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ovbog003\Control Interno1\PLANES DE MEJORAMIENTO POR VIGENCIAS\2018\PLAN DE MEJORAMIENTO INSTITUCIONAL\Publicados\"/>
    </mc:Choice>
  </mc:AlternateContent>
  <bookViews>
    <workbookView xWindow="0" yWindow="0" windowWidth="28800" windowHeight="11100"/>
  </bookViews>
  <sheets>
    <sheet name="PMI 31 06 2018" sheetId="9" r:id="rId1"/>
    <sheet name="RESUMEN ESTADO ACCIONES" sheetId="19" r:id="rId2"/>
    <sheet name="ESTADISTICA" sheetId="17" r:id="rId3"/>
    <sheet name="ACCIONES INEFECTIVAS" sheetId="20" state="hidden" r:id="rId4"/>
    <sheet name="DIFERENCIA" sheetId="18" state="hidden" r:id="rId5"/>
  </sheets>
  <definedNames>
    <definedName name="__bookmark_1">#REF!</definedName>
    <definedName name="_xlnm._FilterDatabase" localSheetId="3" hidden="1">'ACCIONES INEFECTIVAS'!$A$2:$BB$2</definedName>
    <definedName name="_xlnm._FilterDatabase" localSheetId="4" hidden="1">DIFERENCIA!$A$2:$BK$478</definedName>
    <definedName name="_xlnm._FilterDatabase" localSheetId="0" hidden="1">'PMI 31 06 2018'!$A$6:$BC$467</definedName>
  </definedNames>
  <calcPr calcId="162913"/>
  <pivotCaches>
    <pivotCache cacheId="0" r:id="rId6"/>
  </pivotCaches>
</workbook>
</file>

<file path=xl/calcChain.xml><?xml version="1.0" encoding="utf-8"?>
<calcChain xmlns="http://schemas.openxmlformats.org/spreadsheetml/2006/main">
  <c r="D61" i="17" l="1"/>
  <c r="G61" i="17"/>
  <c r="H60" i="17"/>
  <c r="F61" i="17"/>
  <c r="E61" i="17"/>
  <c r="D60" i="17"/>
  <c r="C61" i="17"/>
  <c r="B61" i="17"/>
  <c r="Q53" i="17" l="1"/>
  <c r="Q52" i="17"/>
  <c r="Q51" i="17"/>
  <c r="Q50" i="17"/>
  <c r="Q49" i="17"/>
  <c r="Q54" i="17" l="1"/>
  <c r="C59" i="17" l="1"/>
  <c r="B59" i="17"/>
  <c r="E55" i="17"/>
  <c r="H55" i="17" s="1"/>
  <c r="E51" i="17"/>
  <c r="C57" i="17"/>
  <c r="B57" i="17"/>
  <c r="B55" i="17"/>
  <c r="D55" i="17" s="1"/>
  <c r="C51" i="17"/>
  <c r="B51" i="17"/>
  <c r="H59" i="17"/>
  <c r="H58" i="17"/>
  <c r="H57" i="17"/>
  <c r="H61" i="17" s="1"/>
  <c r="H56" i="17"/>
  <c r="H54" i="17"/>
  <c r="H53" i="17"/>
  <c r="H52" i="17"/>
  <c r="H50" i="17"/>
  <c r="H49" i="17"/>
  <c r="D58" i="17"/>
  <c r="D56" i="17"/>
  <c r="D54" i="17"/>
  <c r="D53" i="17"/>
  <c r="D52" i="17"/>
  <c r="D50" i="17"/>
  <c r="D49" i="17"/>
  <c r="D57" i="17" l="1"/>
  <c r="D59" i="17"/>
  <c r="H51" i="17"/>
  <c r="D51" i="17"/>
  <c r="G62" i="17" l="1"/>
  <c r="F62" i="17"/>
  <c r="E62" i="17"/>
</calcChain>
</file>

<file path=xl/comments1.xml><?xml version="1.0" encoding="utf-8"?>
<comments xmlns="http://schemas.openxmlformats.org/spreadsheetml/2006/main">
  <authors>
    <author>Diana Elizabeth Patiño Sabogal</author>
    <author>DEICY  BELTRAN ANGEL</author>
    <author>Deicy Astrid Beltran Angel</author>
    <author>Maria Janneth Romero Martinez</author>
    <author>Luis Alberto Triana Lozada</author>
    <author>Maritza Del Rocio Nieto Jaime</author>
    <author>Blanca Ofir Murillo Solarte</author>
  </authors>
  <commentList>
    <comment ref="AG11" authorId="0" shapeId="0">
      <text>
        <r>
          <rPr>
            <sz val="9"/>
            <color indexed="81"/>
            <rFont val="Tahoma"/>
            <family val="2"/>
          </rPr>
          <t>1.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2.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3. Conclusión
La acción es eficaz y efectiva en cuanto a que se ha cumplido la acción propuesta 
4. Recomendación: Cerrar la cción y excluirla del PMI</t>
        </r>
      </text>
    </comment>
    <comment ref="AG12" authorId="1" shapeId="0">
      <text>
        <r>
          <rPr>
            <b/>
            <sz val="9"/>
            <color indexed="81"/>
            <rFont val="Tahoma"/>
            <family val="2"/>
          </rPr>
          <t xml:space="preserve">DEICY  BELTRAN ANGEL:24/11/2017. </t>
        </r>
        <r>
          <rPr>
            <sz val="9"/>
            <color indexed="81"/>
            <rFont val="Tahoma"/>
            <family val="2"/>
          </rPr>
          <t xml:space="preserve"> Seguimiento realizado por Deicy Beltrán  profesional de la OCI, atendido por  las  doctoras Ivy Sepúlveda y Paula Andrea  Díaz , profesionales de  la  Dirección  de Asuntos Legales 
1. Revisión análisis de causa: La acción propuesta, no elimina la causa raíz de la no conformidad identificada.  
2. Revisión de la eficacia:
Se evidenció, que la DAL, realizó sensibilización el día 23 de noviembre de 2017, a los servidores del grupo de contratación, asistiendo la totalidad de los convocados (19), para un 100% de cumplimiento.  Los temas tratados, entre otros fueron: SGC, introducción a Plan de Mejoramiento, hallazgos identificados por la Contraloría y por la Oficina de Control Interno, Buenas prácticas a nivel contractual; dando cumplimiento a la acción propuesta.  
Evidencias (personal contratación, lista asistencia, las actas de compromiso, diapositivas, encuesta y tabulación de la misma) 
3. Efectividad de la acción:Se realizó la sensibilización  
4. Conclusión:Se considera que la acción es eficaz
5. Recomendación: Cerrar la acción  y excluirla del Plan de Mejoramiento
</t>
        </r>
      </text>
    </comment>
    <comment ref="AG13" authorId="1" shapeId="0">
      <text>
        <r>
          <rPr>
            <b/>
            <sz val="9"/>
            <color indexed="81"/>
            <rFont val="Tahoma"/>
            <family val="2"/>
          </rPr>
          <t>DEICY  BELTRAN ANGEL:</t>
        </r>
        <r>
          <rPr>
            <sz val="9"/>
            <color indexed="81"/>
            <rFont val="Tahoma"/>
            <family val="2"/>
          </rPr>
          <t xml:space="preserve">
1. Revisión análisis de causa: La acción propuesta, no elimina la causa raíz de la no conformidad identificada.     
2. Revisión de la eficacia:
Se evidenció, que el 100% de los (19) servidores asistentes , a la sensibilización, el día 23 de noviembre de 2017, firmaron acta en donde se comprometieron entre otros temas a cumplir con la normatividad existente en material contractual, aplicar el manual de contratación y los procedimientos, publicar oportunamente los documentos generados durante el proceso, dar cumplimiento al cronograma, realizar prácticas de autocontrol; dando cumplimiento a la acción.   
Evidencias (personal contratación, lista asistencia, las actas de compromiso, diapositivas, encuesta y tabulación de la misma) 
3. Efectividad de la acción:Se firmo el acta de compromiso por parte de los servidores de la DAL  
4. Conclusión:Se considera que la acción es eficaz
5. Recomendación: Cerrar la acción  y excluirla del Plan de Mejoramiento
</t>
        </r>
      </text>
    </comment>
    <comment ref="AG14" authorId="1" shapeId="0">
      <text>
        <r>
          <rPr>
            <b/>
            <sz val="9"/>
            <color indexed="81"/>
            <rFont val="Tahoma"/>
            <family val="2"/>
          </rPr>
          <t>DEICY  BELTRAN ANGEL:</t>
        </r>
        <r>
          <rPr>
            <sz val="9"/>
            <color indexed="81"/>
            <rFont val="Tahoma"/>
            <family val="2"/>
          </rPr>
          <t xml:space="preserve">
 BELTRAN ANGEL:
1. Revisión análisis de causa: La acción propuesta, no elimina la causa raíz de la no conformidad identificada.     
2. Revisión de la eficacia:
Se evidencio, que la DAL incluyo en el capítulo VI  del   Manual de Contratación,  adoptado mediante resolución 163 de 2017, la  GUIA DE BUENAS PRACTICAS DE CONTRATACIÓN", en la cual se establecen, entre otros, asuntos referentes a la publicación oportuna de los documentos que hacen parte del proceso contractual;linkhttp://intranetmovilidad.movilidadbogota.gov.co/intranet/PA05  página 69, dando cumplimiento a la acción propuesta de emitir la Guía.
3. Efectividad de la acción:Emisión guia buenas practicas
4. Conclusión:Se considera que la acción es eficaz
5. Recomendación: Cerrar la acción  y excluirla del Plan de Mejoramiento</t>
        </r>
      </text>
    </comment>
    <comment ref="AG15" authorId="1"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 La acción propuesta, no elimina la causa raíz de la no conformidad identificada.     
2. Revisión de la eficacia:
Se evidenció, que la DAL incluyó en el capítulo VI del   Manual de Contratación,  adoptado mediante resolución 163 de 2017, la  GUIA DE BUENAS PRACTICAS DE CONTRATACIÓN", se establecen, entre otros, asuntos referentes a la publicación oportuna de los documentos que hacen parte del proceso contractual;linkhttp://intranetmovilidad.movilidadbogota.gov.co/intranet/PA05  página 69, dando cumplimiento a la acción propuesta de emitir  el manual, que fue publicado en la intranet de la entidad .
3. Efectividad de la acción:Manual que contiene la guia  fue publicado en la intranet de la entidad .
4. Conclusión:Se considera que la acción es eficaz
5. Recomendación: Cerrar la acción  y excluirla del Plan de Mejoramiento</t>
        </r>
      </text>
    </comment>
    <comment ref="AG16" authorId="1" shapeId="0">
      <text>
        <r>
          <rPr>
            <b/>
            <sz val="9"/>
            <color indexed="81"/>
            <rFont val="Tahoma"/>
            <family val="2"/>
          </rPr>
          <t xml:space="preserve">DEICY  BELTRAN ANGEL:24/11/2017. </t>
        </r>
        <r>
          <rPr>
            <sz val="9"/>
            <color indexed="81"/>
            <rFont val="Tahoma"/>
            <family val="2"/>
          </rPr>
          <t xml:space="preserve"> Seguimiento realizado por Deicy Beltrán  profesional de la OCI, atendido por  las  doctoras Ivy Sepúlveda y Paula Andrea  Díaz , profesionales de  la  Dirección  de Asuntos Legales 
1. Revisión análisis de causa: La acción propuesta, no elimina la causa raíz de la no conformidad identificada.     
2. Revisión de la eficacia:
Se evidenció, que la DAL, realizó sensibilización el día 23 de noviembre de 2017, a los servidores del grupo de contratación, asistiendo la totalidad de los convocados (19), para un 100% de cumplimiento.  Los temas tratados, entre otros fueron: SGC, introducción a Plan de Mejoramiento, hallazgos identificados por la Contraloría y por la Oficina de Control Interno, Buenas prácticas a nivel contractual; dando cumplimiento a la acción propuesta.  
Evidencias (personal contratación, lista asistencia, las actas de compromiso, diapositivas, encuesta y tabulación de la misma) 
3. Efectividad de la acción:Se realizó la sensibilización  
4. Conclusión:Se considera que la acción es eficaz
5. Recomendación: Cerrar la acción  y excluirla del Plan de Mejoramiento
</t>
        </r>
      </text>
    </comment>
    <comment ref="AG17" authorId="2" shapeId="0">
      <text>
        <r>
          <rPr>
            <b/>
            <sz val="9"/>
            <color indexed="81"/>
            <rFont val="Tahoma"/>
            <family val="2"/>
          </rPr>
          <t>Deicy Astrid Beltran Angel:</t>
        </r>
        <r>
          <rPr>
            <sz val="9"/>
            <color indexed="81"/>
            <rFont val="Tahoma"/>
            <family val="2"/>
          </rPr>
          <t xml:space="preserve">
Seguimiento realizado por Blanca Ofir Murillo. El 31/12/2017 
Se aporta como evidencia comunicación SDM-DAL-191847-2017 de fecha 22/11/2017 en la cual la Secretaria a través de Derecho de Petición a Colombia Compra Eficiente así como la respuesta de CCE Radicado No. 4201720000006439 de fecha 03/01/2018, con lo cual se ejecuta la acción establecida en los términos establecidos
No obstante lo anterior la OCI considera que la acción propuesta no es efectiva por cuanto no subsana el hallazgo identificado.</t>
        </r>
      </text>
    </comment>
    <comment ref="AG18"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50"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51"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52"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56" authorId="3" shapeId="0">
      <text>
        <r>
          <rPr>
            <b/>
            <sz val="9"/>
            <color indexed="81"/>
            <rFont val="Tahoma"/>
            <family val="2"/>
          </rPr>
          <t>Maria Janneth Romero Martinez:</t>
        </r>
        <r>
          <rPr>
            <sz val="9"/>
            <color indexed="81"/>
            <rFont val="Tahoma"/>
            <family val="2"/>
          </rPr>
          <t xml:space="preserve">
Seguimiento realizado por Blanca Ofir el 31/12/2017
La acción se encuentra incumplida, no obstante el responsable aporta como evidencia el memorando de la SJC en el cual se expone el avance parcial de la gestión realizada. Documento de fecha 06/09/2017. (Radicado SDM-SJC-139027-2017) </t>
        </r>
      </text>
    </comment>
    <comment ref="AG58" authorId="4" shapeId="0">
      <text>
        <r>
          <rPr>
            <b/>
            <sz val="9"/>
            <color indexed="81"/>
            <rFont val="Tahoma"/>
            <family val="2"/>
          </rPr>
          <t>Luis Alberto Triana Lozada:</t>
        </r>
        <r>
          <rPr>
            <sz val="9"/>
            <color indexed="81"/>
            <rFont val="Tahoma"/>
            <family val="2"/>
          </rPr>
          <t xml:space="preserve">
SEGUIMIENTO REALIZADO POR  MARITZA NIETO EL 30/12/2017Dentro del plazo programado para la fecha del seguimiento </t>
        </r>
      </text>
    </comment>
    <comment ref="AG65"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66"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67"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73"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74"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77" authorId="1" shapeId="0">
      <text>
        <r>
          <rPr>
            <b/>
            <sz val="9"/>
            <color indexed="81"/>
            <rFont val="Tahoma"/>
            <family val="2"/>
          </rPr>
          <t xml:space="preserve">DEICY  BELTRAN ANGEL:24/11/2017. </t>
        </r>
        <r>
          <rPr>
            <sz val="9"/>
            <color indexed="81"/>
            <rFont val="Tahoma"/>
            <family val="2"/>
          </rPr>
          <t xml:space="preserve"> Seguimiento realizado por Deicy Beltrán  profesional de la OCI, atendido por  las  doctoras Ivy Sepúlveda y Paula Andrea  Díaz , profesionales de  la  Dirección  de Asuntos Legales 
1. Revisión análisis de causa: La acción propuesta, no elimina la causa raíz de la no conformidad identificada.     
2. Revisión de la eficacia:
Se evidenció, que la DAL, realizó sensibilización el día 23 de noviembre de 2017, a los servidores del grupo de contratación, asistiendo la totalidad de los convocados (19), para un 100% de cumplimiento.  Los temas tratados, entre otros fueron: SGC, introducción a Plan de Mejoramiento, hallazgos identificados por la Contraloría y por la Oficina de Control Interno, Buenas prácticas a nivel contractual; dando cumplimiento a la acción propuesta.  
Evidencias (personal contratación, lista asistencia, las actas de compromiso, diapositivas, encuesta y tabulación de la misma) 
3. Efectividad de la acción:Se realizó la sensibilización  
4. Conclusión:Se considera que la acción es eficaz
5. Recomendación: Cerrar la acción  y excluirla del Plan de Mejoramiento
</t>
        </r>
      </text>
    </comment>
    <comment ref="AG78"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79" authorId="0" shapeId="0">
      <text>
        <r>
          <rPr>
            <sz val="9"/>
            <color indexed="81"/>
            <rFont val="Tahoma"/>
            <family val="2"/>
          </rPr>
          <t xml:space="preserve">1. Revisión análisis de causa: La acción propuesta elimina la causa raíz de la no conformidad identificada.     
2. Revisión de la eficacia:
El día 13 de septiembre se convocó a 12 supervisores de contrato de la SGC y 29 de la SPS para la socialización del manual de supervisión e interventoría y etapas de relacionadas con la etapa de supervisión de los cuales se contó con el 100% de los funcionarios convocados. Adicionalmente la SF socializo el procedimiento PA03-PR04 tramite órdenes de pago y relación de autorización y sus respectivos anexos.
3. Efectividad de la acción: 
Previo a la capacitación se realizó una encuesta, en la cual se pudo evidenciar entendimiento de los supervisores de contrato.
4. Conclusión: La acción es eficaz y efectiva en cuanto a que se ha cumplido la acción propuesta. 
5. Recomendación: N.A. 
</t>
        </r>
      </text>
    </comment>
    <comment ref="AG81" authorId="0" shapeId="0">
      <text>
        <r>
          <rPr>
            <sz val="9"/>
            <color indexed="81"/>
            <rFont val="Tahoma"/>
            <family val="2"/>
          </rPr>
          <t>1. Revisión de la eficacia:
Mediante correo electrónico del 18 de abril se socializo a los 11 funcionarios de la DAL que hacen parte del equipo de contratación en la elaboración de los documentos contractuales, los cuales posteriormente fueron socializados en grupo el día 25 de abril.
2. Efectividad de la acción: 
Se revisaron los contratos 52, 30 Y 90, los cuales fueron realizados por el SECOP I Y 53 Y 58 por el SECOP II donde se observo la aplicación de los formatos socializados (cuando aplicaba), dando cumplimiento a lo establecido en el manual de contratación.
3. Conclusión: La acción es eficaz y efectiva en cuanto a que se ha cumplido la acción propuesta. 
4. Recomendación: N.A</t>
        </r>
        <r>
          <rPr>
            <b/>
            <sz val="9"/>
            <color indexed="81"/>
            <rFont val="Tahoma"/>
            <family val="2"/>
          </rPr>
          <t xml:space="preserve">
</t>
        </r>
      </text>
    </comment>
    <comment ref="AG84" authorId="0" shapeId="0">
      <text>
        <r>
          <rPr>
            <sz val="9"/>
            <color indexed="81"/>
            <rFont val="Tahoma"/>
            <family val="2"/>
          </rPr>
          <t>1. Revisión de la eficacia:
Mediante correo electrónico del 18 de abril se socializo a los 11 funcionarios de la DAL que hacen parte del equipo de contratación en la elaboración de los documentos contractuales, los cuales posteriormente fueron socializados en grupo el día 25 de abril.
2. Efectividad de la acción: 
Se revisaron los contratos 52, 30 Y 90, los cuales fueron realizados por el SECOP I Y 53 Y 58 por el SECOP II donde se observo la aplicación de los formatos socializados (cuando aplicaba), dando cumplimiento a lo establecido en el manual de contratación.
3. Conclusión: La acción es eficaz y efectiva en cuanto a que se ha cumplido la acción propuesta. 
4. Recomendación: N.A</t>
        </r>
        <r>
          <rPr>
            <b/>
            <sz val="9"/>
            <color indexed="81"/>
            <rFont val="Tahoma"/>
            <family val="2"/>
          </rPr>
          <t xml:space="preserve">
</t>
        </r>
      </text>
    </comment>
    <comment ref="AG89" authorId="0" shapeId="0">
      <text>
        <r>
          <rPr>
            <sz val="9"/>
            <color indexed="81"/>
            <rFont val="Tahoma"/>
            <family val="2"/>
          </rPr>
          <t>1. Revisión de la eficacia:
Mediante correo electrónico del 18 de abril se socializo a los 11 funcionarios de la DAL que hacen parte del equipo de contratación en la elaboración de los documentos contractuales, los cuales posteriormente fueron socializados en grupo el día 25 de abril.
2. Efectividad de la acción: 
Se revisaron los contratos 52, 30 Y 90, los cuales fueron realizados por el SECOP I Y 53 Y 58 por el SECOP II donde se observo la aplicación de los formatos socializados (cuando aplicaba), dando cumplimiento a lo establecido en el manual de contratación.
3. Conclusión: La acción es eficaz y efectiva en cuanto a que se ha cumplido la acción propuesta. 
4. Recomendación: N.A</t>
        </r>
        <r>
          <rPr>
            <b/>
            <sz val="9"/>
            <color indexed="81"/>
            <rFont val="Tahoma"/>
            <family val="2"/>
          </rPr>
          <t xml:space="preserve">
</t>
        </r>
      </text>
    </comment>
    <comment ref="AG91" authorId="0" shapeId="0">
      <text>
        <r>
          <rPr>
            <sz val="9"/>
            <color indexed="81"/>
            <rFont val="Tahoma"/>
            <family val="2"/>
          </rPr>
          <t xml:space="preserve">1. Revisión análisis de causa: La acción propuesta elimina la causa raíz de la no conformidad identificada.     
2. Revisión de la eficacia:
El día 13 de septiembre se convocó a 12 supervisores de contrato de la SGC y 29 de la SPS para la socialización del manual de supervisión e interventoría y etapas de relacionadas con la etapa de supervisión de los cuales se contó con el 100% de los funcionarios convocados. Adicionalmente la SF socializo el procedimiento PA03-PR04 tramite órdenes de pago y relación de autorización y sus respectivos anexos.
3. Efectividad de la acción: 
Previo a la capacitación se realizó una encuesta, en la cual se pudo evidenciar entendimiento de los supervisores de contrato.
4. Conclusión: La acción es eficaz y efectiva en cuanto a que se ha cumplido la acción propuesta. 
5. Recomendación: N.A. 
</t>
        </r>
      </text>
    </comment>
    <comment ref="AG93"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98"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99"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102"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103"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104"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105"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106"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107"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108"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109"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110"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111" authorId="2" shapeId="0">
      <text>
        <r>
          <rPr>
            <sz val="9"/>
            <color indexed="81"/>
            <rFont val="Tahoma"/>
            <family val="2"/>
          </rPr>
          <t xml:space="preserve">SEGUIMIENTO ANTERIOR 
2017-12-13
Viviana Duran
Se actualizó, socializó y publicó PA03-PR04 "Procedimiento Tramite Ordenes de Pago y Relación de Autorización" implementando nuevos formatos de control como PA03-PRO4-F11 FORMATO ENTREGA DE CUENTAS PARA REVISION por unidad ejecutora y PA03-PRO4-F12 FORMATO DE RELACIÓN DE PLANILLAS ENTREGADAS PARA REVISIÓN modificaciones que fueron socializadas al interior del proceso el 21 de septiembre de 2017.
Previamente se había socializado el 23 de agosto de 2016, todos los documentos del SIG como planes de mejoramiento, procedimientos, manual de calidad, mapa de riesgos, matriz de cumplimiento de lo legal, listado maestro de documentos, glosario, código de ética. 
Se realizó una nueva socialización el 21 de abril de 2017, donde se evaluaron los conocimientos adquiridos por parte de los servidores mediante cuestionario diseñado por el proceso y posterior a ello se realizó retroalimentación de los resultados. 
Se considera que la acción ha sido eficaz y efectiva, se sugiere cierre de la acción </t>
        </r>
      </text>
    </comment>
    <comment ref="AG112"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113" authorId="0" shapeId="0">
      <text>
        <r>
          <rPr>
            <sz val="9"/>
            <color indexed="81"/>
            <rFont val="Tahoma"/>
            <family val="2"/>
          </rPr>
          <t>1. Revisión análisis de causas:
La acción propuesta, elimina la causa raíz de la no conformidad identificada. 
2. Revisión de la eficacia:
Para el convenio interadministrativo de cooperación 008 de 2015 entre la SDM y la Policía Nacional allego los documentos faltantes de posible ubicación al expediente identificados por el ente de control los cuales se encuentra en carpetado en 6 carpetas debidamente organizadas y foliadas en un total aproximado de 1029 acuerdo con lo señalado en la Tabla de Retención Documental – TRD de la SDM y señalados en el formato PA01-PR02-F02 “Formato hoja de control”. 
3. Efectividad de la acción: 
A la fecha de revisión de la acción se observó que el contrato se encuentra listo para liquidación por parte de la SDM.
4. Conclusión
La acción es eficaz y efectiva en cuanto a que se ha cumplido la acción propuesta 5. Recomendación: N.A</t>
        </r>
      </text>
    </comment>
    <comment ref="AG114" authorId="0" shapeId="0">
      <text>
        <r>
          <rPr>
            <sz val="9"/>
            <color indexed="81"/>
            <rFont val="Tahoma"/>
            <family val="2"/>
          </rPr>
          <t xml:space="preserve">1. Revisión análisis de causa: La acción propuesta elimina la causa raíz de la no conformidad identificada.     
2. Revisión de la eficacia:
El día 13 de septiembre se convocó a 12 supervisores de contrato de la SGC y 29 de la SPS para la socialización del manual de supervisión e interventoría y etapas de relacionadas con la etapa de supervisión de los cuales se contó con el 100% de los funcionarios convocados. Adicionalmente la SF socializo el procedimiento PA03-PR04 tramite órdenes de pago y relación de autorización y sus respectivos anexos.
3. Efectividad de la acción: 
Previo a la capacitación se realizó una encuesta, en la cual se pudo evidenciar entendimiento de los supervisores de contrato.
4. Conclusión: La acción es eficaz y efectiva en cuanto a que se ha cumplido la acción propuesta. 
5. Recomendación: N.A. 
</t>
        </r>
      </text>
    </comment>
    <comment ref="AG117" authorId="0" shapeId="0">
      <text>
        <r>
          <rPr>
            <sz val="9"/>
            <color indexed="81"/>
            <rFont val="Tahoma"/>
            <family val="2"/>
          </rPr>
          <t xml:space="preserve">1. Revisión análisis de causa: La acción propuesta elimina la causa raíz de la no conformidad identificada.     
2. Revisión de la eficacia:
El día 13 de septiembre se convocó a 12 supervisores de contrato de la SGC y 29 de la SPS para la socialización del manual de supervisión e interventoría y etapas de relacionadas con la etapa de supervisión de los cuales se contó con el 100% de los funcionarios convocados. Adicionalmente la SF socializo el procedimiento PA03-PR04 tramite órdenes de pago y relación de autorización y sus respectivos anexos.
3. Efectividad de la acción: 
Previo a la capacitación se realizó una encuesta, en la cual se pudo evidenciar entendimiento de los supervisores de contrato.
4. Conclusión: La acción es eficaz y efectiva en cuanto a que se ha cumplido la acción propuesta. 
5. Recomendación: N.A. 
</t>
        </r>
      </text>
    </comment>
    <comment ref="AG118" authorId="3" shapeId="0">
      <text>
        <r>
          <rPr>
            <b/>
            <sz val="9"/>
            <color indexed="81"/>
            <rFont val="Tahoma"/>
            <family val="2"/>
          </rPr>
          <t>Maria Janneth Romero Martinez:</t>
        </r>
        <r>
          <rPr>
            <sz val="9"/>
            <color indexed="81"/>
            <rFont val="Tahoma"/>
            <family val="2"/>
          </rPr>
          <t xml:space="preserve">
Se aporta como evidencia de la gestión realizada en el tramite del Acta de liquidación del Convenio Interadministrivo 2015-008 celebrado entre la SDM y el Fondo Rotatorio de la Policia Nacional FORPO la 
Comunicación SDM-DCV-166950-2017 de fecha 17/10/2017 del supervisor del Convenio a la DAL remitiendo el proyecto del Acta de Liquidación del Convenio.
</t>
        </r>
      </text>
    </comment>
    <comment ref="AG122" authorId="4" shapeId="0">
      <text>
        <r>
          <rPr>
            <b/>
            <sz val="9"/>
            <color indexed="81"/>
            <rFont val="Tahoma"/>
            <family val="2"/>
          </rPr>
          <t>Luis Alberto Triana Lozada:</t>
        </r>
        <r>
          <rPr>
            <sz val="9"/>
            <color indexed="81"/>
            <rFont val="Tahoma"/>
            <family val="2"/>
          </rPr>
          <t xml:space="preserve">
1. Revisión análisis de causas: La acción propuesta, elimina la causa raíz de la no conformidad identificada.  
2. Revisión de la eficacia: Se evidenció que la Dirección de Procesos Administrativos, ha adquirido los servicios de un profesional, mediante contrato 2017-1549, el cual inicio el 16/08/2017 y termina el 18/06/2017 para aplique lo establecido en el componente No. 2 del contrato 2016 1090 de mensajería, relacionado con la depuración y consolidación de la información de y deudores. 
3. Efectividad de la acción: El contratista viene dando apoyo a los supervisores del contrato 2016-1090, con el propósito de que el contratista cumpla con las actividades propuesta en el contrato enunciado. 
4. Conclusión: La acción de mejora se ha cumplido.
5. Recomendación: N/A
</t>
        </r>
      </text>
    </comment>
    <comment ref="AG123" authorId="4" shapeId="0">
      <text>
        <r>
          <rPr>
            <b/>
            <sz val="9"/>
            <color indexed="81"/>
            <rFont val="Tahoma"/>
            <family val="2"/>
          </rPr>
          <t>Luis Alberto Triana Lozada:</t>
        </r>
        <r>
          <rPr>
            <sz val="9"/>
            <color indexed="81"/>
            <rFont val="Tahoma"/>
            <family val="2"/>
          </rPr>
          <t xml:space="preserve">
1. Revisión análisis de causas: La acción propuesta, elimina la causa raíz de la no conformidad identificada.  
2. Revisión de la eficacia: Se evidenció que la Subdirección de Jurisdicción Coactiva, mediante Auto No. 276444 del 25/10/2017, ordena el embargo de los bines de la UT.BICIBOGOTA, para lo cual se oficia a todas las corporaciones bancarias donde se identificado que la Unión Temporal posea activos. 
3. Efectividad de la acción: Mediante certificación expedida por la Secretaria Distrital de Hacienda, la oficina de Gestión de Ingresos, certifica mediante acta de legalización No. 79651 del 29/11/2017, que el banco de occidente consigno el 24/11/2017 la suma de $3.765.581.400,oo, por motivo de indemnización y en atención a las Resoluciones No. 40 y 41 de 2016 y No. 1, 2, 26, 27, y 30 de 2016 proferidas por la SDM en cumplimiento de la póliza No. 400001576 del contrato de concesión No. 2015-1042, amparada por la compañía de seguros generales. De igual forma mediante Auto No. 35021 del 05/12/2017 emanado por la SJC, se ordena la terminación y archivo del procedimiento coactivo seguido en contra de la UT BICIBOGOTA.
4. Conclusión: La acción de mejora se ha cumplido.
5. Recomendación: N/A
</t>
        </r>
      </text>
    </comment>
    <comment ref="AG125" authorId="0" shapeId="0">
      <text>
        <r>
          <rPr>
            <sz val="9"/>
            <color indexed="81"/>
            <rFont val="Tahoma"/>
            <family val="2"/>
          </rPr>
          <t xml:space="preserve">1. Revisión análisis de causa: La acción propuesta elimina la causa raíz de la no conformidad identificada.     
2. Revisión de la eficacia:
El día 13 de septiembre se convocó a 12 supervisores de contrato de la SGC y 29 de la SPS para la socialización del manual de supervisión e interventoría y etapas de relacionadas con la etapa de supervisión de los cuales se contó con el 100% de los funcionarios convocados. Adicionalmente la SF socializo el procedimiento PA03-PR04 tramite órdenes de pago y relación de autorización y sus respectivos anexos.
3. Efectividad de la acción: 
Previo a la capacitación se realizó una encuesta, en la cual se pudo evidenciar entendimiento de los supervisores de contrato.
4. Conclusión: La acción es eficaz y efectiva en cuanto a que se ha cumplido la acción propuesta. 
5. Recomendación: N.A. 
</t>
        </r>
      </text>
    </comment>
    <comment ref="AG126" authorId="0" shapeId="0">
      <text>
        <r>
          <rPr>
            <sz val="9"/>
            <color indexed="81"/>
            <rFont val="Tahoma"/>
            <family val="2"/>
          </rPr>
          <t xml:space="preserve">1. Revisión análisis de causa: La acción propuesta elimina la causa raíz de la no conformidad identificada.     
2. Revisión de la eficacia:
De acuerdo al seguimiento realizado por la OCI se evidencio la aprobación del Manual de Contratación a través de resolución interna del 14-09-2017 y la actualización y publicación de los 10 procedimientos del SIG correspondientes al proceso contractual entre las fechas 10 de abril y 13 de octubre de 2017.
3. Efectividad de la acción: Se realizó la actualización de documentos del SIG referentes al proceso contractual      
4. Conclusión: La acción es eficaz y efectiva en cuanto a que se ha cumplido la acción propuesta. 
5. Recomendación: N.A. </t>
        </r>
      </text>
    </comment>
    <comment ref="AG127" authorId="0" shapeId="0">
      <text>
        <r>
          <rPr>
            <sz val="9"/>
            <color indexed="81"/>
            <rFont val="Tahoma"/>
            <family val="2"/>
          </rPr>
          <t>1. Revisión de la eficacia:
Mediante correo electrónico del 18 de abril se socializo a los 11 funcionarios de la DAL que hacen parte del equipo de contratación en la elaboración de los documentos contractuales, los cuales posteriormente fueron socializados en grupo el día 25 de abril.
2. Efectividad de la acción: 
Se revisaron los contratos 52, 30 Y 90, los cuales fueron realizados por el SECOP I Y 53 Y 58 por el SECOP II donde se observo la aplicación de los formatos socializados (cuando aplicaba), dando cumplimiento a lo establecido en el manual de contratación.
3. Conclusión: La acción es eficaz y efectiva en cuanto a que se ha cumplido la acción propuesta. 
4. Recomendación: N.A</t>
        </r>
        <r>
          <rPr>
            <b/>
            <sz val="9"/>
            <color indexed="81"/>
            <rFont val="Tahoma"/>
            <family val="2"/>
          </rPr>
          <t xml:space="preserve">
</t>
        </r>
      </text>
    </comment>
    <comment ref="AG130" authorId="5" shapeId="0">
      <text>
        <r>
          <rPr>
            <b/>
            <sz val="9"/>
            <color indexed="81"/>
            <rFont val="Tahoma"/>
            <family val="2"/>
          </rPr>
          <t>Maritza Del Rocio Nieto Jaime:</t>
        </r>
        <r>
          <rPr>
            <sz val="9"/>
            <color indexed="81"/>
            <rFont val="Tahoma"/>
            <family val="2"/>
          </rPr>
          <t xml:space="preserve">
Maritza Del Rocio Nieto Jaime:
1. Revisión análisis de causas:
La causa guarda relación con el hallazgo y la acción propuesta 
2. Revisión de la eficacia:
En el informe final de supervisión al contrato 2016-802 de julio 2017, se relaciona de maneta detallada los soportes de entrega y aprobación de productos y se concluye los pagos a realizar.  Productos 1 Diagnostico; 2 Estructuración técnica y operativa; 3 Estructuración financiera, aprobados y cancelados.  Producto 4 Estructuración legal, entregado y excluido del pago de común acuerdo. Producto 5 Acompañamiento al proceso licitatorio, se excluye, no se desarrolla. 
3. Efectividad de la acción: 
El contrato fue liquidado dando claridad sobre los productos entregados por el contratista y aprobados a satisfacción por la SDM y los valores finales correspondientes a dichos productos, acta del 28 de julio de 2017
4. Conclusión
La Acción es eficaz y efectiva, considerando que se elimino la causa del hallazgo identificado 
5. Recomendación:
N.A.
</t>
        </r>
      </text>
    </comment>
    <comment ref="AG131" authorId="6" shapeId="0">
      <text>
        <r>
          <rPr>
            <sz val="9"/>
            <color indexed="81"/>
            <rFont val="Tahoma"/>
            <family val="2"/>
          </rPr>
          <t xml:space="preserve">Se aporta como evidencia el INFORME DE SUPERVISIÓN AL CONTRATO DE CONSULTORIA 2016-802 suscrito entre la SDM y la UT AFH-PROFIT, correspondiente al informe final de fecha Junio de 2017.
El informe indica que se han recibido de manera satisfactoria los productos realizados en las fases 1 Diagnóstico, 2 Estructuración Técnica y Operativa y 3 Estructuración Financiera.  Los productos de la fase 4 Estructuración Legal  y fase 5 Acompañamiento al Proceso Licitatorio no seran cancelados, de acuerdo a lo establecido en la reunión del 12/06/2017 (Adjuntan Acta de reunión). Situación expuesta en el Acta de Liquidación Correspondiente
No obstante lo anterior la evidencia aportada no permite evaluar  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 
</t>
        </r>
      </text>
    </comment>
    <comment ref="AG132" authorId="3" shapeId="0">
      <text>
        <r>
          <rPr>
            <b/>
            <sz val="9"/>
            <color indexed="81"/>
            <rFont val="Tahoma"/>
            <family val="2"/>
          </rPr>
          <t>Maria Janneth Romero Martinez:</t>
        </r>
        <r>
          <rPr>
            <sz val="9"/>
            <color indexed="81"/>
            <rFont val="Tahoma"/>
            <family val="2"/>
          </rPr>
          <t xml:space="preserve">
Se aporta como evidencia la gestión realizada en el tramite del Acta de liquidación del Convenio Interadministrivo 2014-1529 celebrado entre la SDM y el Fondo Rotatorio de la Policia Nacional FORPO, así:
1. Memorando SDM-DAL-177650 de fecha 31/10/2017 en la cual se presentan observaciones sobre el proyecto del Acta de LIquidación del Convenio presentado por el supervisor del mismo.
2. Ejecución del Presupuesto, Registro Presupuestal 2090 No de Disponibilidad 1957 de fecha 02/06/2017 por valor de $1,506,770,000
3. Factura de Venta SE 013049  del FONDO ROTATORIO DE LA POLICIA por valor de $1,506,770,000
4. Certificado de Supervisión o Interventoria de fecha 24/02/2015 firmado por el supervisor e interventor.
5. Acta de Inicio Convenio Interadministrativo 2014-1529 de fecha 24/02/2015
6. Acta de Liquidación del Convenio Interadministrativo 2014-1529, sin fecha y sólo firmada por el Supervisor del Convenio
7. Memorando SDM-DVC-166943-2017  del supervisor del Contrato a la DAL tramite Acta de Liquidación con la observación de que el proyecto de acta de liquidación fue revisado y aprobado por la Subdirección Financiera
8. Memorando SDM-DCV-193038-2017 del Supervisor del Contrato a la DAL remitiendo Acta de Liquidación
La OCI recomienda revisar el documento en trámite (Acta de Liquidación) por cuanto el mismo indica que el balance financiero del contrato no tiene saldo a favor para el contratista o la entidad. Es de anotar que el hallazgo establece una presunta incidencia disciplinaria y fiscal, por valor de 32.816.900.00, correspondientes a las diferencias presentadas entre el valor girado y el valor ejecutado del convenio, más la suma correspondiente a bonos referenciados como entregados pero sin firma de recibidoo; situación que no se subsana en el documento aportado. </t>
        </r>
      </text>
    </comment>
    <comment ref="AG137" authorId="1" shapeId="0">
      <text>
        <r>
          <rPr>
            <b/>
            <sz val="9"/>
            <color indexed="81"/>
            <rFont val="Tahoma"/>
            <family val="2"/>
          </rPr>
          <t xml:space="preserve">DEICY  BELTRAN ANGEL:24/11/2017. </t>
        </r>
        <r>
          <rPr>
            <sz val="9"/>
            <color indexed="81"/>
            <rFont val="Tahoma"/>
            <family val="2"/>
          </rPr>
          <t xml:space="preserve"> Seguimiento realizado por Deicy Beltrán  profesional de la OCI, atendido por  las  doctoras Ivy Sepúlveda y Paula Andrea  Díaz , profesionales de  la  Dirección  de Asuntos Legales 
1. Revisión análisis de causa: La acción propuesta, no elimina la causa raíz de la no conformidad identificada.     
2. Revisión de la eficacia:
Se evidenció, que la DAL, realizó sensibilización el día 23 de noviembre de 2017, a los servidores del grupo de contratación, asistiendo la totalidad de los convocados (19), para un 100% de cumplimiento.  Los temas tratados, entre otros fueron: SGC, introducción a Plan de Mejoramiento, hallazgos identificados por la Contraloría y por la Oficina de Control Interno, Buenas prácticas a nivel contractual; dando cumplimiento a la acción propuesta.  
Evidencias (personal contratación, lista asistencia, las actas de compromiso, diapositivas, encuesta y tabulación de la misma) 
3. Efectividad de la acción:Se realizó la sensibilización  
4. Conclusión:Se considera que la acción es eficaz
5. Recomendación: Cerrar la acción  y excluirla del Plan de Mejoramiento
</t>
        </r>
      </text>
    </comment>
    <comment ref="AG138" authorId="1" shapeId="0">
      <text>
        <r>
          <rPr>
            <b/>
            <sz val="9"/>
            <color indexed="81"/>
            <rFont val="Tahoma"/>
            <family val="2"/>
          </rPr>
          <t>DEICY  BELTRAN ANGEL:</t>
        </r>
        <r>
          <rPr>
            <sz val="9"/>
            <color indexed="81"/>
            <rFont val="Tahoma"/>
            <family val="2"/>
          </rPr>
          <t xml:space="preserve">
1. Revisión análisis de causa: La acción propuesta, no elimina la causa raíz de la no conformidad identificada.     
2. Revisión de la eficacia:
Se evidencio, que posterior a la sensibilización los servidores de la DAL,  firmaron el  acta, donde se comprometieron entre otros temas a cumplir con la normatividad existente en material contractual, aplicar el manual de contratación y los procedimientos, publicar oportunamente los documentos generados durante el proceso, dar cumplimiento al cronograma. Así mismo se efectúo una encuesta la cual fue aplicada y tabulada, dando cumplimiento a la acción propuesta de tabular la encuesta. 
Evidencias (personal contratación, lista asistencia, las actas de compromiso, diapositivas, encuesta y tabulación de la misma) 
3. Efectividad de la acción:Se firmo el acta de compromiso por parte de los servidores de la DAL  
4. Conclusión:Se considera que la acción es eficaz
5. Recomendación: Cerrar la acción  y excluirla del Plan de Mejoramiento
</t>
        </r>
      </text>
    </comment>
    <comment ref="AG139" authorId="1" shapeId="0">
      <text>
        <r>
          <rPr>
            <b/>
            <sz val="9"/>
            <color indexed="81"/>
            <rFont val="Tahoma"/>
            <family val="2"/>
          </rPr>
          <t>DEICY  BELTRAN ANGEL:</t>
        </r>
        <r>
          <rPr>
            <sz val="9"/>
            <color indexed="81"/>
            <rFont val="Tahoma"/>
            <family val="2"/>
          </rPr>
          <t xml:space="preserve">
1. Revisión análisis de causa: La acción propuesta, no elimina la causa raíz de la no conformidad identificada.     
2. Revisión de la eficacia:
Se evidenció, que el 100% de los (19) servidores asistentes , a la sensibilización, el día 23 de noviembre de 2017, firmaron acta en donde se comprometieron entre otros temas a cumplir con la normatividad existente en material contractual, aplicar el manual de contratación y los procedimientos, publicar oportunamente los documentos generados durante el proceso, dar cumplimiento al cronograma, realizar prácticas de autocontrol; dando cumplimiento a la acción.   
Evidencias (personal contratación, lista asistencia, las actas de compromiso, diapositivas, encuesta y tabulación de la misma) 
3. Efectividad de la acción:Se firmo el acta de compromiso por parte de los servidores de la DAL  
4. Conclusión:Se considera que la acción es eficaz
5. Recomendación: Cerrar la acción  y excluirla del Plan de Mejoramiento
</t>
        </r>
      </text>
    </comment>
    <comment ref="AG140" authorId="1" shapeId="0">
      <text>
        <r>
          <rPr>
            <b/>
            <sz val="9"/>
            <color indexed="81"/>
            <rFont val="Tahoma"/>
            <family val="2"/>
          </rPr>
          <t>DEICY  BELTRAN ANGEL:</t>
        </r>
        <r>
          <rPr>
            <sz val="9"/>
            <color indexed="81"/>
            <rFont val="Tahoma"/>
            <family val="2"/>
          </rPr>
          <t xml:space="preserve">
CY  BELTRAN ANGEL:
1. Revisión análisis de causa: La acción propuesta, no elimina la causa raíz de la no conformidad identificada.     
2. Revisión de la eficacia:
Se evidencio, que la DAL incluyo en el capítulo VI  del   Manual de Contratación,  adoptado mediante resolución 163 de 2017, la  GUIA DE BUENAS PRACTICAS DE CONTRATACIÓN", en la cual se establecen, entre otros, asuntos referentes a la publicación oportuna de los documentos que hacen parte del proceso contractual;linkhttp://intranetmovilidad.movilidadbogota.gov.co/intranet/PA05  página 69, dando cumplimiento a la acción propuesta de emitir la Guía.
3. Efectividad de la acción:Emisión guis buenas practicas
4. Conclusión:Se considera que la acción es eficaz
5. Recomendación: Cerrar la acción  y excluirla del Plan de Mejoramiento</t>
        </r>
      </text>
    </comment>
    <comment ref="AG141" authorId="1"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 La acción propuesta, no elimina la causa raíz de la no conformidad identificada.     
2. Revisión de la eficacia:
Se evidenció, que la DAL incluyó en el capítulo VI del   Manual de Contratación,  adoptado mediante resolución 163 de 2017, la  GUIA DE BUENAS PRACTICAS DE CONTRATACIÓN", se establecen, entre otros, asuntos referentes a la publicación oportuna de los documentos que hacen parte del proceso contractual;linkhttp://intranetmovilidad.movilidadbogota.gov.co/intranet/PA05  página 69, dando cumplimiento a la acción propuesta de emitir  el manual, que fue publicado en la intranet de la entidad .
3. Efectividad de la acción:Manual que contiene la guia  fue publicado en la intranet de la entidad .
4. Conclusión:Se considera que la acción es eficaz
5. Recomendación: Cerrar la acción  y excluirla del Plan de Mejoramiento</t>
        </r>
      </text>
    </comment>
    <comment ref="AG142" authorId="1" shapeId="0">
      <text>
        <r>
          <rPr>
            <b/>
            <sz val="9"/>
            <color indexed="81"/>
            <rFont val="Tahoma"/>
            <family val="2"/>
          </rPr>
          <t xml:space="preserve">DEICY  BELTRAN ANGEL:24/11/2017. </t>
        </r>
        <r>
          <rPr>
            <sz val="9"/>
            <color indexed="81"/>
            <rFont val="Tahoma"/>
            <family val="2"/>
          </rPr>
          <t xml:space="preserve"> Seguimiento realizado por Deicy Beltrán  profesional de la OCI, atendido por  las  doctoras Ivy Sepúlveda y Paula Andrea  Díaz , profesionales de  la  Dirección  de Asuntos Legales 
1. Revisión análisis de causa: La acción propuesta, no elimina la causa raíz de la no conformidad identificada.     
2. Revisión de la eficacia:
Se evidenció, que la DAL, realizó sensibilización el día 23 de noviembre de 2017, a los servidores del grupo de contratación, asistiendo la totalidad de los convocados (19), para un 100% de cumplimiento.  Los temas tratados, entre otros fueron: SGC, introducción a Plan de Mejoramiento, hallazgos identificados por la Contraloría y por la Oficina de Control Interno, Buenas prácticas a nivel contractual; dando cumplimiento a la acción propuesta.  
Evidencias (personal contratación, lista asistencia, las actas de compromiso, diapositivas, encuesta y tabulación de la misma) 
3. Efectividad de la acción:Se realizó la sensibilización  
4. Conclusión:Se considera que la acción es eficaz
5. Recomendación: Cerrar la acción  y excluirla del Plan de Mejoramiento
</t>
        </r>
      </text>
    </comment>
    <comment ref="AG143" authorId="1"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no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G144" authorId="0" shapeId="0">
      <text>
        <r>
          <rPr>
            <sz val="9"/>
            <color indexed="81"/>
            <rFont val="Tahoma"/>
            <family val="2"/>
          </rPr>
          <t>1. Revisión de la eficacia:
Mediante correo electrónico del 18 de abril se socializo a los 11 funcionarios de la DAL que hacen parte del equipo de contratación en la elaboración de los documentos contractuales, los cuales posteriormente fueron socializados en grupo el día 25 de abril.
2. Efectividad de la acción: 
Se revisaron los contratos 52, 30 Y 90, los cuales fueron realizados por el SECOP I Y 53 Y 58 por el SECOP II donde se observo la aplicación de los formatos socializados (cuando aplicaba), dando cumplimiento a lo establecido en el manual de contratación.
3. Conclusión: La acción es eficaz y efectiva en cuanto a que se ha cumplido la acción propuesta. 
4. Recomendación: N.A</t>
        </r>
        <r>
          <rPr>
            <b/>
            <sz val="9"/>
            <color indexed="81"/>
            <rFont val="Tahoma"/>
            <family val="2"/>
          </rPr>
          <t xml:space="preserve">
</t>
        </r>
      </text>
    </comment>
    <comment ref="AG145" authorId="0" shapeId="0">
      <text>
        <r>
          <rPr>
            <sz val="9"/>
            <color indexed="81"/>
            <rFont val="Tahoma"/>
            <family val="2"/>
          </rPr>
          <t xml:space="preserve">1. Revisión análisis de causa: La acción propuesta elimina la causa raíz de la no conformidad identificada.     
2. Revisión de la eficacia:
De acuerdo al seguimiento realizado por la OCI se evidencio la aprobación del Manual de Contratación a través de resolución interna del 14-09-2017 y la actualización y publicación de los 10 procedimientos del SIG correspondientes al proceso contractual entre las fechas 10 de abril y 13 de octubre de 2017.
3. Efectividad de la acción: Se realizó la actualización de documentos del SIG referentes al proceso contractual      
4. Conclusión: La acción es eficaz y efectiva en cuanto a que se ha cumplido la acción propuesta. 
5. Recomendación: N.A. </t>
        </r>
      </text>
    </comment>
    <comment ref="AG146" authorId="0" shapeId="0">
      <text>
        <r>
          <rPr>
            <sz val="9"/>
            <color indexed="81"/>
            <rFont val="Tahoma"/>
            <family val="2"/>
          </rPr>
          <t>1. Revisión de la eficacia:
Mediante correo electrónico del 18 de abril se socializo a los 11 funcionarios de la DAL que hacen parte del equipo de contratación en la elaboración de los documentos contractuales, los cuales posteriormente fueron socializados en grupo el día 25 de abril.
2. Efectividad de la acción: 
Se revisaron los contratos 52, 30 Y 90, los cuales fueron realizados por el SECOP I Y 53 Y 58 por el SECOP II donde se observo la aplicación de los formatos socializados (cuando aplicaba), dando cumplimiento a lo establecido en el manual de contratación.
3. Conclusión: La acción es eficaz y efectiva en cuanto a que se ha cumplido la acción propuesta. 
4. Recomendación: N.A</t>
        </r>
        <r>
          <rPr>
            <b/>
            <sz val="9"/>
            <color indexed="81"/>
            <rFont val="Tahoma"/>
            <family val="2"/>
          </rPr>
          <t xml:space="preserve">
</t>
        </r>
      </text>
    </comment>
    <comment ref="AG148" authorId="0" shapeId="0">
      <text>
        <r>
          <rPr>
            <sz val="9"/>
            <color indexed="81"/>
            <rFont val="Tahoma"/>
            <family val="2"/>
          </rPr>
          <t>1. Revisión de la eficacia:
Mediante correo electrónico del 18 de abril se socializo a los 11 funcionarios de la DAL que hacen parte del equipo de contratación en la elaboración de los documentos contractuales, los cuales posteriormente fueron socializados en grupo el día 25 de abril.
2. Efectividad de la acción: 
Se revisaron los contratos 52, 30 Y 90, los cuales fueron realizados por el SECOP I Y 53 Y 58 por el SECOP II donde se observo la aplicación de los formatos socializados (cuando aplicaba), dando cumplimiento a lo establecido en el manual de contratación.
3. Conclusión: La acción es eficaz y efectiva en cuanto a que se ha cumplido la acción propuesta. 
4. Recomendación: N.A</t>
        </r>
        <r>
          <rPr>
            <b/>
            <sz val="9"/>
            <color indexed="81"/>
            <rFont val="Tahoma"/>
            <family val="2"/>
          </rPr>
          <t xml:space="preserve">
</t>
        </r>
      </text>
    </comment>
    <comment ref="AG151" authorId="6" shapeId="0">
      <text>
        <r>
          <rPr>
            <sz val="9"/>
            <color indexed="81"/>
            <rFont val="Tahoma"/>
            <family val="2"/>
          </rPr>
          <t xml:space="preserve">Seguimiento 05/02/2018
Se aporta como evidencia Lista de Asistencia de fecha 06/10/2017 con la participación de 6 funcionarios de las siguientes depedencias: DAL, OAP, SSM, SPS. La planilla registra como tema PROCEDIMIENTO PARA ADELANTAR EL PROCESO SANCIONATORIO A CONTRATISTAS - ANEXOS PROC SANCIONATORIO.
Pendiente aportar  la convocatoria realizada a la socialización, de tal manera que se permita medir el indicador propuesto (Numero de servidores socializados/numero de servidores convocados a la socialización)*100
Seguimiento 30/11/2017
No fue posible evidenciar cumplimiento de la acción. 
</t>
        </r>
      </text>
    </comment>
    <comment ref="AG153" authorId="0" shapeId="0">
      <text>
        <r>
          <rPr>
            <sz val="9"/>
            <color indexed="81"/>
            <rFont val="Tahoma"/>
            <family val="2"/>
          </rPr>
          <t>1. Revisión de la eficacia:
Mediante correo electrónico del 18 de abril se socializo a los 11 funcionarios de la DAL que hacen parte del equipo de contratación en la elaboración de los documentos contractuales, los cuales posteriormente fueron socializados en grupo el día 25 de abril.
2. Efectividad de la acción: 
Se revisaron los contratos 52, 30 Y 90, los cuales fueron realizados por el SECOP I Y 53 Y 58 por el SECOP II donde se observo la aplicación de los formatos socializados (cuando aplicaba), dando cumplimiento a lo establecido en el manual de contratación.
3. Conclusión: La acción es eficaz y efectiva en cuanto a que se ha cumplido la acción propuesta. 
4. Recomendación: N.A</t>
        </r>
        <r>
          <rPr>
            <b/>
            <sz val="9"/>
            <color indexed="81"/>
            <rFont val="Tahoma"/>
            <family val="2"/>
          </rPr>
          <t xml:space="preserve">
</t>
        </r>
      </text>
    </comment>
    <comment ref="AG155" authorId="0" shapeId="0">
      <text>
        <r>
          <rPr>
            <sz val="9"/>
            <color indexed="81"/>
            <rFont val="Tahoma"/>
            <family val="2"/>
          </rPr>
          <t xml:space="preserve">1. Revisión análisis de causa: La acción propuesta elimina la causa raíz de la no conformidad identificada.     
2. Revisión de la eficacia:
El día 13 de septiembre se convocó a 12 supervisores de contrato de la SGC y 29 de la SPS para la socialización del manual de supervisión e interventoría y etapas de relacionadas con la etapa de supervisión de los cuales se contó con el 100% de los funcionarios convocados. Adicionalmente la SF socializo el procedimiento PA03-PR04 tramite órdenes de pago y relación de autorización y sus respectivos anexos.
3. Efectividad de la acción: 
Previo a la capacitación se realizó una encuesta, en la cual se pudo evidenciar entendimiento de los supervisores de contrato.
4. Conclusión: La acción es eficaz y efectiva en cuanto a que se ha cumplido la acción propuesta. 
5. Recomendación: N.A. 
</t>
        </r>
      </text>
    </comment>
    <comment ref="AG156" authorId="0" shapeId="0">
      <text>
        <r>
          <rPr>
            <sz val="9"/>
            <color indexed="81"/>
            <rFont val="Tahoma"/>
            <family val="2"/>
          </rPr>
          <t xml:space="preserve">1. Revisión análisis de causa: La acción propuesta elimina la causa raíz de la no conformidad identificada.     
2. Revisión de la eficacia:
El día 13 de septiembre se convocó a 12 supervisores de contrato de la SGC y 29 de la SPS para la socialización del manual de supervisión e interventoría y etapas de relacionadas con la etapa de supervisión de los cuales se contó con el 100% de los funcionarios convocados. Adicionalmente la SF socializo el procedimiento PA03-PR04 tramite órdenes de pago y relación de autorización y sus respectivos anexos.
3. Efectividad de la acción: 
Previo a la capacitación se realizó una encuesta, en la cual se pudo evidenciar entendimiento de los supervisores de contrato.
4. Conclusión: La acción es eficaz y efectiva en cuanto a que se ha cumplido la acción propuesta. 
5. Recomendación: N.A. 
</t>
        </r>
      </text>
    </comment>
    <comment ref="AG158" authorId="0" shapeId="0">
      <text>
        <r>
          <rPr>
            <sz val="9"/>
            <color indexed="81"/>
            <rFont val="Tahoma"/>
            <family val="2"/>
          </rPr>
          <t xml:space="preserve">1. Revisión análisis de causa: La acción propuesta elimina la causa raíz de la no conformidad identificada.     
2. Revisión de la eficacia:
El día 13 de septiembre se convocó a 12 supervisores de contrato de la SGC y 29 de la SPS para la socialización del manual de supervisión e interventoría y etapas de relacionadas con la etapa de supervisión de los cuales se contó con el 100% de los funcionarios convocados. Adicionalmente la SF socializo el procedimiento PA03-PR04 tramite órdenes de pago y relación de autorización y sus respectivos anexos.
3. Efectividad de la acción: 
Previo a la capacitación se realizó una encuesta, en la cual se pudo evidenciar entendimiento de los supervisores de contrato.
4. Conclusión: La acción es eficaz y efectiva en cuanto a que se ha cumplido la acción propuesta. 
5. Recomendación: N.A. 
</t>
        </r>
      </text>
    </comment>
    <comment ref="AG160" authorId="0" shapeId="0">
      <text>
        <r>
          <rPr>
            <sz val="9"/>
            <color indexed="81"/>
            <rFont val="Tahoma"/>
            <family val="2"/>
          </rPr>
          <t xml:space="preserve">1. Revisión análisis de causa: La acción propuesta elimina la causa raíz de la no conformidad identificada.     
2. Revisión de la eficacia:
El día 13 de septiembre se convocó a 12 supervisores de contrato de la SGC y 29 de la SPS para la socialización del manual de supervisión e interventoría y etapas de relacionadas con la etapa de supervisión de los cuales se contó con el 100% de los funcionarios convocados. Adicionalmente la SF socializo el procedimiento PA03-PR04 tramite órdenes de pago y relación de autorización y sus respectivos anexos.
3. Efectividad de la acción: 
Previo a la capacitación se realizó una encuesta, en la cual se pudo evidenciar entendimiento de los supervisores de contrato.
4. Conclusión: La acción es eficaz y efectiva en cuanto a que se ha cumplido la acción propuesta. 
5. Recomendación: N.A. 
</t>
        </r>
      </text>
    </comment>
    <comment ref="AG162" authorId="0" shapeId="0">
      <text>
        <r>
          <rPr>
            <sz val="9"/>
            <color indexed="81"/>
            <rFont val="Tahoma"/>
            <family val="2"/>
          </rPr>
          <t xml:space="preserve">1. Revisión análisis de causa: La acción propuesta elimina la causa raíz de la no conformidad identificada.     
2. Revisión de la eficacia:
El día 13 de septiembre se convocó a 12 supervisores de contrato de la SGC y 29 de la SPS para la socialización del manual de supervisión e interventoría y etapas de relacionadas con la etapa de supervisión de los cuales se contó con el 100% de los funcionarios convocados. Adicionalmente la SF socializo el procedimiento PA03-PR04 tramite órdenes de pago y relación de autorización y sus respectivos anexos.
3. Efectividad de la acción: 
Previo a la capacitación se realizó una encuesta, en la cual se pudo evidenciar entendimiento de los supervisores de contrato.
4. Conclusión: La acción es eficaz y efectiva en cuanto a que se ha cumplido la acción propuesta. 
5. Recomendación: N.A. 
</t>
        </r>
      </text>
    </comment>
    <comment ref="AG165" authorId="0" shapeId="0">
      <text>
        <r>
          <rPr>
            <sz val="9"/>
            <color indexed="81"/>
            <rFont val="Tahoma"/>
            <family val="2"/>
          </rPr>
          <t xml:space="preserve">1. Revisión análisis de causa: La acción propuesta elimina la causa raíz de la no conformidad identificada.     
2. Revisión de la eficacia:
El día 13 de septiembre se convocó a 12 supervisores de contrato de la SGC y 29 de la SPS para la socialización del manual de supervisión e interventoría y etapas de relacionadas con la etapa de supervisión de los cuales se contó con el 100% de los funcionarios convocados. Adicionalmente la SF socializo el procedimiento PA03-PR04 tramite órdenes de pago y relación de autorización y sus respectivos anexos.
3. Efectividad de la acción: 
Previo a la capacitación se realizó una encuesta, en la cual se pudo evidenciar entendimiento de los supervisores de contrato.
4. Conclusión: La acción es eficaz y efectiva en cuanto a que se ha cumplido la acción propuesta. 
5. Recomendación: N.A. 
</t>
        </r>
      </text>
    </comment>
    <comment ref="AG190" authorId="0" shapeId="0">
      <text>
        <r>
          <rPr>
            <sz val="9"/>
            <color indexed="81"/>
            <rFont val="Tahoma"/>
            <family val="2"/>
          </rPr>
          <t xml:space="preserve">1. Revisión análisis de causa: La acción propuesta elimina la causa raíz de la no conformidad identificada.     
2. Revisión de la eficacia:
Mediante correo electrónico del 18 de abril se socializo a los 11 funcionarios de la DAL que hacen parte del equipo de contratación en la elaboración de los documentos contractuales, los cuales posteriormente fueron socializados en grupo el día 25 de abril 
3. Efectividad de la acción: 
Se revisaron los contratos 52, 30 Y 90, los cuales fueron realizados por el SECOP I Y 53 Y 58 por el SECOP II donde se evidencio la aplicación de los formatos socializados (cuando aplicaba), evidenciando cumplimiento a lo establecido.
4. Conclusión: La acción es eficaz y efectiva en cuanto a que se ha cumplido la acción propuesta. 
5. Recomendación: N.A. </t>
        </r>
        <r>
          <rPr>
            <b/>
            <sz val="9"/>
            <color indexed="81"/>
            <rFont val="Tahoma"/>
            <family val="2"/>
          </rPr>
          <t xml:space="preserve">
</t>
        </r>
      </text>
    </comment>
    <comment ref="AG192" authorId="0" shapeId="0">
      <text>
        <r>
          <rPr>
            <sz val="9"/>
            <color indexed="81"/>
            <rFont val="Tahoma"/>
            <family val="2"/>
          </rPr>
          <t xml:space="preserve">1. Revisión análisis de causa: La acción propuesta elimina la causa raíz de la no conformidad identificada.     
2. Revisión de la eficacia:
Mediante correo electrónico del 18 de abril se socializo a los 11 funcionarios de la DAL que hacen parte del equipo de contratación en la elaboración de los documentos contractuales, los cuales posteriormente fueron socializados en grupo el día 25 de abril 
3. Efectividad de la acción: 
Se revisaron los contratos 52, 30 Y 90, los cuales fueron realizados por el SECOP I Y 53 Y 58 por el SECOP II donde se evidencio la aplicación de los formatos socializados (cuando aplicaba), evidenciando cumplimiento a lo establecido.
4. Conclusión: La acción es eficaz y efectiva en cuanto a que se ha cumplido la acción propuesta. 
5. Recomendación: N.A. </t>
        </r>
        <r>
          <rPr>
            <b/>
            <sz val="9"/>
            <color indexed="81"/>
            <rFont val="Tahoma"/>
            <family val="2"/>
          </rPr>
          <t xml:space="preserve">
</t>
        </r>
      </text>
    </comment>
    <comment ref="AG195" authorId="0" shapeId="0">
      <text>
        <r>
          <rPr>
            <sz val="9"/>
            <color indexed="81"/>
            <rFont val="Tahoma"/>
            <family val="2"/>
          </rPr>
          <t xml:space="preserve">1. Revisión de la eficacia:
Se gestionó ante la fiduciaria Colpatria el reintegro de los rendimientos financieros generados en las subcuentas de patrimonio autónomo a la Tesorería Distrital a favor de la SDM unión temporal bicibogota.
3. Efectividad de la acción: N/A
4. Conclusión: La acción es eficaz en cuanto a que se ha cumplido la acción propuesta. 
5. Recomendación: N.A.  
</t>
        </r>
      </text>
    </comment>
    <comment ref="AG196"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231" authorId="4" shapeId="0">
      <text>
        <r>
          <rPr>
            <b/>
            <sz val="9"/>
            <color indexed="81"/>
            <rFont val="Tahoma"/>
            <family val="2"/>
          </rPr>
          <t>Luis Alberto Triana Lozada:</t>
        </r>
        <r>
          <rPr>
            <sz val="9"/>
            <color indexed="81"/>
            <rFont val="Tahoma"/>
            <family val="2"/>
          </rPr>
          <t xml:space="preserve">
1. Revisión análisis de causas: No se identificó integralmente el motivo o causa raíz del hallazgo, dado que no se realizó el análisis de cargas laborales para determinar la cantidad de personal a contratar. Sin embargo, la acción de mejora guarda relación con el problema identificado.
2. Revisión de la eficacia: Se evidenció que la Dirección de Procesos Administrativos realizó en coordinación con la DAL y la Subsecretaria de Servicios de Movilidad, tres reuniones (el 02/11/2016, 12/01/2017 y 17/01/2017) para coordinar y planear la realización de los contratos de prestación de servicios, que se ejecutaran con cargo al proyecto 7132, a la fecha del seguimiento se han realizados 329 contratos para el apoyo de la gestión de las tres subdirecciones y para la DPA. 
3. Efectividad de la acción: De acuerdo con las reuniones de coordinación realizadas por el proceso, se puede evidenciar que los contratos de prestación de servicios profesionales de apoyo a la gestión, para la Dirección y las tres Subdirección, siempre van a contar con personal toda vez que se programó que los contratos no se venzan el mismo día si no escaladamente, para contar con la disponibilidad permanente de personal.
 4. Conclusión: La acción de mejora se ha cumplido. Cerrar la acción
5. Recomendación: NA.
</t>
        </r>
      </text>
    </comment>
    <comment ref="AG250" authorId="4" shapeId="0">
      <text>
        <r>
          <rPr>
            <b/>
            <sz val="9"/>
            <color indexed="81"/>
            <rFont val="Tahoma"/>
            <family val="2"/>
          </rPr>
          <t>Luis Alberto Triana Lozada:</t>
        </r>
        <r>
          <rPr>
            <sz val="9"/>
            <color indexed="81"/>
            <rFont val="Tahoma"/>
            <family val="2"/>
          </rPr>
          <t xml:space="preserve">
1. Revisión análisis de causas: La acción propuesta, elimina la causa raíz de la no conformidad identificada.  
2. Revisión de la eficacia: Se evidenció que la Subdirección de Jurisdicción Coactiva, ha realizado el análisis de los 7.304 comparendos identificados en la NC, con los siguientes resultados así: No encontrados 8 por $2.879.620,  pérdida de fuerza 13 por $2.284.800, no prescriptos 1.096 por $357.026.485, saldo negativo 31 por $4.438.725 y prescritos 6.158 por valor de $1.607.580.750, de acuerdo a lo anterior la SJC, requirió a la ETB SICON PLUS, mediante consecutivo proyecto No. 30627 del 07/12/2017, ha requerido la actualización de la información. 
3. Efectividad de la acción: No se puede evidenciar la efectividad de la acción, hasta tanto no se termine con la actualización de la información.
4. Conclusión: La acción no es eficaz en cuanto a que no se ha concluido y adicionalmente no es posible realizar seguimiento a la efectividad.
5. Recomendación: Es necesario que el proceso implemente las acciones necesarias para dar cumplimiento a la acción propuesta.
</t>
        </r>
      </text>
    </comment>
    <comment ref="AG312" authorId="0" shapeId="0">
      <text>
        <r>
          <rPr>
            <sz val="9"/>
            <color indexed="81"/>
            <rFont val="Tahoma"/>
            <family val="2"/>
          </rPr>
          <t xml:space="preserve">1. Revisión análisis de causa: La acción propuesta elimina la causa raíz de la no conformidad identificada.     
2. Revisión de la eficacia:
El día 13 de septiembre se convocó a 12 supervisores de contrato de la SGC y 29 de la SPS para la socialización del manual de supervisión e interventoría y etapas de relacionadas con la etapa de supervisión de los cuales se contó con el 100% de los funcionarios convocados. Adicionalmente la SF socializo el procedimiento PA03-PR04 tramite órdenes de pago y relación de autorización y sus respectivos anexos.
3. Efectividad de la acción: 
Previo a la capacitación se realizó una encuesta, en la cual se pudo evidenciar entendimiento de los supervisores de contrato.
4. Conclusión: La acción es eficaz y efectiva en cuanto a que se ha cumplido la acción propuesta. 
5. Recomendación: N.A. 
</t>
        </r>
      </text>
    </comment>
    <comment ref="AG323" authorId="0" shapeId="0">
      <text>
        <r>
          <rPr>
            <sz val="9"/>
            <color indexed="81"/>
            <rFont val="Tahoma"/>
            <family val="2"/>
          </rPr>
          <t xml:space="preserve">Seguimiento 30/11/2017 - Diana Patiño
No fue posible evidenciar la eficacia de la acción, una vez que a la fecha de revisión de la acción solo se ha realizado 1 mesa de trabajo el día 03 de noviembre de 2017, en la cual se están estableciendo los acuerdos frente a los dineros a reintegrar a los usuarios como se evidencia en la página 2 del acta de reunión de las 5 mesas de trabajo indicadas en la acción.
1. Revisión de la eficacia:
No fue posible evidenciar la eficacia de la acción, una vez que a la fecha de revisión de la acción solo se ha realizado 1 mesa de trabajo el día 03 de noviembre de 2017, en la cual se están estableciendo los acuerdos frente a los dineros a reintegrar a los usuarios como se evidencia en la página 2 del acta de reunión de las 5 mesas de trabajo indicadas en la acción.
3. Efectividad de la acción: N/A
4. Conclusión: La acción no es eficaz en cuanto a que no se ha cumplido la acción propuesta. 
5. Recomendación: N.A.
</t>
        </r>
      </text>
    </comment>
    <comment ref="AG325" authorId="6" shapeId="0">
      <text>
        <r>
          <rPr>
            <sz val="9"/>
            <color indexed="81"/>
            <rFont val="Tahoma"/>
            <family val="2"/>
          </rPr>
          <t>Se aporta como evidencia correo electrónico de fecha 02/02/2018 en el cual se invita a los miembros de los grupos estrucutradores de contratos de la Dirección de Procesos Administrativos a tener en cuenta las buenas prácticas en la gestión contractual contenidas en el Manual de Contratación (Última Versión)
Adicionalmente se aporta el listado de Estructuradores.
Acción cumplida</t>
        </r>
        <r>
          <rPr>
            <sz val="9"/>
            <color indexed="81"/>
            <rFont val="Tahoma"/>
            <family val="2"/>
          </rPr>
          <t xml:space="preserve">
</t>
        </r>
      </text>
    </comment>
    <comment ref="AG338" authorId="1" shapeId="0">
      <text>
        <r>
          <rPr>
            <b/>
            <sz val="9"/>
            <color indexed="81"/>
            <rFont val="Tahoma"/>
            <family val="2"/>
          </rPr>
          <t xml:space="preserve">30/04/2018
</t>
        </r>
        <r>
          <rPr>
            <sz val="9"/>
            <color indexed="81"/>
            <rFont val="Tahoma"/>
            <family val="2"/>
          </rPr>
          <t>Seguimiento realizado por Deicy Beltrán y Rosa Amparo Quintana,</t>
        </r>
        <r>
          <rPr>
            <b/>
            <sz val="9"/>
            <color indexed="81"/>
            <rFont val="Tahoma"/>
            <family val="2"/>
          </rPr>
          <t xml:space="preserve"> profesionales de la OCI, ATENDIDO 
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no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G339" authorId="1"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no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G340" authorId="1" shapeId="0">
      <text>
        <r>
          <rPr>
            <b/>
            <sz val="9"/>
            <color indexed="81"/>
            <rFont val="Tahoma"/>
            <family val="2"/>
          </rPr>
          <t xml:space="preserve">DEICY  BELTRAN ANGEL:24/11/2017. </t>
        </r>
        <r>
          <rPr>
            <sz val="9"/>
            <color indexed="81"/>
            <rFont val="Tahoma"/>
            <family val="2"/>
          </rPr>
          <t xml:space="preserve"> Seguimiento realizado por Deicy Beltrán  profesional de la OCI, atendido por  las  doctoras Ivy Sepúlveda y Paula Andrea  Díaz , profesionales de  la  Dirección  de Asuntos Legales 
1. Revisión análisis de causa: La acción propuesta, no elimina la causa raíz de la no conformidad identificada.     
2. Revisión de la eficacia:
Se evidenció, que la DAL, realizó sensibilización el día 23 de noviembre de 2017, a los servidores del grupo de contratación, asistiendo la totalidad de los convocados (19), para un 100% de cumplimiento.  Los temas tratados, entre otros fueron: SGC, introducción a Plan de Mejoramiento, hallazgos identificados por la Contraloría y por la Oficina de Control Interno, Buenas prácticas a nivel contractual; dando cumplimiento a la acción propuesta.  
Evidencias (personal contratación, lista asistencia, las actas de compromiso, diapositivas, encuesta y tabulación de la misma) 
3. Efectividad de la acción:Se realizó la sensibilización  
4. Conclusión:Se considera que la acción es eficaz
5. Recomendación: Cerrar la acción  y excluirla del Plan de Mejoramiento
</t>
        </r>
      </text>
    </comment>
    <comment ref="AG341" authorId="1"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 La acción propuesta, no elimina la causa raíz de la no conformidad identificada.     
2. Revisión de la eficacia:
Se evidencio, que posterior a la sensibilización los servidores de la DAL,  firmaron el  acta, donde se comprometieron entre otros temas a cumplir con la normatividad existente en material contractual, aplicar el manual de contratación y los procedimientos, publicar oportunamente los documentos generados durante el proceso, dar cumplimiento al cronograma. Así mismo se efectúo una encuesta la cual fue aplicada y tabulada, dando cumplimiento a la acción propuesta de tabular la encuesta. 
Evidencias (personal contratación, lista asistencia, las actas de compromiso, diapositivas, encuesta y tabulación de la misma) 
3. Efectividad de la acción:Se aplico y tabulo la encuesta
4. Conclusión:Se considera que la acción es eficaz
5. Recomendación: Cerrar la acción  y excluirla del Plan de Mejoramiento</t>
        </r>
      </text>
    </comment>
    <comment ref="AG342" authorId="1" shapeId="0">
      <text>
        <r>
          <rPr>
            <b/>
            <sz val="9"/>
            <color indexed="81"/>
            <rFont val="Tahoma"/>
            <family val="2"/>
          </rPr>
          <t xml:space="preserve">DEICY  BELTRAN ANGEL:24/11/2017. </t>
        </r>
        <r>
          <rPr>
            <sz val="9"/>
            <color indexed="81"/>
            <rFont val="Tahoma"/>
            <family val="2"/>
          </rPr>
          <t xml:space="preserve"> Seguimiento realizado por Deicy Beltrán  profesional de la OCI, atendido por  las  doctoras Ivy Sepúlveda y Paula Andrea  Díaz , profesionales de  la  Dirección  de Asuntos Legales 
1. Revisión análisis de causa: La acción propuesta, no elimina la causa raíz de la no conformidad identificada.  
2. Revisión de la eficacia:
Se evidenció, que la DAL, realizó sensibilización el día 23 de noviembre de 2017, a los servidores del grupo de contratación, asistiendo la totalidad de los convocados (19), para un 100% de cumplimiento.  Los temas tratados, entre otros fueron: SGC, introducción a Plan de Mejoramiento, hallazgos identificados por la Contraloría y por la Oficina de Control Interno, Buenas prácticas a nivel contractual; dando cumplimiento a la acción propuesta.  
Evidencias (personal contratación, lista asistencia, las actas de compromiso, diapositivas, encuesta y tabulación de la misma) 
3. Efectividad de la acción:Se realizó la sensibilización  
4. Conclusión:Se considera que la acción es eficaz
5. Recomendación: Cerrar la acción  y excluirla del Plan de Mejoramiento
</t>
        </r>
      </text>
    </comment>
    <comment ref="AG343" authorId="1" shapeId="0">
      <text>
        <r>
          <rPr>
            <b/>
            <sz val="9"/>
            <color indexed="81"/>
            <rFont val="Tahoma"/>
            <family val="2"/>
          </rPr>
          <t xml:space="preserve">DEICY  BELTRAN ANGEL:24/11/2017. </t>
        </r>
        <r>
          <rPr>
            <sz val="9"/>
            <color indexed="81"/>
            <rFont val="Tahoma"/>
            <family val="2"/>
          </rPr>
          <t xml:space="preserve"> Seguimiento realizado por Deicy Beltrán  profesional de la OCI, atendido por  las  doctoras Ivy Sepúlveda y Paula Andrea  Díaz , profesionales de  la  Dirección  de Asuntos Legales 
1. Revisión análisis de causa: La acción propuesta, no elimina la causa raíz de la no conformidad identificada.     
2. Revisión de la eficacia:
Se evidenció, que la DAL, realizó sensibilización el día 23 de noviembre de 2017, a los servidores del grupo de contratación, asistiendo la totalidad de los convocados (19), para un 100% de cumplimiento.  Los temas tratados, entre otros fueron: SGC, introducción a Plan de Mejoramiento, hallazgos identificados por la Contraloría y por la Oficina de Control Interno, Buenas prácticas a nivel contractual; dando cumplimiento a la acción propuesta.  
Evidencias (personal contratación, lista asistencia, las actas de compromiso, diapositivas, encuesta y tabulación de la misma) 
3. Efectividad de la acción:Se realizó la sensibilización  
4. Conclusión:Se considera que la acción es eficaz
5. Recomendación: Cerrar la acción  y excluirla del Plan de Mejoramiento</t>
        </r>
      </text>
    </comment>
    <comment ref="AG344" authorId="1" shapeId="0">
      <text>
        <r>
          <rPr>
            <b/>
            <sz val="9"/>
            <color indexed="81"/>
            <rFont val="Tahoma"/>
            <family val="2"/>
          </rPr>
          <t>DEICY  BELTRAN ANGEL:</t>
        </r>
        <r>
          <rPr>
            <sz val="9"/>
            <color indexed="81"/>
            <rFont val="Tahoma"/>
            <family val="2"/>
          </rPr>
          <t xml:space="preserve">
30/04/2018DEICY  BELTRAN ANGEL:
 BELTRAN ANGEL:
1. Revisión análisis de causa: La acción propuesta, no elimina la causa raíz de la no conformidad identificada.     
2. Revisión de la eficacia:
Se evidencio, que la DAL incluyo en el capítulo VI  del   Manual de Contratación,  adoptado mediante resolución 163 de 2017, la  GUIA DE BUENAS PRACTICAS DE CONTRATACIÓN", en la cual se establecen, entre otros, asuntos referentes a la publicación oportuna de los documentos que hacen parte del proceso contractual;linkhttp://intranetmovilidad.movilidadbogota.gov.co/intranet/PA05  página 69, dando cumplimiento a la acción propuesta de emitir la Guía.
3. Efectividad de la acción:Emisión guia buenas practicas
4. Conclusión:Se considera que la acción es eficaz
5. Recomendación: Cerrar la acción  y excluirla del Plan de Mejoramiento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no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G345" authorId="1" shapeId="0">
      <text>
        <r>
          <rPr>
            <b/>
            <sz val="9"/>
            <color indexed="81"/>
            <rFont val="Tahoma"/>
            <family val="2"/>
          </rPr>
          <t>DEICY  BELTRAN ANGEL:</t>
        </r>
        <r>
          <rPr>
            <sz val="9"/>
            <color indexed="81"/>
            <rFont val="Tahoma"/>
            <family val="2"/>
          </rPr>
          <t xml:space="preserve">
 Seguimiento realizado por Deicy Beltrán  profesional de la OCI, atendido por  las  doctoras Ivy Sepúlveda y Paula Andrea  Díaz , profesionales de  la  Dirección  de Asuntos Legales 
1. Revisión análisis de causa: La acción propuesta, no elimina la causa raíz de la no conformidad identificada.     
2. Revisión de la eficacia:
Se evidenció, que la DAL, realizó sensibilización el día 23 de noviembre de 2017, a los servidores del grupo de contratación, asistiendo la totalidad de los convocados (19), para un 100% de cumplimiento.  Los temas tratados, entre otros fueron: SGC, introducción a Plan de Mejoramiento, hallazgos identificados por la Contraloría y por la Oficina de Control Interno, Buenas prácticas a nivel contractual; dando cumplimiento a la acción propuesta.  
Evidencias (personal contratación, lista asistencia, las actas de compromiso, diapositivas, encuesta y tabulación de la misma) 
3. Efectividad de la acción:Se realizó la sensibilización  
4. Conclusión:Se considera que la acción es eficaz
5. Recomendación: Cerrar la acción  y excluirla del Plan de Mejoramiento
</t>
        </r>
      </text>
    </comment>
    <comment ref="AG346" authorId="1"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 La acción propuesta, no elimina la causa raíz de la no conformidad identificada.     
2. Revisión de la eficacia:
Se evidencio, que posterior a la sensibilización los servidores de la DAL,  firmaron el  acta, donde se comprometieron entre otros temas a cumplir con la normatividad existente en material contractual, aplicar el manual de contratación y los procedimientos, publicar oportunamente los documentos generados durante el proceso, dar cumplimiento al cronograma. Así mismo se efectúo una encuesta la cual fue aplicada y tabulada, dando cumplimiento a la acción propuesta de tabular la encuesta. 
Evidencias (personal contratación, lista asistencia, las actas de compromiso, diapositivas, encuesta y tabulación de la misma) 
3. Efectividad de la acción:Se aplico y tabulo la encuesta
4. Conclusión:Se considera que la acción es eficaz
5. Recomendación: Cerrar la acción  y excluirla del Plan de Mejoramiento</t>
        </r>
      </text>
    </comment>
    <comment ref="AG351" authorId="0" shapeId="0">
      <text>
        <r>
          <rPr>
            <sz val="9"/>
            <color indexed="81"/>
            <rFont val="Tahoma"/>
            <family val="2"/>
          </rPr>
          <t xml:space="preserve">1. Revisión análisis de causa: La acción propuesta elimina la causa raíz de la no conformidad identificada.     
2. Revisión de la eficacia:
El día 13 de septiembre se convocó a 12 supervisores de contrato de la SGC y 29 de la SPS para la socialización del manual de supervisión e interventoría y etapas de relacionadas con la etapa de supervisión de los cuales se contó con el 100% de los funcionarios convocados. Adicionalmente la SF socializo el procedimiento PA03-PR04 tramite órdenes de pago y relación de autorización y sus respectivos anexos.
3. Efectividad de la acción: 
Previo a la capacitación se realizó una encuesta, en la cual se pudo evidenciar entendimiento de los supervisores de contrato.
4. Conclusión: La acción es eficaz y efectiva en cuanto a que se ha cumplido la acción propuesta. 
5. Recomendación: N.A. 
</t>
        </r>
      </text>
    </comment>
    <comment ref="AG353"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354" authorId="3" shapeId="0">
      <text>
        <r>
          <rPr>
            <b/>
            <sz val="9"/>
            <color indexed="81"/>
            <rFont val="Tahoma"/>
            <family val="2"/>
          </rPr>
          <t>Maria Janneth Romero Martinez:</t>
        </r>
        <r>
          <rPr>
            <sz val="9"/>
            <color indexed="81"/>
            <rFont val="Tahoma"/>
            <family val="2"/>
          </rPr>
          <t xml:space="preserve">
Se aporta como evidencia:
1. Acta de aprobación TRD. Comité Interno de Archivo Aprobación TRD de fecha 11/06/2015 
2. Acta reunión del Consejo Distrital de Archivos en la que se convalidó la TRD de la SDM
3. Memorando solicitgando la socialización de las TRD e inicio del proceso de implementación de fecha 27/07/2016
4. Listado memorando entrega TRD
5. Resolución 195 de 2016 a través de la cual se adoptan las TRD para la SDM
6. Seguimiento de la Subdirección Administrativa a la implementación de TRD en el proceso de Gestión Legal y Contractural de fecha 28/09/2017, en la cual se indica que el % de avance sobre el volumen de documentos revisados es: Clasificación y Ordenación 100%, Foliación 96% y Rotulación 70%. Porcentaje de avance global de la organización de los archivos del proceso Gestión Legal y Contractual es del 91%
</t>
        </r>
      </text>
    </comment>
    <comment ref="AG361" authorId="4" shapeId="0">
      <text>
        <r>
          <rPr>
            <b/>
            <sz val="9"/>
            <color indexed="81"/>
            <rFont val="Tahoma"/>
            <family val="2"/>
          </rPr>
          <t>Luis Alberto Triana Lozada:</t>
        </r>
        <r>
          <rPr>
            <sz val="9"/>
            <color indexed="81"/>
            <rFont val="Tahoma"/>
            <family val="2"/>
          </rPr>
          <t xml:space="preserve">
1. Revisión análisis de causas:
La acción propuesta elimina la causa raíz de la no conformidad identificada. 
2. Revisión de la eficacia:
De los expedientes a los cuales se les termino el proceso contravencional, se identificaron 26 con los respectivos soportes de pagos del comparendo realizado por el infractor en los bancos y SIMIT. 
3. Efectividad de la acción: 
La acción fue efectiva, doda vez que logro identificar los 26 soportes de pagos realizados por los infractores. ( del cual se anexan en cuadro excel) 
4. Conclusión
La acción es eficaz, encuanto elimina la causa raiz. 
5. Recomendación:
La acción es eficaz y efectiva en cuanto a que se ha cumplido. 
6. Recomendación: N.A</t>
        </r>
      </text>
    </comment>
    <comment ref="AG363" authorId="4" shapeId="0">
      <text>
        <r>
          <rPr>
            <b/>
            <sz val="9"/>
            <color indexed="81"/>
            <rFont val="Tahoma"/>
            <family val="2"/>
          </rPr>
          <t>Luis Alberto Triana Lozada:</t>
        </r>
        <r>
          <rPr>
            <sz val="9"/>
            <color indexed="81"/>
            <rFont val="Tahoma"/>
            <family val="2"/>
          </rPr>
          <t xml:space="preserve">
1. Revisión análisis de causas:
La acción propuesta elimina la causa raíz de la no conformidad identificada. 
2. Revisión de la eficacia:
De los expedientes a los cuales se les termino el proceso contravencional, se identificaron 178 con los respectivos soportes de pagos de los saldos pendientes del comparendo realizado por el infractor en los bancos y SIMIT. 
3. Efectividad de la acción: 
La acción fue efectiva, doda vez que logro identificar los 178 soportes de pagos de saldos pendientes realizados por los infractores. (del cual se anexan en cuadro excel) 
4. Conclusión
La acción es eficaz, encuanto elimina la causa raiz. 
5. Recomendación:
La acción es eficaz y efectiva en cuanto a que se cumplió la acción propuesta 
6. Recomendación: N.A.</t>
        </r>
      </text>
    </comment>
    <comment ref="AG380" authorId="1" shapeId="0">
      <text>
        <r>
          <rPr>
            <sz val="9"/>
            <color indexed="81"/>
            <rFont val="Tahoma"/>
            <family val="2"/>
          </rPr>
          <t>1. Revisión análisis de causa: La acción propuesta, elimina la causa raíz de la no conformidad identificada.     
2. Revisión de la eficacia:
Se evidencio, que la DAL publicó la resolución 233 del 20/12/2018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3. Efectividad de la acción:Elaboración, publicación de los  formatos PA05-MN02-F01 acta de recibo a satisfacción V1;  PA05-MN02-MD03 modelo acta de liquidación V1, PA05-MN02-MD04  informe final de supervisión V1,    PA05-MN02-MD05  acta de terminación anticipada de contrato. 
4. Conclusión:Se considera que la acción es eficaz
5. Recomendación: Cerrar la acción  y excluirla del Plan de Mejoramiento</t>
        </r>
        <r>
          <rPr>
            <b/>
            <sz val="9"/>
            <color indexed="81"/>
            <rFont val="Tahoma"/>
            <family val="2"/>
          </rPr>
          <t xml:space="preserve">
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G381" authorId="1"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no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G382" authorId="1"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no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G391" authorId="1"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no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G392" authorId="1"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no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G393" authorId="1"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no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G396" authorId="6" shapeId="0">
      <text>
        <r>
          <rPr>
            <sz val="9"/>
            <color indexed="81"/>
            <rFont val="Tahoma"/>
            <family val="2"/>
          </rPr>
          <t xml:space="preserve">seguimiento realizado por Blanca Ofir el 31/12/2017No se aporta evidencia que permita validar el cumplimiento de la acción. 
Acción Incumplida.
Se aporta como evidencia el correo electrónico a traves del cual se socializa la disposiciónn del Curso para Supervisores e Interventores en la Plataforma SIG de fecha 02/02/2017, el cual incluye las competencias básicas y elementos para el desarrollo de la función de supervisión.
Relación de Eficacia: No es posible identificar cuantas socializaciones de programaron por lo que no es posible medir la eficacia de la acción ejecutada 
</t>
        </r>
      </text>
    </comment>
    <comment ref="AG399" authorId="0" shapeId="0">
      <text>
        <r>
          <rPr>
            <sz val="9"/>
            <color indexed="81"/>
            <rFont val="Tahoma"/>
            <family val="2"/>
          </rPr>
          <t xml:space="preserve">1. Revisión análisis de causa: La acción propuesta elimina la causa raíz de la no conformidad identificada.     
2. Revisión de la eficacia:
De acuerdo al seguimiento realizado por la OCI se evidencio la aprobación del Manual de Contratación a través de resolución interna del 14-09-2017 y la actualización y publicación de los 10 procedimientos del SIG correspondientes al proceso contractual entre las fechas 10 de abril y 13 de octubre de 2017.
3. Efectividad de la acción: Se realizó la actualización de documentos del SIG referentes al proceso contractual      
4. Conclusión: La acción es eficaz y efectiva en cuanto a que se ha cumplido la acción propuesta. 
5. Recomendación: N.A. 
</t>
        </r>
      </text>
    </comment>
    <comment ref="AG400" authorId="0" shapeId="0">
      <text>
        <r>
          <rPr>
            <sz val="9"/>
            <color indexed="81"/>
            <rFont val="Tahoma"/>
            <family val="2"/>
          </rPr>
          <t xml:space="preserve">1. Revisión análisis de causa: La acción propuesta elimina la causa raíz de la no conformidad identificada.     
2. Revisión de la eficacia:
De acuerdo al seguimiento realizado por la OCI se evidencio la aprobación del Manual de Contratación a través de resolución interna del 14-09-2017 y la actualización y publicación de los 10 procedimientos del SIG correspondientes al proceso contractual entre las fechas 10 de abril y 13 de octubre de 2017.
3. Efectividad de la acción: Se realizó la actualización de documentos del SIG referentes al proceso contractual      
4. Conclusión: La acción es eficaz y efectiva en cuanto a que se ha cumplido la acción propuesta. 
5. Recomendación: N.A. </t>
        </r>
      </text>
    </comment>
    <comment ref="AG401"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402" authorId="6" shapeId="0">
      <text>
        <r>
          <rPr>
            <sz val="9"/>
            <color indexed="81"/>
            <rFont val="Tahoma"/>
            <family val="2"/>
          </rPr>
          <t xml:space="preserve">1. Revisión análisis de causa: La acción propuesta elimina la causa raíz de la no conformidad identificada.     
2. Revisión de la eficacia:
De acuerdo al seguimiento realizado por la OCI se evidencio la aprobación del Manual de Contratación a través de resolución interna del 14-09-2017 y la actualización y publicación de los 10 procedimientos del SIG correspondientes al proceso contractual entre las fechas 10 de abril y 13 de octubre de 2017.
3. Efectividad de la acción: Se realizó la actualización de documentos del SIG referentes al proceso contractual      
4. Conclusión: La acción es eficaz y efectiva en cuanto a que se ha cumplido la acción propuesta. 
5. Recomendación: Solicitar el cierre de la acción
EL 31/12/2017  BLANCA OFIR
JANNETH ROMERO 
No se aporta evidencia que permita validar el cumplimiento de la acción. 
Acción Incumplida.
Se aporta como evidencia el correo electrónico a traves del cual se socializa la disposiciónn del Curso para Supervisores e Interventores en la Plataforma SIG de fecha 02/02/2017, el cual incluye las competencias básicas y elementos para el desarrollo de la función de supervisión.
Relación de Eficacia: No es posible identificar cuantas socializaciones de programaron por lo que no es posible medir la eficacia de la acción ejecutada 
</t>
        </r>
      </text>
    </comment>
    <comment ref="AG403" authorId="0" shapeId="0">
      <text>
        <r>
          <rPr>
            <sz val="9"/>
            <color indexed="81"/>
            <rFont val="Tahoma"/>
            <family val="2"/>
          </rPr>
          <t xml:space="preserve">1. Revisión análisis de causa: La acción propuesta elimina la causa raíz de la no conformidad identificada.     
2. Revisión de la eficacia:
De acuerdo al seguimiento realizado por la OCI se evidencio la aprobación del Manual de Contratación a través de resolución interna del 14-09-2017 y la actualización y publicación de los 10 procedimientos del SIG correspondientes al proceso contractual entre las fechas 10 de abril y 13 de octubre de 2017.
3. Efectividad de la acción: Se realizó la actualización de documentos del SIG referentes al proceso contractual      
4. Conclusión: La acción es eficaz y efectiva en cuanto a que se ha cumplido la acción propuesta. 
5. Recomendación: N.A. </t>
        </r>
        <r>
          <rPr>
            <b/>
            <sz val="9"/>
            <color indexed="81"/>
            <rFont val="Tahoma"/>
            <family val="2"/>
          </rPr>
          <t xml:space="preserve">
</t>
        </r>
      </text>
    </comment>
    <comment ref="AG404" authorId="1"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no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G408"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G415" authorId="4" shapeId="0">
      <text>
        <r>
          <rPr>
            <b/>
            <sz val="9"/>
            <color indexed="81"/>
            <rFont val="Tahoma"/>
            <family val="2"/>
          </rPr>
          <t>Luis Alberto Triana Lozada:</t>
        </r>
        <r>
          <rPr>
            <sz val="9"/>
            <color indexed="81"/>
            <rFont val="Tahoma"/>
            <family val="2"/>
          </rPr>
          <t xml:space="preserve">
1. Revisión análisis de causas: La acción propuesta, elimina la causa raíz de la no conformidad identificada.  
2. Revisión de la eficacia: Se evidenció que la Subdirección de Jurisdicción Coactiva, ha diseñado un nuevo Manual de Cobro Administrativo Coactivo de la Secretaría Distrital De Movilidad, el cual fue publicado en la página web de la entidad http://intranetmovilidad.movilidadbogota.gov.co/intranet/PM03, el 08/06/2017, versión 1.0, el cual fue aprobado mediante Resolución No. 087 del 30/05/2017.
3. Efectividad de la acción: Se puede evidenciar en el capítulo II del Manual de Cobro Administrativo Coactivo de la Secretaría Distrital De Movilidad, que se estableció la “Clasificación de cartera coactiva de la Secretaria Distrital de Movilidad “.
4. Conclusión: La acción de mejora se ha cumplido.
5. Recomendación: N/A</t>
        </r>
      </text>
    </comment>
    <comment ref="AG416" authorId="4" shapeId="0">
      <text>
        <r>
          <rPr>
            <b/>
            <sz val="9"/>
            <color indexed="81"/>
            <rFont val="Tahoma"/>
            <family val="2"/>
          </rPr>
          <t>Luis Alberto Triana Lozada:</t>
        </r>
        <r>
          <rPr>
            <sz val="9"/>
            <color indexed="81"/>
            <rFont val="Tahoma"/>
            <family val="2"/>
          </rPr>
          <t xml:space="preserve">
1. Revisión análisis de causas: La acción propuesta, elimina la causa raíz de la no conformidad identificada.  
2. Revisión de la eficacia: Se evidenció que la Secretaria Distrital de Movilidad, aprobado mediante Resolución No. 087 del 30/05/2017el nuevo Manual de Cobro Administrativo Coactivo de la SDM, el cual se encuentra publicado en la intranet de la entidad en el link: http://intranetmovilidad.movilidadbogota.gov.co/intranet/PM03.
3. Efectividad de la acción: Se puede evidenciar la efectividad por las gestiones realizadas por el proceso para lograr la publicación y aplicación en los procesos de cobro coactivo que se vienen ejecutando a la fecha.
4. Conclusión: La acción de mejora se ha cumplido.
5. Recomendación: N/A</t>
        </r>
      </text>
    </comment>
    <comment ref="AG417" authorId="4" shapeId="0">
      <text>
        <r>
          <rPr>
            <b/>
            <sz val="9"/>
            <color indexed="81"/>
            <rFont val="Tahoma"/>
            <family val="2"/>
          </rPr>
          <t>Luis Alberto Triana Lozada:</t>
        </r>
        <r>
          <rPr>
            <sz val="9"/>
            <color indexed="81"/>
            <rFont val="Tahoma"/>
            <family val="2"/>
          </rPr>
          <t xml:space="preserve">
1. Revisión análisis de causas: La acción propuesta, elimina la causa raíz de la no conformidad identificada.  
2. Revisión de la eficacia: Se evidenció que la Subdirección de Jurisdicción Coactiva, ha diseñado un nuevo Manual de Cobro Administrativo Coactivo de la Secretaría Distrital De Movilidad, el cual fue publicado en la página web de la entidad http://intranetmovilidad.movilidadbogota.gov.co/intranet/PM03, el 08/06/2017, versión 1.0, el cual fue aprobado mediante Resolución No. 087 del 30/05/2017 y fue socializado a 89 funcionarios de la SJC el 23/06/2017.
3. Efectividad de la acción: Se puede evidenciar la aplicación del manual de Cobro Administrativo Coactivo en la Subdirección de Jurisdicción Coactiva.
4. Conclusión: La acción de mejora se ha cumplido.
5. Recomendación: N/A
</t>
        </r>
      </text>
    </comment>
    <comment ref="AG418" authorId="0" shapeId="0">
      <text>
        <r>
          <rPr>
            <sz val="9"/>
            <color indexed="81"/>
            <rFont val="Tahoma"/>
            <family val="2"/>
          </rPr>
          <t>1. Revisión de la eficacia:
Mediante correo electrónico del 18 de abril se socializo a los 11 funcionarios de la DAL que hacen parte del equipo de contratación en la elaboración de los documentos contractuales, los cuales posteriormente fueron socializados en grupo el día 25 de abril.
2. Efectividad de la acción: 
Se revisaron los contratos 52, 30 Y 90, los cuales fueron realizados por el SECOP I Y 53 Y 58 por el SECOP II donde se observo la aplicación de los formatos socializados (cuando aplicaba), dando cumplimiento a lo establecido en el manual de contratación.
3. Conclusión: La acción es eficaz y efectiva en cuanto a que se ha cumplido la acción propuesta. 
4. Recomendación: N.A</t>
        </r>
        <r>
          <rPr>
            <b/>
            <sz val="9"/>
            <color indexed="81"/>
            <rFont val="Tahoma"/>
            <family val="2"/>
          </rPr>
          <t xml:space="preserve">
</t>
        </r>
      </text>
    </comment>
    <comment ref="AG421" authorId="4" shapeId="0">
      <text>
        <r>
          <rPr>
            <b/>
            <sz val="9"/>
            <color indexed="81"/>
            <rFont val="Tahoma"/>
            <family val="2"/>
          </rPr>
          <t>Luis Alberto Triana Lozada:</t>
        </r>
        <r>
          <rPr>
            <sz val="9"/>
            <color indexed="81"/>
            <rFont val="Tahoma"/>
            <family val="2"/>
          </rPr>
          <t xml:space="preserve">
1. Revisión análisis de causas: La acción propuesta, elimina la causa raíz de la no conformidad identificada.  
2. Revisión de la eficacia: Se evidenció que la Subdirección de Jurisdicción Coactiva, ha compilado en un procedimientos (PM03 PR 29), todas actividades y controles que tiene que ver con el cobro coactivo de la SDM, dicho procedimiento fue publicado en la página web de la entidad el 19/10/2017, en el link http://intranetmovilidad.movilidadbogota.gov.co/intranet/PM03 y se socializo al interior de la SDM el 01/11/2017 y al personal de la SJC el 21/11/2017 a 70 funcionarios que laboran en Coactiva. 
3. Efectividad de la acción: Aun no se puede apreciar su efectividad toda vez que hace un mes inicio su ejecución.
4. Conclusión: La acción de mejora se ha cumplido.
5. Recomendación: N/A
</t>
        </r>
      </text>
    </comment>
    <comment ref="AG426" authorId="0" shapeId="0">
      <text>
        <r>
          <rPr>
            <sz val="9"/>
            <color indexed="81"/>
            <rFont val="Tahoma"/>
            <family val="2"/>
          </rPr>
          <t>1. Revisión de la eficacia:
Mediante correo electrónico del 18 de abril se socializo a los 11 funcionarios de la DAL que hacen parte del equipo de contratación en la elaboración de los documentos contractuales, los cuales posteriormente fueron socializados en grupo el día 25 de abril.
2. Efectividad de la acción: 
Se revisaron los contratos 52, 30 Y 90, los cuales fueron realizados por el SECOP I Y 53 Y 58 por el SECOP II donde se observo la aplicación de los formatos socializados (cuando aplicaba), dando cumplimiento a lo establecido en el manual de contratación.
3. Conclusión: La acción es eficaz y efectiva en cuanto a que se ha cumplido la acción propuesta. 
4. Recomendación: N.A</t>
        </r>
        <r>
          <rPr>
            <b/>
            <sz val="9"/>
            <color indexed="81"/>
            <rFont val="Tahoma"/>
            <family val="2"/>
          </rPr>
          <t xml:space="preserve">
</t>
        </r>
      </text>
    </comment>
    <comment ref="AG430" authorId="0" shapeId="0">
      <text>
        <r>
          <rPr>
            <sz val="9"/>
            <color indexed="81"/>
            <rFont val="Tahoma"/>
            <family val="2"/>
          </rPr>
          <t>1. Revisión de la eficacia:
Mediante correo electrónico del 18 de abril se socializo a los 11 funcionarios de la DAL que hacen parte del equipo de contratación en la elaboración de los documentos contractuales, los cuales posteriormente fueron socializados en grupo el día 25 de abril.
2. Efectividad de la acción: 
Se revisaron los contratos 52, 30 Y 90, los cuales fueron realizados por el SECOP I Y 53 Y 58 por el SECOP II donde se observo la aplicación de los formatos socializados (cuando aplicaba), dando cumplimiento a lo establecido en el manual de contratación.
3. Conclusión: La acción es eficaz y efectiva en cuanto a que se ha cumplido la acción propuesta. 
4. Recomendación: N.A</t>
        </r>
        <r>
          <rPr>
            <b/>
            <sz val="9"/>
            <color indexed="81"/>
            <rFont val="Tahoma"/>
            <family val="2"/>
          </rPr>
          <t xml:space="preserve">
</t>
        </r>
      </text>
    </comment>
    <comment ref="AG440" authorId="2" shapeId="0">
      <text>
        <r>
          <rPr>
            <b/>
            <sz val="9"/>
            <color indexed="81"/>
            <rFont val="Tahoma"/>
            <family val="2"/>
          </rPr>
          <t>Deicy Astrid Beltran Angel:</t>
        </r>
        <r>
          <rPr>
            <sz val="9"/>
            <color indexed="81"/>
            <rFont val="Tahoma"/>
            <family val="2"/>
          </rPr>
          <t xml:space="preserve">
Seguimiento efectuado por BLANCA OFIR MURILLO  2017-12/31
 El proceso no ha  procedido con la liquidación unilateral del contrato, además en atención a la renuencia del contratista a pagar o conciliar  no se evidencia ninguna actuación que conlleve la devolución de los recursos . Acción Incumplida</t>
        </r>
      </text>
    </comment>
    <comment ref="AG442" authorId="0" shapeId="0">
      <text>
        <r>
          <rPr>
            <sz val="9"/>
            <color indexed="81"/>
            <rFont val="Tahoma"/>
            <family val="2"/>
          </rPr>
          <t>1. Revisión análisis de causas:
La acción propuesta, elimina la causa raíz de la no conformidad identificada. 
2. Revisión de la eficacia:
El día 25 de abril y 23 de noviembre la DAL socializó los documentos del SIG (procedimientos y anexos), buenas practicas a nivel de contratación y secop II a 23 funcionarios de la misma dependencia encargados de intervenir en la contratación, de la cual se contó con la participación del 100% de los convocados, por otra parte, mediante la aplicación de Moodle sea creado un curso sobre temas de contratación para todos los funcionarios de la SDM el cual cuenta con 7 módulos y su respectiva prueba de conocimiento, para esta actividad se pudo evidenciar la participación de 16 funcionarios que han aprobado el 1 y 2 modulo a la fecha de revisión de esta acción 
3. Efectividad de la acción: 
Se realizó la socialización de los documentos del SIG referente al proceso contractual y se evaluó el conocimiento a los servidores que hicieron parte las capacitaciones, obteniendo como resultado que de las 13 preguntas realizadas el 50% fueron contestadas de manera correcta y el 68% califico como 5 (puntaje más alto) que las capacitaciones realizadas se pudo resolver las dudas que se tenían frente al proceso de contratación en la SDM. Por otra parte, al interior de la DAL se firmó un acta de compromiso entre el grupo encargado de contratación y la Directora de Asuntos Legales donde se comprometen a cumplir con lo estricto en la normativa, estudiar y aplicar el manual de contratación, emplear los procedimientos y anexos técnicos, realizar la publicación oportuna, dar cumplimiento al cronograma, entre otros.
5. Conclusión
La acción es eficaz y efectiva en cuanto a que se ha cumplido la acción propuesta 6. Recomendación: N.A</t>
        </r>
      </text>
    </comment>
    <comment ref="AE443" authorId="2" shapeId="0">
      <text>
        <r>
          <rPr>
            <b/>
            <sz val="9"/>
            <color indexed="81"/>
            <rFont val="Tahoma"/>
            <family val="2"/>
          </rPr>
          <t>Deicy Astrid Beltran Angel:</t>
        </r>
        <r>
          <rPr>
            <sz val="9"/>
            <color indexed="81"/>
            <rFont val="Tahoma"/>
            <family val="2"/>
          </rPr>
          <t xml:space="preserve">
no se que fecha colocar</t>
        </r>
      </text>
    </comment>
    <comment ref="AG443" authorId="2" shapeId="0">
      <text>
        <r>
          <rPr>
            <b/>
            <sz val="9"/>
            <color indexed="81"/>
            <rFont val="Tahoma"/>
            <family val="2"/>
          </rPr>
          <t>Deicy Astrid Beltran Angel:</t>
        </r>
        <r>
          <rPr>
            <sz val="9"/>
            <color indexed="81"/>
            <rFont val="Tahoma"/>
            <family val="2"/>
          </rPr>
          <t xml:space="preserve">
Revisión realizada  por DEICY BELTRAN y AMPARO QUINTANAel  01/02/2018 ATENDIDA POR CARLOS BONILLA   Y JOSE DAVID ROBAYO 
1. Revisión análisis de causa:
La causa tiene relación con la acción propuesta. 
2. Revisión de la eficacia:
1.Se constata  que el Proceso  realiza el requerimiento 7120 el 23/07/2015  a  SICON, donde se solicitó crear una parametrización en el sistema de tal forma que se apliquen los pagos de forma automática en el momento en que ingresaran con alguna inconsistencia, adicional se evidencian mesas de trabajo a cargo de la SF- SJC- SCT y la DPA junto con la interventoría de ETB SICON y el equipo de Datatoos que son los administradores del sistema, donde realizaron seguimiento y se verificaron los avances del requerimiento, el cual fue entregado el día13 de diciembre de 2016. . Con relación al seguimiento se evidencia que la ETB   en documento denominado "artefacto de especificación de software existente” se determinan cuáles son los cambios aplicados. A la fecha el requerimiento se encuentra en producción la parametrización solicitada. Evidenciándose que a 31 de diciembre de 2017 ha disminuido el número de pagos no aplicados desde el año 2011 a la fecha.2. En conclusión, la acción se cumplió 
 3. Efectividad de la acción:
Se pudo verificar que el número de pagos no aplicados disminuyo de 80.217 a 10.226. 
Conclusión:
La acción es eficaz en cuanto a que se cumplió la acción propuesta relacionada con el envío del requerimiento  y su posterior seguimiento.  
5. Recomendación: Cerrar la acción
Seguimiento realizado por VIVIANA DURAN  el 13/12/2017
Se radico requerimiento 23/07/15 # 7120 al SICON, donde se solicitó crear una parametrización en el sistema de tal forma que se apliquen los pagos de forma automatica en el momento en que ingresaran con alguna inconsistencia, se evidencian mesas de trabajo a cargo de la SF- SJC- SCT y la DPA junto con la interventoria de ETB SICON y el equipo de Datatoos que son los administradores del sistema, donde realizaron seguimiento y se verificaron los avances del requerimiento. A la fecha el requerimiento se encuentra en estado cerrado en el mes de diciembre de 2016, y actualmente se encuentra en producciòn la parametrizaciòn solicitada. 
Sin embargo no fue posible medir la efectividad de la acción, debido a que no fue posible comparar los pagos no aplicados de la vigencia 2016 respecto de los de la vigencia 2017. </t>
        </r>
      </text>
    </comment>
    <comment ref="AE444" authorId="2" shapeId="0">
      <text>
        <r>
          <rPr>
            <b/>
            <sz val="9"/>
            <color indexed="81"/>
            <rFont val="Tahoma"/>
            <family val="2"/>
          </rPr>
          <t>Deicy Astrid Beltran Angel:</t>
        </r>
        <r>
          <rPr>
            <sz val="9"/>
            <color indexed="81"/>
            <rFont val="Tahoma"/>
            <family val="2"/>
          </rPr>
          <t xml:space="preserve">
no se que fecha colocar</t>
        </r>
      </text>
    </comment>
    <comment ref="AG444" authorId="2" shapeId="0">
      <text>
        <r>
          <rPr>
            <b/>
            <sz val="9"/>
            <color indexed="81"/>
            <rFont val="Tahoma"/>
            <family val="2"/>
          </rPr>
          <t xml:space="preserve">Deicy Astrid Beltran Angel:
</t>
        </r>
        <r>
          <rPr>
            <sz val="9"/>
            <color indexed="81"/>
            <rFont val="Tahoma"/>
            <family val="2"/>
          </rPr>
          <t xml:space="preserve">Revisión realizada por DEICY BELTRAN y AMPARO QUINTANA el   01/02/2018 ATENDIDA POR CARLOS BONILLA   Y JOSE DAVID ROBAYO </t>
        </r>
        <r>
          <rPr>
            <b/>
            <sz val="9"/>
            <color indexed="81"/>
            <rFont val="Tahoma"/>
            <family val="2"/>
          </rPr>
          <t xml:space="preserve">
</t>
        </r>
        <r>
          <rPr>
            <b/>
            <sz val="9"/>
            <color indexed="81"/>
            <rFont val="Tahoma"/>
            <family val="2"/>
          </rPr>
          <t>1. Revisión análisis de causa:</t>
        </r>
        <r>
          <rPr>
            <sz val="9"/>
            <color indexed="81"/>
            <rFont val="Tahoma"/>
            <family val="2"/>
          </rPr>
          <t xml:space="preserve">
La causa tiene relación con la acción propuesta. 
</t>
        </r>
        <r>
          <rPr>
            <b/>
            <sz val="9"/>
            <color indexed="81"/>
            <rFont val="Tahoma"/>
            <family val="2"/>
          </rPr>
          <t>2. Revisión de la eficacia:</t>
        </r>
        <r>
          <rPr>
            <sz val="9"/>
            <color indexed="81"/>
            <rFont val="Tahoma"/>
            <family val="2"/>
          </rPr>
          <t xml:space="preserve">
1. Se realizó consulta a la Dirección Jurídica SHD, el 04/11/2016 la SDH mediante oficio 2016EE163378 señala: "Estos recursos no tienen destinación específica, por cuanto no se derivan de la cartera de la entidad, razón por la cual los mismos deben hacer parte de los fondos comunes que recibe la Tesorería Distrital para atender los gastos del Distrito Capital, por lo que se deben apropiar de los recursos percibidos entre 1997 y 31 dic de 2010." 2. En conclusión, la acción se cumplió
Se elevó consulta a la Dirección Jurídica de la Secretaria de Hacienda Distrital mediante oficio SDM-SF-105550 de agosto 2016, con el fin de determinar el destino que se debe dar a aquellos pagos consignados por ciudadanos que luego de realizar las validaciones que correspondan, no pudieron ser asociadas a la cartera de comparendos y acuerdos de pago de la Entidad.
El 04 de noviembre de 2016 la SDH emitió oficio de respuesta 2016EE163378 informando que "Estos recursos no tienen destinación específica, por cuanto no se derivan de la cartera de la entidad, razón por la cual los mismos deben hacer parte de los fondos comunes que recibe la Tesorería Distrital para atender los gastos del Distrito Capital, por lo que se deben apropiar de los recursos percibidos entre 1997 y 31 dic de 2010." 
Al respecto la SDM realizó Comité de Sostenibilidad Contable de la SDM el 11 mayo de 2017, con el fin de socializar el concepto emitido por la SDH sobre el tema en comento se tomaron las siguientes decisiones: 
A. El comité aprueba el concepto y recomienda expedir acto administrativo con el fin de apropiar dichos pagos no aplicados.
B. Se realizó reunión con la SHD y con la Dirección de Tesorería Distrital para socializar la decisión adoptada por la entidad, toda vez que dicho impacto puede afectar las cuentas tesorales y presupuestales.
C. Se realizó reunión 23 de octubre de 2017, con la gobernación de Cundinamarca con el fin de solicitar nuevamente revisión de los pagos que pueden pertenecer a sus organismos de transito
D. La Gobernación de Cundinamarca solicita mediante oficio CE-2017601195 devolución de 3958 registros por valor de $693.437.449
A la fecha se encuentra en trámite la devolución a favor de la gobernación de Cundinamarca de los 3958 pagos razón por la cual no se ha podido expedir el acto administrativo de apropiación definido en el CSC de la entidad. 
 </t>
        </r>
        <r>
          <rPr>
            <b/>
            <sz val="9"/>
            <color indexed="81"/>
            <rFont val="Tahoma"/>
            <family val="2"/>
          </rPr>
          <t>3. Efectividad de la acción</t>
        </r>
        <r>
          <rPr>
            <sz val="9"/>
            <color indexed="81"/>
            <rFont val="Tahoma"/>
            <family val="2"/>
          </rPr>
          <t xml:space="preserve">: Se evidencia que el proceso no sólo se limitó a realizar la consulta, sino que se encuentra ejecutando acciones para trasladar el dinero correspondiente a los pagos no aplicados y no identificados a la Gobernación de Cundinamarca y/o tesorería Distrital según corresponda.    
</t>
        </r>
        <r>
          <rPr>
            <b/>
            <sz val="9"/>
            <color indexed="81"/>
            <rFont val="Tahoma"/>
            <family val="2"/>
          </rPr>
          <t>4,Conclusión:</t>
        </r>
        <r>
          <rPr>
            <sz val="9"/>
            <color indexed="81"/>
            <rFont val="Tahoma"/>
            <family val="2"/>
          </rPr>
          <t xml:space="preserve">
La acción es eficaz en cuanto a que se cumplió la acción propuesta.  
</t>
        </r>
        <r>
          <rPr>
            <b/>
            <sz val="9"/>
            <color indexed="81"/>
            <rFont val="Tahoma"/>
            <family val="2"/>
          </rPr>
          <t>5. Recomendación</t>
        </r>
        <r>
          <rPr>
            <sz val="9"/>
            <color indexed="81"/>
            <rFont val="Tahoma"/>
            <family val="2"/>
          </rPr>
          <t>: Cerrar la acción</t>
        </r>
        <r>
          <rPr>
            <b/>
            <sz val="9"/>
            <color indexed="81"/>
            <rFont val="Tahoma"/>
            <family val="2"/>
          </rPr>
          <t xml:space="preserve">
</t>
        </r>
        <r>
          <rPr>
            <b/>
            <sz val="9"/>
            <color indexed="81"/>
            <rFont val="Tahoma"/>
            <family val="2"/>
          </rPr>
          <t xml:space="preserve">
13/12/2017. Seguimiento realizado por Viviana Duran </t>
        </r>
        <r>
          <rPr>
            <sz val="9"/>
            <color indexed="81"/>
            <rFont val="Tahoma"/>
            <family val="2"/>
          </rPr>
          <t xml:space="preserve">
Se elevo consulta a la Direccion Juridica de la Secretaria de Hacienda Distrital mediante oficio SDM-SF-105550 de agosto 2016, con el fin de determinar el destino que se debe dar a aquellos pagos consignados por ciudadanos que luego de realizar las validaciones que correspondan, no pudieron ser asociadas a  la cartera de comparendos y acuerdos de pago de la Entidad.
El 04 de noviembre de 2016 la SDH emitio oficio de respuesta 2016EE163378 informando que "Estos recursos no tienen destinación especifica, pr cuanto no se derivan de la cartera de la entidad, razon por la cual los mismos deben hacer parte de los fondos comunes que recibe la Tesoreria Distrital para atender los gastos del Distrito Capital, por lo que se deben apropiar de los recursos percibidos entre 1997 y 31 dic de 2010." 
Al respecto la SDM realizó Comite de Sostenibilidad Contable de la SDM el 11 mayo de 2017, con el fin de socializar el concepto emitido por la SDH sobre el tema en comento se tomaron las siguientes decisiones: 
1. El comité aprueba el concepto y recomienda expedir acto administrativo con el fin de apropiar dichos pagos no aplicados.
2. Se realizó reunión con la SHD y con la Dirección de Tesorería Distrital para socializar la decisión adoptada por la entidad, toda vez que dicho impacto puede afectar las cuentas tesorales y presupuestales.
3. Se realizo reunión 23 de octubre de 2017, con la gobernación de Cundinamarca con el fin de solicitar nuevamente revisión de los pagos que pueden pertenecer a sus organismos de transito
4. La Gobernación de Cundinamarca solicita mediante oficio CE-2017601195 devolución de 3958 registros por valor de $693.437.449
A la fecha se encuentra en tramite la devolución a favor de la gobernación de Cundinamarca de los 3958 pagos razón por la cual no se ha podido expedir el acto administrativo de apropiación definido en el CSC de la entidad. Hasta tanto no se tenga la nueva cifra de pagos no aplicados. 
Asi las cosas se concluye que no se podra medir la efectividad de la acción hasta tanto se determine la nueva cifra de pagos no aplicados y se proceda a la apropiación de los pagos restante</t>
        </r>
        <r>
          <rPr>
            <b/>
            <sz val="9"/>
            <color indexed="81"/>
            <rFont val="Tahoma"/>
            <family val="2"/>
          </rPr>
          <t xml:space="preserve">s.  </t>
        </r>
      </text>
    </comment>
    <comment ref="AE445" authorId="2" shapeId="0">
      <text>
        <r>
          <rPr>
            <b/>
            <sz val="9"/>
            <color indexed="81"/>
            <rFont val="Tahoma"/>
            <family val="2"/>
          </rPr>
          <t>Deicy Astrid Beltran Angel:</t>
        </r>
        <r>
          <rPr>
            <sz val="9"/>
            <color indexed="81"/>
            <rFont val="Tahoma"/>
            <family val="2"/>
          </rPr>
          <t xml:space="preserve">
no se que fecha colocar</t>
        </r>
      </text>
    </comment>
    <comment ref="AG445" authorId="2" shapeId="0">
      <text>
        <r>
          <rPr>
            <b/>
            <sz val="9"/>
            <color indexed="81"/>
            <rFont val="Tahoma"/>
            <family val="2"/>
          </rPr>
          <t xml:space="preserve">Deicy Astrid Beltran Angel:
Revisión realizada por DEICY BELTRAN y AMPARO QUINTANA el   01/02/2018 ATENDIDA POR CARLOS BONILLA   Y JOSE DAVID ROBAYO 
</t>
        </r>
        <r>
          <rPr>
            <sz val="9"/>
            <color indexed="81"/>
            <rFont val="Tahoma"/>
            <family val="2"/>
          </rPr>
          <t>1. Revisión análisis de causa:
La causa tiene relación con la acción propuesta. 
2. Revisión de la eficacia:
Se evidencia elaboración de Plan de trabajo, contentivo de los siguientes puntos: 1. Requerimiento al Administrador del Sistema de Información Contravencional SICON; 2. Elaboración comunicación autoridad fiscal, 3. Realizar consulta a la autoridad fiscal competente; 4. Mesas de trabajo- Seguimiento Pagos No aplicados.  Durante el desarrollo del plan , la entidad se vio en la necesidad de modificarlo así:   
1. Requerimiento al Administrador del Sistema de Información Contravencional SICON. 
a. Mesas de trabajo mesas de trabajo a cargo de la SF- SJC- SCT y la DPA junto con la interventoría de ETB SICON y el equipo de Datatoos que son los administradores del sistema, donde realizaron seguimiento y se verificaron los avances del requerimiento
2. Elaboración comunicación autoridad fiscal
3. Realizar consulta a la autoridad fiscal competente
a. Solicitar concepto a la Dirección de Asuntos Legales
b. Comunicación Gobernación de Cundinamarca
c. Comunicación Secretaría Distrital de Hacienda Dirección Jurídica
d. Comunicación Dirección Distrital de Doctrina y Asuntos Jurídicos
4. Implementación de acciones originadas de la Consulta  
a. Mesa Técnica de Trabajo con Secretaría Distrital de Hacienda; Dirección Distrital de Presupuesto, Dirección Distrital de Tesorería, Dirección Distrital de Contabilidad.
b. Mesa Técnica de Trabajo con Gobernación de Cundinamarca 
3.Efectividad de la acción: Se evidencia que el proceso elaboró el plan de trabajo y  se adelantaron las actividades correspondientes  para hacerle un seguimiento a los pagos no aplicados   y se encuentra ejecutando acciones para trasladar el dinero correspondiente a la Gobernación de Cundinamarca y/o tesorería Distrital según corresponda.    
Conclusión:
La acción es eficaz en cuanto a que se cumplió la acción propuesta.  
4. Recomendación: Cerrar la acción</t>
        </r>
        <r>
          <rPr>
            <b/>
            <sz val="9"/>
            <color indexed="81"/>
            <rFont val="Tahoma"/>
            <family val="2"/>
          </rPr>
          <t xml:space="preserve">
</t>
        </r>
        <r>
          <rPr>
            <sz val="9"/>
            <color indexed="81"/>
            <rFont val="Tahoma"/>
            <family val="2"/>
          </rPr>
          <t xml:space="preserve">
</t>
        </r>
        <r>
          <rPr>
            <b/>
            <sz val="9"/>
            <color indexed="81"/>
            <rFont val="Tahoma"/>
            <family val="2"/>
          </rPr>
          <t xml:space="preserve">13/12/2017. Seguimiento realizado por Viviana Duran 
</t>
        </r>
        <r>
          <rPr>
            <sz val="9"/>
            <color indexed="81"/>
            <rFont val="Tahoma"/>
            <family val="2"/>
          </rPr>
          <t xml:space="preserve">
Se evidencia que durante la ejecución del requerimiento a SICON # 7120 se realizaron mesas de trabajo mensuales conformadas por la SF- SJC- SCT y la DPA junto con la interventoria de ETB SICON y el equipo de Datatoos (Administradores del sistema), donde se realizó seguimiento al estado del requerimiento y se aclararon inquietudes sobre el mismo. A la fecha el requerimiento se encuentra en estado cerrado en el mes de diciembre de 2016, y actualmente se encuentra en producciòn la parametrizaciòn solicitada. 
Sin embargo no es posible medir la efectividad de la acción hasta tanto se determine la nueva cifra de pagos no aplicados y se proceda a la apropiación de los pagos restantes. </t>
        </r>
        <r>
          <rPr>
            <b/>
            <sz val="9"/>
            <color indexed="81"/>
            <rFont val="Tahoma"/>
            <family val="2"/>
          </rPr>
          <t xml:space="preserve">
</t>
        </r>
      </text>
    </comment>
    <comment ref="AE446" authorId="2" shapeId="0">
      <text>
        <r>
          <rPr>
            <b/>
            <sz val="9"/>
            <color indexed="81"/>
            <rFont val="Tahoma"/>
            <family val="2"/>
          </rPr>
          <t>Deicy Astrid Beltran Angel:</t>
        </r>
        <r>
          <rPr>
            <sz val="9"/>
            <color indexed="81"/>
            <rFont val="Tahoma"/>
            <family val="2"/>
          </rPr>
          <t xml:space="preserve">
no se que fecha colocar</t>
        </r>
      </text>
    </comment>
    <comment ref="AG446" authorId="2" shapeId="0">
      <text>
        <r>
          <rPr>
            <b/>
            <sz val="9"/>
            <color indexed="81"/>
            <rFont val="Tahoma"/>
            <family val="2"/>
          </rPr>
          <t>Deicy Astrid Beltran Angel:</t>
        </r>
        <r>
          <rPr>
            <sz val="9"/>
            <color indexed="81"/>
            <rFont val="Tahoma"/>
            <family val="2"/>
          </rPr>
          <t xml:space="preserve">
Deicy Astrid Beltran Angel:
Revisión realizada  por DEICY BELTRAN y AMPARO QUINTANAel  01/02/2018 ATENDIDA POR CARLOS BONILLA   Y JOSE DAVID ROBAYO 
1. Revisión análisis de causa:
La causa tiene relación con la acción propuesta. 
2. Revisión de la eficacia:
1.Se constata  que el Proceso  realiza el requerimiento 7120 el 23/07/2015  a  SICON, donde se solicitó crear una parametrización en el sistema de tal forma que se apliquen los pagos de forma automática en el momento en que ingresaran con alguna inconsistencia, adicional se evidencian mesas de trabajo a cargo de la SF- SJC- SCT y la DPA junto con la interventoría de ETB SICON y el equipo de Datatoos que son los administradores del sistema, donde realizaron seguimiento y se verificaron los avances del requerimiento, el cual fue entregado el día 13 de diciembre de 2016. . Con relación al seguimiento se evidencia que la ETB   en documento denominado "artefacto de especificación de software existente” se determinan cuáles son los cambios aplicados. A la fecha el requerimiento se encuentra en producción la parametrización solicitada. Evidenciándose que a 31 de diciembre de 2017 ha disminuido el número de pagos no aplicados desde el año 2011 a la fecha.2. En conclusión, la acción se cumplió 
 3. Efectividad de la acción:
Se pudo verificar que el número de pagos no aplicados disminuyo de 80.217 a 10.226. 
Conclusión:
La acción es eficaz en cuanto a que se cumplió la acción propuesta relacionada con el envío del requerimiento  y su posterior seguimiento.  
5. Recomendación: Cerrar la acción
</t>
        </r>
        <r>
          <rPr>
            <b/>
            <sz val="9"/>
            <color indexed="81"/>
            <rFont val="Tahoma"/>
            <family val="2"/>
          </rPr>
          <t xml:space="preserve">13/12/2017. Seguimiento realizado por Viviana Duran 
</t>
        </r>
        <r>
          <rPr>
            <sz val="9"/>
            <color indexed="81"/>
            <rFont val="Tahoma"/>
            <family val="2"/>
          </rPr>
          <t xml:space="preserve">Se radico requerimiento 23/07/15 # 7120 al SICON, donde se solicitó crear una parametrización en el sistema de tal forma que se apliquen los pagos de forma automatica en el momento en que ingresaran con alguna inconsistencia, se evidencian mesas de trabajo a cargo de la SF- SJC- SCT y la DPA junto con la interventoria de ETB SICON y el equipo de Datatoos que son los administradores del sistema, donde realizaron seguimiento y se verificaron los avances del requerimiento. A la fecha el requerimiento se encuentra en estado cerrado en el mes de diciembre de 2016, y actualmente se encuentra en producciòn la parametrizaciòn solicitada. 
Sin embargo no fue posible medir la efectividad de la acción, debido a que no fue posible comparar los pagos no aplicados de la vigencia 2016 respecto de los de la vigencia 2017. </t>
        </r>
      </text>
    </comment>
    <comment ref="AE447" authorId="2" shapeId="0">
      <text>
        <r>
          <rPr>
            <b/>
            <sz val="9"/>
            <color indexed="81"/>
            <rFont val="Tahoma"/>
            <family val="2"/>
          </rPr>
          <t>Deicy Astrid Beltran Angel:</t>
        </r>
        <r>
          <rPr>
            <sz val="9"/>
            <color indexed="81"/>
            <rFont val="Tahoma"/>
            <family val="2"/>
          </rPr>
          <t xml:space="preserve">
no se que fecha colocar</t>
        </r>
      </text>
    </comment>
    <comment ref="AG447" authorId="2" shapeId="0">
      <text>
        <r>
          <rPr>
            <b/>
            <sz val="9"/>
            <color indexed="81"/>
            <rFont val="Tahoma"/>
            <family val="2"/>
          </rPr>
          <t>Deicy Astrid Beltran Angel:</t>
        </r>
        <r>
          <rPr>
            <sz val="9"/>
            <color indexed="81"/>
            <rFont val="Tahoma"/>
            <family val="2"/>
          </rPr>
          <t xml:space="preserve">
Revisión realizada por DEICY BELTRAN y AMPARO QUINTANA el   01/02/2018 ATENDIDA POR CARLOS BONILLA   Y JOSE DAVID ROBAYO 
</t>
        </r>
        <r>
          <rPr>
            <b/>
            <sz val="9"/>
            <color indexed="81"/>
            <rFont val="Tahoma"/>
            <family val="2"/>
          </rPr>
          <t>1. Revisión análisis de causa:</t>
        </r>
        <r>
          <rPr>
            <sz val="9"/>
            <color indexed="81"/>
            <rFont val="Tahoma"/>
            <family val="2"/>
          </rPr>
          <t xml:space="preserve">
La causa tiene relación con la acción propuesta. 
</t>
        </r>
        <r>
          <rPr>
            <b/>
            <sz val="9"/>
            <color indexed="81"/>
            <rFont val="Tahoma"/>
            <family val="2"/>
          </rPr>
          <t>2. Revisión de la eficacia:</t>
        </r>
        <r>
          <rPr>
            <sz val="9"/>
            <color indexed="81"/>
            <rFont val="Tahoma"/>
            <family val="2"/>
          </rPr>
          <t xml:space="preserve">
1. Se realizó consulta a la Dirección Jurídica SHD, el 04/11/2016 la SDH mediante oficio 2016EE163378 señala: "Estos recursos no tienen destinación específica, por cuanto no se derivan de la cartera de la entidad, razón por la cual los mismos deben hacer parte de los fondos comunes que recibe la Tesorería Distrital para atender los gastos del Distrito Capital, por lo que se deben apropiar de los recursos percibidos entre 1997 y 31 dic de 2010." 2. En conclusión, la acción se cumplió
Se elevó consulta a la Dirección Jurídica de la Secretaria de Hacienda Distrital mediante oficio SDM-SF-105550 de agosto 2016, con el fin de determinar el destino que se debe dar a aquellos pagos consignados por ciudadanos que luego de realizar las validaciones que correspondan, no pudieron ser asociadas a la cartera de comparendos y acuerdos de pago de la Entidad.
El 04 de noviembre de 2016 la SDH emitió oficio de respuesta 2016EE163378 informando que "Estos recursos no tienen destinación específica, por cuanto no se derivan de la cartera de la entidad, razón por la cual los mismos deben hacer parte de los fondos comunes que recibe la Tesorería Distrital para atender los gastos del Distrito Capital, por lo que se deben apropiar de los recursos percibidos entre 1997 y 31 dic de 2010." 
Al respecto la SDM realizó Comité de Sostenibilidad Contable de la SDM el 11 mayo de 2017, con el fin de socializar el concepto emitido por la SDH sobre el tema en comento se tomaron las siguientes decisiones: 
A. El comité aprueba el concepto y recomienda expedir acto administrativo con el fin de apropiar dichos pagos no aplicados.
B. Se realizó reunión con la SHD y con la Dirección de Tesorería Distrital para socializar la decisión adoptada por la entidad, toda vez que dicho impacto puede afectar las cuentas tesorales y presupuestales.
C. Se realizó reunión 23 de octubre de 2017, con la gobernación de Cundinamarca con el fin de solicitar nuevamente revisión de los pagos que pueden pertenecer a sus organismos de transito
D. La Gobernación de Cundinamarca solicita mediante oficio CE-2017601195 devolución de 3958 registros por valor de $693.437.449
A la fecha se encuentra en trámite la devolución a favor de la gobernación de Cundinamarca de los 3958 pagos razón por la cual no se ha podido expedir el acto administrativo de apropiación definido en el CSC de la entidad. 
</t>
        </r>
        <r>
          <rPr>
            <b/>
            <sz val="9"/>
            <color indexed="81"/>
            <rFont val="Tahoma"/>
            <family val="2"/>
          </rPr>
          <t xml:space="preserve"> 3. Efectividad de la acción: </t>
        </r>
        <r>
          <rPr>
            <sz val="9"/>
            <color indexed="81"/>
            <rFont val="Tahoma"/>
            <family val="2"/>
          </rPr>
          <t xml:space="preserve">Se evidencia que el proceso no sólo se limitó a realizar la consulta, sino que se encuentra ejecutando acciones para trasladar el dinero correspondiente a los pagos no aplicados y no identificados a la Gobernación de Cundinamarca y/o tesorería Distrital según corresponda.    
</t>
        </r>
        <r>
          <rPr>
            <b/>
            <sz val="9"/>
            <color indexed="81"/>
            <rFont val="Tahoma"/>
            <family val="2"/>
          </rPr>
          <t>4,Conclusión:</t>
        </r>
        <r>
          <rPr>
            <sz val="9"/>
            <color indexed="81"/>
            <rFont val="Tahoma"/>
            <family val="2"/>
          </rPr>
          <t xml:space="preserve">
La acción es eficaz en cuanto a que se cumplió la acción propuesta.  
</t>
        </r>
        <r>
          <rPr>
            <b/>
            <sz val="9"/>
            <color indexed="81"/>
            <rFont val="Tahoma"/>
            <family val="2"/>
          </rPr>
          <t>5. Recomendación:</t>
        </r>
        <r>
          <rPr>
            <sz val="9"/>
            <color indexed="81"/>
            <rFont val="Tahoma"/>
            <family val="2"/>
          </rPr>
          <t xml:space="preserve"> Cerrar la acción
</t>
        </r>
        <r>
          <rPr>
            <b/>
            <sz val="9"/>
            <color indexed="81"/>
            <rFont val="Tahoma"/>
            <family val="2"/>
          </rPr>
          <t xml:space="preserve">13/12/2017. Seguimiento realizado por Viviana Duran 
</t>
        </r>
        <r>
          <rPr>
            <sz val="9"/>
            <color indexed="81"/>
            <rFont val="Tahoma"/>
            <family val="2"/>
          </rPr>
          <t xml:space="preserve">
Se elevo consulta a la Direccion Juridica de la Secretaria de Hacienda Distrital mediante oficio SDM-SF-105550 de agosto 2016, con el fin de determinar el destino que se debe dar a aquellos pagos consignados por ciudadanos que luego de realizar las validaciones que correspondan, no pudieron ser asociadas a  la cartera de comparendos y acuerdos de pago de la Entidad.
El 04 de noviembre de 2016 la SDH emitio oficio de respuesta 2016EE163378 informando que "Estos recursos no tienen destinación especifica, pr cuanto no se derivan de la cartera de la entidad, razon por la cual los mismos deben hacer parte de los fondos comunes que recibe la Tesoreria Distrital para atender los gastos del Distrito Capital, por lo que se deben apropiar de los recursos percibidos entre 1997 y 31 dic de 2010." 
Al respecto la SDM realizó Comite de Sostenibilidad Contable de la SDM el 11 mayo de 2017, con el fin de socializar el concepto emitido por la SDH sobre el tema en comento se tomaron las siguientes decisiones: 
1. El comité aprueba el concepto y recomienda expedir acto administrativo con el fin de apropiar dichos pagos no aplicados.
2. Se realizó reunión con la SHD y con la Dirección de Tesorería Distrital para socializar la decisión adoptada por la entidad, toda vez que dicho impacto puede afectar las cuentas tesorales y presupuestales.
3. Se realizo reunión 23 de octubre de 2017, con la gobernación de Cundinamarca con el fin de solicitar nuevamente revisión de los pagos que pueden pertenecer a sus organismos de transito
4. La Gobernación de Cundinamarca solicita mediante oficio CE-2017601195 devolución de 3958 registros por valor de $693.437.449
A la fecha se encuentra en tramite la devolución a favor de la gobernación de Cundinamarca de los 3958 pagos razón por la cual no se ha podido expedir el acto administrativo de apropiación definido en el CSC de la entidad. Hasta tanto no se tenga la nueva cifra de pagos no aplicados. 
Asi las cosas se concluye que no se podra medir la efectividad de la acción hasta tanto se determine la nueva cifra de pagos no aplicados y se proceda a la apropiación de los pagos restantes.  </t>
        </r>
        <r>
          <rPr>
            <b/>
            <sz val="9"/>
            <color indexed="81"/>
            <rFont val="Tahoma"/>
            <family val="2"/>
          </rPr>
          <t xml:space="preserve">
</t>
        </r>
      </text>
    </comment>
    <comment ref="AE448" authorId="2" shapeId="0">
      <text>
        <r>
          <rPr>
            <b/>
            <sz val="9"/>
            <color indexed="81"/>
            <rFont val="Tahoma"/>
            <family val="2"/>
          </rPr>
          <t>Deicy Astrid Beltran Angel:</t>
        </r>
        <r>
          <rPr>
            <sz val="9"/>
            <color indexed="81"/>
            <rFont val="Tahoma"/>
            <family val="2"/>
          </rPr>
          <t xml:space="preserve">
no se que fecha colocar</t>
        </r>
      </text>
    </comment>
    <comment ref="AG448" authorId="2" shapeId="0">
      <text>
        <r>
          <rPr>
            <b/>
            <sz val="9"/>
            <color indexed="81"/>
            <rFont val="Tahoma"/>
            <family val="2"/>
          </rPr>
          <t xml:space="preserve">Deicy Astrid Beltran Angel:
Revisión realizada por DEICY BELTRAN y AMPARO QUINTANA el   01/02/2018 ATENDIDA POR CARLOS BONILLA   Y JOSE DAVID ROBAYO 
</t>
        </r>
        <r>
          <rPr>
            <sz val="9"/>
            <color indexed="81"/>
            <rFont val="Tahoma"/>
            <family val="2"/>
          </rPr>
          <t>1. Revisión análisis de causa:
La causa tiene relación con la acción propuesta. 
2. Revisión de la eficacia:
Se evidencia elaboración de Plan de trabajo, contentivo de los siguientes puntos: 1. Requerimiento al Administrador del Sistema de Información Contravencional SICON; 2. Elaboración comunicación autoridad fiscal, 3. Realizar consulta a la autoridad fiscal competente; 4. Mesas de trabajo- Seguimiento Pagos No aplicados.  Durante el desarrollo del plan , la entidad se vio en la necesidad de modificarlo así:   
1. Requerimiento al Administrador del Sistema de Información Contravencional SICON. 
a. Mesas de trabajo mesas de trabajo a cargo de la SF- SJC- SCT y la DPA junto con la interventoría de ETB SICON y el equipo de Datatoos que son los administradores del sistema, donde realizaron seguimiento y se verificaron los avances del requerimiento
2. Elaboración comunicación autoridad fiscal
3. Realizar consulta a la autoridad fiscal competente
a. Solicitar concepto a la Dirección de Asuntos Legales
b. Comunicación Gobernación de Cundinamarca
c. Comunicación Secretaría Distrital de Hacienda Dirección Jurídica
d. Comunicación Dirección Distrital de Doctrina y Asuntos Jurídicos
4. Implementación de acciones originadas de la Consulta  
a. Mesa Técnica de Trabajo con Secretaría Distrital de Hacienda; Dirección Distrital de Presupuesto, Dirección Distrital de Tesorería, Dirección Distrital de Contabilidad.
b. Mesa Técnica de Trabajo con Gobernación de Cundinamarca 
3.Efectividad de la acción: Se evidencia que el proceso elaboró el plan de trabajo y  se adelantaron las actividades correspondientes  para hacerle un seguimiento a los pagos no aplicados   y se encuentra ejecutando acciones para trasladar el dinero correspondiente a la Gobernación de Cundinamarca y/o tesorería Distrital según corresponda.    
Conclusión:
La acción es eficaz en cuanto a que se cumplió la acción propuesta.  
4. Recomendación: Cerrar la acción</t>
        </r>
        <r>
          <rPr>
            <b/>
            <sz val="9"/>
            <color indexed="81"/>
            <rFont val="Tahoma"/>
            <family val="2"/>
          </rPr>
          <t xml:space="preserve">
</t>
        </r>
        <r>
          <rPr>
            <sz val="9"/>
            <color indexed="81"/>
            <rFont val="Tahoma"/>
            <family val="2"/>
          </rPr>
          <t xml:space="preserve">
</t>
        </r>
        <r>
          <rPr>
            <b/>
            <sz val="9"/>
            <color indexed="81"/>
            <rFont val="Tahoma"/>
            <family val="2"/>
          </rPr>
          <t xml:space="preserve">13/12/2017. Seguimiento realizado por Viviana Duran 
</t>
        </r>
        <r>
          <rPr>
            <sz val="9"/>
            <color indexed="81"/>
            <rFont val="Tahoma"/>
            <family val="2"/>
          </rPr>
          <t xml:space="preserve">
Se evidencia que durante la ejecución del requerimiento a SICON # 7120 se realizaron mesas de trabajo mensuales conformadas por la SF- SJC- SCT y la DPA junto con la interventoria de ETB SICON y el equipo de Datatoos (Administradores del sistema), donde se realizó seguimiento al estado del requerimiento y se aclararon inquietudes sobre el mismo. A la fecha el requerimiento se encuentra en estado cerrado en el mes de diciembre de 2016, y actualmente se encuentra en producciòn la parametrizaciòn solicitada. 
Sin embargo no es posible medir la efectividad de la acción hasta tanto se determine la nueva cifra de pagos no aplicados y se proceda a la apropiación de los pagos restantes. </t>
        </r>
        <r>
          <rPr>
            <b/>
            <sz val="9"/>
            <color indexed="81"/>
            <rFont val="Tahoma"/>
            <family val="2"/>
          </rPr>
          <t xml:space="preserve">
</t>
        </r>
      </text>
    </comment>
    <comment ref="AE449" authorId="2" shapeId="0">
      <text>
        <r>
          <rPr>
            <b/>
            <sz val="9"/>
            <color indexed="81"/>
            <rFont val="Tahoma"/>
            <family val="2"/>
          </rPr>
          <t>Deicy Astrid Beltran Angel:</t>
        </r>
        <r>
          <rPr>
            <sz val="9"/>
            <color indexed="81"/>
            <rFont val="Tahoma"/>
            <family val="2"/>
          </rPr>
          <t xml:space="preserve">
no se que fecha colocar</t>
        </r>
      </text>
    </comment>
    <comment ref="AG449" authorId="2" shapeId="0">
      <text>
        <r>
          <rPr>
            <b/>
            <sz val="9"/>
            <color indexed="81"/>
            <rFont val="Tahoma"/>
            <family val="2"/>
          </rPr>
          <t>Deicy Astrid Beltran Angel:</t>
        </r>
        <r>
          <rPr>
            <sz val="9"/>
            <color indexed="81"/>
            <rFont val="Tahoma"/>
            <family val="2"/>
          </rPr>
          <t xml:space="preserve">
Deicy Astrid Beltran Angel:
Revisión realizada  por DEICY BELTRAN y AMPARO QUINTANAel  01/02/2018 ATENDIDA POR CARLOS BONILLA   Y JOSE DAVID ROBAYO 
1. Revisión análisis de causa:
La causa tiene relación con la acción propuesta. 
2. Revisión de la eficacia:
1.Se constata  que el Proceso  realiza el requerimiento 7120 el 23/07/2015  a  SICON, donde se solicitó crear una parametrización en el sistema de tal forma que se apliquen los pagos de forma automática en el momento en que ingresaran con alguna inconsistencia, adicional se evidencian mesas de trabajo a cargo de la SF- SJC- SCT y la DPA junto con la interventoría de ETB SICON y el equipo de Datatoos que son los administradores del sistema, donde realizaron seguimiento y se verificaron los avances del requerimiento, el cual fue entregado el día jjjjj de diciembre de 2016. . Con relación al seguimiento se evidencia que la ETB   en documento denominado "artefacto de especificación de software existente” se determinan cuáles son los cambios aplicados. A la fecha el requerimiento se encuentra en producción la parametrización solicitada. Evidenciándose que a 31 de diciembre de 2017 ha disminuido el número de pagos no aplicados desde el año 2011 a la fecha.2. En conclusión, la acción se cumplió 
 3. Efectividad de la acción:
Se pudo verificar que el número de pagos no aplicados disminuyo de 80.217 a 10.226. 
Conclusión:
La acción es eficaz en cuanto a que se cumplió la acción propuesta relacionada con el envío del requerimiento  y su posterior seguimiento.  
5. Recomendación: Cerrar la acción
</t>
        </r>
        <r>
          <rPr>
            <b/>
            <sz val="9"/>
            <color indexed="81"/>
            <rFont val="Tahoma"/>
            <family val="2"/>
          </rPr>
          <t>13/12/2017. Seguimiento realizado por Viviana Duran</t>
        </r>
        <r>
          <rPr>
            <sz val="9"/>
            <color indexed="81"/>
            <rFont val="Tahoma"/>
            <family val="2"/>
          </rPr>
          <t xml:space="preserve"> 
Se radico requerimiento 23/07/15 # 7120 al SICON, donde se solicitó crear una parametrización en el sistema de tal forma que se apliquen los pagos de forma automatica en el momento en que ingresaran con alguna inconsistencia, se evidencian mesas de trabajo a cargo de la SF- SJC- SCT y la DPA junto con la interventoria de ETB SICON y el equipo de Datatoos que son los administradores del sistema, donde realizaron seguimiento y se verificaron los avances del requerimiento. A la fecha el requerimiento se encuentra en estado cerrado en el mes de diciembre de 2016, y actualmente se encuentra en producciòn la parametrizaciòn solicitada. 
Sin embargo no fue posible medir la efectividad de la acción, debido a que no fue posible comparar los pagos no aplicados de la vigencia 2016 respecto de los de la vigencia 2017. </t>
        </r>
      </text>
    </comment>
    <comment ref="AE450" authorId="2" shapeId="0">
      <text>
        <r>
          <rPr>
            <b/>
            <sz val="9"/>
            <color indexed="81"/>
            <rFont val="Tahoma"/>
            <family val="2"/>
          </rPr>
          <t>Deicy Astrid Beltran Angel:</t>
        </r>
        <r>
          <rPr>
            <sz val="9"/>
            <color indexed="81"/>
            <rFont val="Tahoma"/>
            <family val="2"/>
          </rPr>
          <t xml:space="preserve">
no se que fecha colocar</t>
        </r>
      </text>
    </comment>
    <comment ref="AG450" authorId="2" shapeId="0">
      <text>
        <r>
          <rPr>
            <sz val="9"/>
            <color indexed="81"/>
            <rFont val="Tahoma"/>
            <family val="2"/>
          </rPr>
          <t xml:space="preserve">Deicy Astrid Beltran Angel:
Revisión realizada por DEICY BELTRAN y AMPARO QUINTANA el   01/02/2018 ATENDIDA POR CARLOS BONILLA   Y JOSE DAVID ROBAYO 
</t>
        </r>
        <r>
          <rPr>
            <b/>
            <sz val="9"/>
            <color indexed="81"/>
            <rFont val="Tahoma"/>
            <family val="2"/>
          </rPr>
          <t>1. Revisión análisis de causa:</t>
        </r>
        <r>
          <rPr>
            <sz val="9"/>
            <color indexed="81"/>
            <rFont val="Tahoma"/>
            <family val="2"/>
          </rPr>
          <t xml:space="preserve">
La causa tiene relación con la acción propuesta. 
</t>
        </r>
        <r>
          <rPr>
            <b/>
            <sz val="9"/>
            <color indexed="81"/>
            <rFont val="Tahoma"/>
            <family val="2"/>
          </rPr>
          <t>2. Revisión de la eficacia:</t>
        </r>
        <r>
          <rPr>
            <sz val="9"/>
            <color indexed="81"/>
            <rFont val="Tahoma"/>
            <family val="2"/>
          </rPr>
          <t xml:space="preserve">
1. Se realizó consulta a la Dirección Jurídica SHD, el 04/11/2016 la SDH mediante oficio 2016EE163378 señala: "Estos recursos no tienen destinación específica, por cuanto no se derivan de la cartera de la entidad, razón por la cual los mismos deben hacer parte de los fondos comunes que recibe la Tesorería Distrital para atender los gastos del Distrito Capital, por lo que se deben apropiar de los recursos percibidos entre 1997 y 31 dic de 2010." 2. En conclusión, la acción se cumplió
Se elevó consulta a la Dirección Jurídica de la Secretaria de Hacienda Distrital mediante oficio SDM-SF-105550 de agosto 2016, con el fin de determinar el destino que se debe dar a aquellos pagos consignados por ciudadanos que luego de realizar las validaciones que correspondan, no pudieron ser asociadas a la cartera de comparendos y acuerdos de pago de la Entidad.
El 04 de noviembre de 2016 la SDH emitió oficio de respuesta 2016EE163378 informando que "Estos recursos no tienen destinación específica, por cuanto no se derivan de la cartera de la entidad, razón por la cual los mismos deben hacer parte de los fondos comunes que recibe la Tesorería Distrital para atender los gastos del Distrito Capital, por lo que se deben apropiar de los recursos percibidos entre 1997 y 31 dic de 2010." 
Al respecto la SDM realizó Comité de Sostenibilidad Contable de la SDM el 11 mayo de 2017, con el fin de socializar el concepto emitido por la SDH sobre el tema en comento se tomaron las siguientes decisiones: 
A. El comité aprueba el concepto y recomienda expedir acto administrativo con el fin de apropiar dichos pagos no aplicados.
B. Se realizó reunión con la SHD y con la Dirección de Tesorería Distrital para socializar la decisión adoptada por la entidad, toda vez que dicho impacto puede afectar las cuentas tesorales y presupuestales.
C. Se realizó reunión 23 de octubre de 2017, con la gobernación de Cundinamarca con el fin de solicitar nuevamente revisión de los pagos que pueden pertenecer a sus organismos de transito
D. La Gobernación de Cundinamarca solicita mediante oficio CE-2017601195 devolución de 3958 registros por valor de $693.437.449
A la fecha se encuentra en trámite la devolución a favor de la gobernación de Cundinamarca de los 3958 pagos razón por la cual no se ha podido expedir el acto administrativo de apropiación definido en el CSC de la entidad. 
 </t>
        </r>
        <r>
          <rPr>
            <b/>
            <sz val="9"/>
            <color indexed="81"/>
            <rFont val="Tahoma"/>
            <family val="2"/>
          </rPr>
          <t>3. Efectividad de la acción</t>
        </r>
        <r>
          <rPr>
            <sz val="9"/>
            <color indexed="81"/>
            <rFont val="Tahoma"/>
            <family val="2"/>
          </rPr>
          <t xml:space="preserve">: Se evidencia que el proceso no sólo se limitó a realizar la consulta, sino que se encuentra ejecutando acciones para trasladar el dinero correspondiente a los pagos no aplicados y no identificados a la Gobernación de Cundinamarca y/o tesorería Distrital según corresponda.    
</t>
        </r>
        <r>
          <rPr>
            <b/>
            <sz val="9"/>
            <color indexed="81"/>
            <rFont val="Tahoma"/>
            <family val="2"/>
          </rPr>
          <t>4,Conclusión:</t>
        </r>
        <r>
          <rPr>
            <sz val="9"/>
            <color indexed="81"/>
            <rFont val="Tahoma"/>
            <family val="2"/>
          </rPr>
          <t xml:space="preserve">
La acción es eficaz en cuanto a que se cumplió la acción propuesta.  
</t>
        </r>
        <r>
          <rPr>
            <b/>
            <sz val="9"/>
            <color indexed="81"/>
            <rFont val="Tahoma"/>
            <family val="2"/>
          </rPr>
          <t>5. Recomendación</t>
        </r>
        <r>
          <rPr>
            <sz val="9"/>
            <color indexed="81"/>
            <rFont val="Tahoma"/>
            <family val="2"/>
          </rPr>
          <t xml:space="preserve">: Cerrar la acción
</t>
        </r>
        <r>
          <rPr>
            <b/>
            <sz val="9"/>
            <color indexed="81"/>
            <rFont val="Tahoma"/>
            <family val="2"/>
          </rPr>
          <t xml:space="preserve">
13/12/2017. Seguimiento realizado por Viviana Duran 
</t>
        </r>
        <r>
          <rPr>
            <sz val="9"/>
            <color indexed="81"/>
            <rFont val="Tahoma"/>
            <family val="2"/>
          </rPr>
          <t xml:space="preserve">Se elevo consulta a la Direccion Juridica de la Secretaria de Hacienda Distrital mediante oficio SDM-SF-105550 de agosto 2016, con el fin de determinar el destino que se debe dar a aquellos pagos consignados por ciudadanos que luego de realizar las validaciones que correspondan, no pudieron ser asociadas a  la cartera de comparendos y acuerdos de pago de la Entidad.
El 04 de noviembre de 2016 la SDH emitio oficio de respuesta 2016EE163378 informando que "Estos recursos no tienen destinación especifica, pr cuanto no se derivan de la cartera de la entidad, razon por la cual los mismos deben hacer parte de los fondos comunes que recibe la Tesoreria Distrital para atender los gastos del Distrito Capital, por lo que se deben apropiar de los recursos percibidos entre 1997 y 31 dic de 2010." 
Al respecto la SDM realizó Comite de Sostenibilidad Contable de la SDM el 11 mayo de 2017, con el fin de socializar el concepto emitido por la SDH sobre el tema en comento se tomaron las siguientes decisiones: 
1. El comité aprueba el concepto y recomienda expedir acto administrativo con el fin de apropiar dichos pagos no aplicados.
2. Se realizó reunión con la SHD y con la Dirección de Tesorería Distrital para socializar la decisión adoptada por la entidad, toda vez que dicho impacto puede afectar las cuentas tesorales y presupuestales.
3. Se realizo reunión 23 de octubre de 2017, con la gobernación de Cundinamarca con el fin de solicitar nuevamente revisión de los pagos que pueden pertenecer a sus organismos de transito
4. La Gobernación de Cundinamarca solicita mediante oficio CE-2017601195 devolución de 3958 registros por valor de $693.437.449
A la fecha se encuentra en tramite la devolución a favor de la gobernación de Cundinamarca de los 3958 pagos razón por la cual no se ha podido expedir el acto administrativo de apropiación definido en el CSC de la entidad. Hasta tanto no se tenga la nueva cifra de pagos no aplicados. 
Asi las cosas se concluye que no se podra medir la efectividad de la acción hasta tanto se determine la nueva cifra de pagos no aplicados y se proceda a la apropiación de los pagos restantes.  </t>
        </r>
      </text>
    </comment>
    <comment ref="AE451" authorId="2" shapeId="0">
      <text>
        <r>
          <rPr>
            <b/>
            <sz val="9"/>
            <color indexed="81"/>
            <rFont val="Tahoma"/>
            <family val="2"/>
          </rPr>
          <t>Deicy Astrid Beltran Angel:</t>
        </r>
        <r>
          <rPr>
            <sz val="9"/>
            <color indexed="81"/>
            <rFont val="Tahoma"/>
            <family val="2"/>
          </rPr>
          <t xml:space="preserve">
no se que fecha colocar</t>
        </r>
      </text>
    </comment>
    <comment ref="AG451" authorId="2" shapeId="0">
      <text>
        <r>
          <rPr>
            <b/>
            <sz val="9"/>
            <color indexed="81"/>
            <rFont val="Tahoma"/>
            <family val="2"/>
          </rPr>
          <t xml:space="preserve">Deicy Astrid Beltran Angel:
Revisión realizada por DEICY BELTRAN y AMPARO QUINTANA el   01/02/2018 ATENDIDA POR CARLOS BONILLA   Y JOSE DAVID ROBAYO 
</t>
        </r>
        <r>
          <rPr>
            <sz val="9"/>
            <color indexed="81"/>
            <rFont val="Tahoma"/>
            <family val="2"/>
          </rPr>
          <t>1. Revisión análisis de causa:
La causa tiene relación con la acción propuesta. 
2. Revisión de la eficacia:
Se evidencia elaboración de Plan de trabajo, contentivo de los siguientes puntos: 1. Requerimiento al Administrador del Sistema de Información Contravencional SICON; 2. Elaboración comunicación autoridad fiscal, 3. Realizar consulta a la autoridad fiscal competente; 4. Mesas de trabajo- Seguimiento Pagos No aplicados.  Durante el desarrollo del plan , la entidad se vio en la necesidad de modificarlo así:   
1. Requerimiento al Administrador del Sistema de Información Contravencional SICON. 
a. Mesas de trabajo mesas de trabajo a cargo de la SF- SJC- SCT y la DPA junto con la interventoría de ETB SICON y el equipo de Datatoos que son los administradores del sistema, donde realizaron seguimiento y se verificaron los avances del requerimiento
2. Elaboración comunicación autoridad fiscal
3. Realizar consulta a la autoridad fiscal competente
a. Solicitar concepto a la Dirección de Asuntos Legales
b. Comunicación Gobernación de Cundinamarca
c. Comunicación Secretaría Distrital de Hacienda Dirección Jurídica
d. Comunicación Dirección Distrital de Doctrina y Asuntos Jurídicos
4. Implementación de acciones originadas de la Consulta  
a. Mesa Técnica de Trabajo con Secretaría Distrital de Hacienda; Dirección Distrital de Presupuesto, Dirección Distrital de Tesorería, Dirección Distrital de Contabilidad.
b. Mesa Técnica de Trabajo con Gobernación de Cundinamarca 
3.Efectividad de la acción: Se evidencia que el proceso elaboró el plan de trabajo y  se adelantaron las actividades correspondientes  para hacerle un seguimiento a los pagos no aplicados   y se encuentra ejecutando acciones para trasladar el dinero correspondiente a la Gobernación de Cundinamarca y/o tesorería Distrital según corresponda.    
Conclusión:
La acción es eficaz en cuanto a que se cumplió la acción propuesta.  
4. Recomendación: Cerrar la acción</t>
        </r>
        <r>
          <rPr>
            <b/>
            <sz val="9"/>
            <color indexed="81"/>
            <rFont val="Tahoma"/>
            <family val="2"/>
          </rPr>
          <t xml:space="preserve">
</t>
        </r>
        <r>
          <rPr>
            <sz val="9"/>
            <color indexed="81"/>
            <rFont val="Tahoma"/>
            <family val="2"/>
          </rPr>
          <t xml:space="preserve">
</t>
        </r>
        <r>
          <rPr>
            <b/>
            <sz val="9"/>
            <color indexed="81"/>
            <rFont val="Tahoma"/>
            <family val="2"/>
          </rPr>
          <t xml:space="preserve">13/12/2017. Seguimiento realizado por Viviana Duran 
</t>
        </r>
        <r>
          <rPr>
            <sz val="9"/>
            <color indexed="81"/>
            <rFont val="Tahoma"/>
            <family val="2"/>
          </rPr>
          <t xml:space="preserve">
Se evidencia que durante la ejecución del requerimiento a SICON # 7120 se realizaron mesas de trabajo mensuales conformadas por la SF- SJC- SCT y la DPA junto con la interventoria de ETB SICON y el equipo de Datatoos (Administradores del sistema), donde se realizó seguimiento al estado del requerimiento y se aclararon inquietudes sobre el mismo. A la fecha el requerimiento se encuentra en estado cerrado en el mes de diciembre de 2016, y actualmente se encuentra en producciòn la parametrizaciòn solicitada. 
Sin embargo no es posible medir la efectividad de la acción hasta tanto se determine la nueva cifra de pagos no aplicados y se proceda a la apropiación de los pagos restantes. </t>
        </r>
        <r>
          <rPr>
            <b/>
            <sz val="9"/>
            <color indexed="81"/>
            <rFont val="Tahoma"/>
            <family val="2"/>
          </rPr>
          <t xml:space="preserve">
</t>
        </r>
      </text>
    </comment>
    <comment ref="AE452" authorId="2" shapeId="0">
      <text>
        <r>
          <rPr>
            <b/>
            <sz val="9"/>
            <color indexed="81"/>
            <rFont val="Tahoma"/>
            <family val="2"/>
          </rPr>
          <t>Deicy Astrid Beltran Angel:</t>
        </r>
        <r>
          <rPr>
            <sz val="9"/>
            <color indexed="81"/>
            <rFont val="Tahoma"/>
            <family val="2"/>
          </rPr>
          <t xml:space="preserve">
no se que fecha colocar</t>
        </r>
      </text>
    </comment>
    <comment ref="AG452" authorId="2" shapeId="0">
      <text>
        <r>
          <rPr>
            <b/>
            <sz val="9"/>
            <color indexed="81"/>
            <rFont val="Tahoma"/>
            <family val="2"/>
          </rPr>
          <t>Deicy Astrid Beltran Angel:</t>
        </r>
        <r>
          <rPr>
            <sz val="9"/>
            <color indexed="81"/>
            <rFont val="Tahoma"/>
            <family val="2"/>
          </rPr>
          <t xml:space="preserve">
Deicy Astrid Beltran Angel:
Revisión realizada  por DEICY BELTRAN y AMPARO QUINTANAel  01/02/2018 ATENDIDA POR CARLOS BONILLA   Y JOSE DAVID ROBAYO 
1. Revisión análisis de causa:
La causa tiene relación con la acción propuesta. 
2. Revisión de la eficacia:
1.Se constata  que el Proceso  realiza el requerimiento 7120 el 23/07/2015  a  SICON, donde se solicitó crear una parametrización en el sistema de tal forma que se apliquen los pagos de forma automática en el momento en que ingresaran con alguna inconsistencia, adicional se evidencian mesas de trabajo a cargo de la SF- SJC- SCT y la DPA junto con la interventoría de ETB SICON y el equipo de Datatoos que son los administradores del sistema, donde realizaron seguimiento y se verificaron los avances del requerimiento, el cual fue entregado el día 13 de diciembre de 2016. . Con relación al seguimiento se evidencia que la ETB   en documento denominado "artefacto de especificación de software existente” se determinan cuáles son los cambios aplicados. A la fecha el requerimiento se encuentra en producción la parametrización solicitada. Evidenciándose que a 31 de diciembre de 2017 ha disminuido el número de pagos no aplicados desde el año 2011 a la fecha.2. En conclusión, la acción se cumplió 
 3. Efectividad de la acción:
Se pudo verificar que el número de pagos no aplicados disminuyo de 80.217 a 10.226. 
Conclusión:
La acción es eficaz en cuanto a que se cumplió la acción propuesta relacionada con el envío del requerimiento  y su posterior seguimiento.  
5. Recomendación: Cerrar la acción
</t>
        </r>
        <r>
          <rPr>
            <b/>
            <sz val="9"/>
            <color indexed="81"/>
            <rFont val="Tahoma"/>
            <family val="2"/>
          </rPr>
          <t xml:space="preserve">13/12/2017. Seguimiento realizado por Viviana Duran 
</t>
        </r>
        <r>
          <rPr>
            <sz val="9"/>
            <color indexed="81"/>
            <rFont val="Tahoma"/>
            <family val="2"/>
          </rPr>
          <t xml:space="preserve">Se radico requerimiento 23/07/15 # 7120 al SICON, donde se solicitó crear una parametrización en el sistema de tal forma que se apliquen los pagos de forma automatica en el momento en que ingresaran con alguna inconsistencia, se evidencian mesas de trabajo a cargo de la SF- SJC- SCT y la DPA junto con la interventoria de ETB SICON y el equipo de Datatoos que son los administradores del sistema, donde realizaron seguimiento y se verificaron los avances del requerimiento. A la fecha el requerimiento se encuentra en estado cerrado en el mes de diciembre de 2016, y actualmente se encuentra en producciòn la parametrizaciòn solicitada. 
Sin embargo no fue posible medir la efectividad de la acción, debido a que no fue posible comparar los pagos no aplicados de la vigencia 2016 respecto de los de la vigencia 2017. </t>
        </r>
      </text>
    </comment>
    <comment ref="AE453" authorId="2" shapeId="0">
      <text>
        <r>
          <rPr>
            <b/>
            <sz val="9"/>
            <color indexed="81"/>
            <rFont val="Tahoma"/>
            <family val="2"/>
          </rPr>
          <t>Deicy Astrid Beltran Angel:</t>
        </r>
        <r>
          <rPr>
            <sz val="9"/>
            <color indexed="81"/>
            <rFont val="Tahoma"/>
            <family val="2"/>
          </rPr>
          <t xml:space="preserve">
no se que fecha colocar</t>
        </r>
      </text>
    </comment>
    <comment ref="AG453" authorId="2" shapeId="0">
      <text>
        <r>
          <rPr>
            <b/>
            <sz val="9"/>
            <color indexed="81"/>
            <rFont val="Tahoma"/>
            <family val="2"/>
          </rPr>
          <t>Deicy Astrid Beltran Angel:</t>
        </r>
        <r>
          <rPr>
            <sz val="9"/>
            <color indexed="81"/>
            <rFont val="Tahoma"/>
            <family val="2"/>
          </rPr>
          <t xml:space="preserve">
Revisión realizada por DEICY BELTRAN y AMPARO QUINTANA el   01/02/2018 ATENDIDA POR CARLOS BONILLA   Y JOSE DAVID ROBAYO 
</t>
        </r>
        <r>
          <rPr>
            <b/>
            <sz val="9"/>
            <color indexed="81"/>
            <rFont val="Tahoma"/>
            <family val="2"/>
          </rPr>
          <t>1. Revisión análisis de causa:</t>
        </r>
        <r>
          <rPr>
            <sz val="9"/>
            <color indexed="81"/>
            <rFont val="Tahoma"/>
            <family val="2"/>
          </rPr>
          <t xml:space="preserve">
La causa tiene relación con la acción propuesta. 
</t>
        </r>
        <r>
          <rPr>
            <b/>
            <sz val="9"/>
            <color indexed="81"/>
            <rFont val="Tahoma"/>
            <family val="2"/>
          </rPr>
          <t>2. Revisión de la eficacia:</t>
        </r>
        <r>
          <rPr>
            <sz val="9"/>
            <color indexed="81"/>
            <rFont val="Tahoma"/>
            <family val="2"/>
          </rPr>
          <t xml:space="preserve">
1. Se realizó consulta a la Dirección Jurídica SHD, el 04/11/2016 la SDH mediante oficio 2016EE163378 señala: "Estos recursos no tienen destinación específica, por cuanto no se derivan de la cartera de la entidad, razón por la cual los mismos deben hacer parte de los fondos comunes que recibe la Tesorería Distrital para atender los gastos del Distrito Capital, por lo que se deben apropiar de los recursos percibidos entre 1997 y 31 dic de 2010." 2. En conclusión, la acción se cumplió
Se elevó consulta a la Dirección Jurídica de la Secretaria de Hacienda Distrital mediante oficio SDM-SF-105550 de agosto 2016, con el fin de determinar el destino que se debe dar a aquellos pagos consignados por ciudadanos que luego de realizar las validaciones que correspondan, no pudieron ser asociadas a la cartera de comparendos y acuerdos de pago de la Entidad.
El 04 de noviembre de 2016 la SDH emitió oficio de respuesta 2016EE163378 informando que "Estos recursos no tienen destinación específica, por cuanto no se derivan de la cartera de la entidad, razón por la cual los mismos deben hacer parte de los fondos comunes que recibe la Tesorería Distrital para atender los gastos del Distrito Capital, por lo que se deben apropiar de los recursos percibidos entre 1997 y 31 dic de 2010." 
Al respecto la SDM realizó Comité de Sostenibilidad Contable de la SDM el 11 mayo de 2017, con el fin de socializar el concepto emitido por la SDH sobre el tema en comento se tomaron las siguientes decisiones: 
A. El comité aprueba el concepto y recomienda expedir acto administrativo con el fin de apropiar dichos pagos no aplicados.
B. Se realizó reunión con la SHD y con la Dirección de Tesorería Distrital para socializar la decisión adoptada por la entidad, toda vez que dicho impacto puede afectar las cuentas tesorales y presupuestales.
C. Se realizó reunión 23 de octubre de 2017, con la gobernación de Cundinamarca con el fin de solicitar nuevamente revisión de los pagos que pueden pertenecer a sus organismos de transito
D. La Gobernación de Cundinamarca solicita mediante oficio CE-2017601195 devolución de 3958 registros por valor de $693.437.449
A la fecha se encuentra en trámite la devolución a favor de la gobernación de Cundinamarca de los 3958 pagos razón por la cual no se ha podido expedir el acto administrativo de apropiación definido en el CSC de la entidad. 
</t>
        </r>
        <r>
          <rPr>
            <b/>
            <sz val="9"/>
            <color indexed="81"/>
            <rFont val="Tahoma"/>
            <family val="2"/>
          </rPr>
          <t xml:space="preserve"> 3. Efectividad de la acción</t>
        </r>
        <r>
          <rPr>
            <sz val="9"/>
            <color indexed="81"/>
            <rFont val="Tahoma"/>
            <family val="2"/>
          </rPr>
          <t xml:space="preserve">: Se evidencia que el proceso no sólo se limitó a realizar la consulta, sino que se encuentra ejecutando acciones para trasladar el dinero correspondiente a los pagos no aplicados y no identificados a la Gobernación de Cundinamarca y/o tesorería Distrital según corresponda.    
</t>
        </r>
        <r>
          <rPr>
            <b/>
            <sz val="9"/>
            <color indexed="81"/>
            <rFont val="Tahoma"/>
            <family val="2"/>
          </rPr>
          <t>4,Conclusión:</t>
        </r>
        <r>
          <rPr>
            <sz val="9"/>
            <color indexed="81"/>
            <rFont val="Tahoma"/>
            <family val="2"/>
          </rPr>
          <t xml:space="preserve">
La acción es eficaz en cuanto a que se cumplió la acción propuesta.  
</t>
        </r>
        <r>
          <rPr>
            <b/>
            <sz val="9"/>
            <color indexed="81"/>
            <rFont val="Tahoma"/>
            <family val="2"/>
          </rPr>
          <t>5. Recomendación:</t>
        </r>
        <r>
          <rPr>
            <sz val="9"/>
            <color indexed="81"/>
            <rFont val="Tahoma"/>
            <family val="2"/>
          </rPr>
          <t xml:space="preserve"> Cerrar la acción
</t>
        </r>
        <r>
          <rPr>
            <b/>
            <sz val="9"/>
            <color indexed="81"/>
            <rFont val="Tahoma"/>
            <family val="2"/>
          </rPr>
          <t xml:space="preserve">
13/12/2017. Seguimiento realizado por Viviana Duran 
</t>
        </r>
        <r>
          <rPr>
            <sz val="9"/>
            <color indexed="81"/>
            <rFont val="Tahoma"/>
            <family val="2"/>
          </rPr>
          <t>Se elevo consulta a</t>
        </r>
        <r>
          <rPr>
            <b/>
            <sz val="9"/>
            <color indexed="81"/>
            <rFont val="Tahoma"/>
            <family val="2"/>
          </rPr>
          <t xml:space="preserve"> </t>
        </r>
        <r>
          <rPr>
            <sz val="9"/>
            <color indexed="81"/>
            <rFont val="Tahoma"/>
            <family val="2"/>
          </rPr>
          <t xml:space="preserve">la Direccion Juridica de la Secretaria de Hacienda Distrital mediante oficio SDM-SF-105550 de agosto 2016, con el fin de determinar el destino que se debe dar a aquellos pagos consignados por ciudadanos que luego de realizar las validaciones que correspondan, no pudieron ser asociadas a  la cartera de comparendos y acuerdos de pago de la Entidad.
El 04 de noviembre de 2016 la SDH emitio oficio de respuesta 2016EE163378 informando que "Estos recursos no tienen destinación especifica, pr cuanto no se derivan de la cartera de la entidad, razon por la cual los mismos deben hacer parte de los fondos comunes que recibe la Tesoreria Distrital para atender los gastos del Distrito Capital, por lo que se deben apropiar de los recursos percibidos entre 1997 y 31 dic de 2010." 
Al respecto la SDM realizó Comite de Sostenibilidad Contable de la SDM el 11 mayo de 2017, con el fin de socializar el concepto emitido por la SDH sobre el tema en comento se tomaron las siguientes decisiones: 
1. El comité aprueba el concepto y recomienda expedir acto administrativo con el fin de apropiar dichos pagos no aplicados.
2. Se realizó reunión con la SHD y con la Dirección de Tesorería Distrital para socializar la decisión adoptada por la entidad, toda vez que dicho impacto puede afectar las cuentas tesorales y presupuestales.
3. Se realizo reunión 23 de octubre de 2017, con la gobernación de Cundinamarca con el fin de solicitar nuevamente revisión de los pagos que pueden pertenecer a sus organismos de transito
4. La Gobernación de Cundinamarca solicita mediante oficio CE-2017601195 devolución de 3958 registros por valor de $693.437.449
A la fecha se encuentra en tramite la devolución a favor de la gobernación de Cundinamarca de los 3958 pagos razón por la cual no se ha podido expedir el acto administrativo de apropiación definido en el CSC de la entidad. Hasta tanto no se tenga la nueva cifra de pagos no aplicados. 
Asi las cosas se concluye que no se podra medir la efectividad de la acción hasta tanto se determine la nueva cifra de pagos no aplicados y se proceda a la apropiación de los pagos restantes.  </t>
        </r>
        <r>
          <rPr>
            <b/>
            <sz val="9"/>
            <color indexed="81"/>
            <rFont val="Tahoma"/>
            <family val="2"/>
          </rPr>
          <t xml:space="preserve">
</t>
        </r>
      </text>
    </comment>
    <comment ref="AE454" authorId="2" shapeId="0">
      <text>
        <r>
          <rPr>
            <b/>
            <sz val="9"/>
            <color indexed="81"/>
            <rFont val="Tahoma"/>
            <family val="2"/>
          </rPr>
          <t>Deicy Astrid Beltran Angel:</t>
        </r>
        <r>
          <rPr>
            <sz val="9"/>
            <color indexed="81"/>
            <rFont val="Tahoma"/>
            <family val="2"/>
          </rPr>
          <t xml:space="preserve">
no se que fecha colocar</t>
        </r>
      </text>
    </comment>
    <comment ref="AG454" authorId="2" shapeId="0">
      <text>
        <r>
          <rPr>
            <b/>
            <sz val="9"/>
            <color indexed="81"/>
            <rFont val="Tahoma"/>
            <family val="2"/>
          </rPr>
          <t xml:space="preserve">Deicy Astrid Beltran Angel:
Revisión realizada por DEICY BELTRAN y AMPARO QUINTANA el   01/02/2018 ATENDIDA POR CARLOS BONILLA   Y JOSE DAVID ROBAYO 
</t>
        </r>
        <r>
          <rPr>
            <sz val="9"/>
            <color indexed="81"/>
            <rFont val="Tahoma"/>
            <family val="2"/>
          </rPr>
          <t>1. Revisión análisis de causa:
La causa tiene relación con la acción propuesta. 
2. Revisión de la eficacia:
Se evidencia elaboración de Plan de trabajo, contentivo de los siguientes puntos: 1. Requerimiento al Administrador del Sistema de Información Contravencional SICON; 2. Elaboración comunicación autoridad fiscal, 3. Realizar consulta a la autoridad fiscal competente; 4. Mesas de trabajo- Seguimiento Pagos No aplicados.  Durante el desarrollo del plan , la entidad se vio en la necesidad de modificarlo así:   
1. Requerimiento al Administrador del Sistema de Información Contravencional SICON. 
a. Mesas de trabajo mesas de trabajo a cargo de la SF- SJC- SCT y la DPA junto con la interventoría de ETB SICON y el equipo de Datatoos que son los administradores del sistema, donde realizaron seguimiento y se verificaron los avances del requerimiento
2. Elaboración comunicación autoridad fiscal
3. Realizar consulta a la autoridad fiscal competente
a. Solicitar concepto a la Dirección de Asuntos Legales
b. Comunicación Gobernación de Cundinamarca
c. Comunicación Secretaría Distrital de Hacienda Dirección Jurídica
d. Comunicación Dirección Distrital de Doctrina y Asuntos Jurídicos
4. Implementación de acciones originadas de la Consulta  
a. Mesa Técnica de Trabajo con Secretaría Distrital de Hacienda; Dirección Distrital de Presupuesto, Dirección Distrital de Tesorería, Dirección Distrital de Contabilidad.
b. Mesa Técnica de Trabajo con Gobernación de Cundinamarca 
3.Efectividad de la acción: Se evidencia que el proceso elaboró el plan de trabajo y  se adelantaron las actividades correspondientes  para hacerle un seguimiento a los pagos no aplicados   y se encuentra ejecutando acciones para trasladar el dinero correspondiente a la Gobernación de Cundinamarca y/o tesorería Distrital según corresponda.    
Conclusión:
La acción es eficaz en cuanto a que se cumplió la acción propuesta.  
4. Recomendación: Cerrar la acción</t>
        </r>
        <r>
          <rPr>
            <b/>
            <sz val="9"/>
            <color indexed="81"/>
            <rFont val="Tahoma"/>
            <family val="2"/>
          </rPr>
          <t xml:space="preserve">
</t>
        </r>
        <r>
          <rPr>
            <sz val="9"/>
            <color indexed="81"/>
            <rFont val="Tahoma"/>
            <family val="2"/>
          </rPr>
          <t xml:space="preserve">
</t>
        </r>
        <r>
          <rPr>
            <b/>
            <sz val="9"/>
            <color indexed="81"/>
            <rFont val="Tahoma"/>
            <family val="2"/>
          </rPr>
          <t xml:space="preserve">13/12/2017. Seguimiento realizado por Viviana Duran 
</t>
        </r>
        <r>
          <rPr>
            <sz val="9"/>
            <color indexed="81"/>
            <rFont val="Tahoma"/>
            <family val="2"/>
          </rPr>
          <t xml:space="preserve">
Se evidencia que durante la ejecución del requerimiento a SICON # 7120 se realizaron mesas de trabajo mensuales conformadas por la SF- SJC- SCT y la DPA junto con la interventoria de ETB SICON y el equipo de Datatoos (Administradores del sistema), donde se realizó seguimiento al estado del requerimiento y se aclararon inquietudes sobre el mismo. A la fecha el requerimiento se encuentra en estado cerrado en el mes de diciembre de 2016, y actualmente se encuentra en producciòn la parametrizaciòn solicitada. 
Sin embargo no es posible medir la efectividad de la acción hasta tanto se determine la nueva cifra de pagos no aplicados y se proceda a la apropiación de los pagos restantes. </t>
        </r>
        <r>
          <rPr>
            <b/>
            <sz val="9"/>
            <color indexed="81"/>
            <rFont val="Tahoma"/>
            <family val="2"/>
          </rPr>
          <t xml:space="preserve">
</t>
        </r>
      </text>
    </comment>
    <comment ref="AE455" authorId="2" shapeId="0">
      <text>
        <r>
          <rPr>
            <b/>
            <sz val="9"/>
            <color indexed="81"/>
            <rFont val="Tahoma"/>
            <family val="2"/>
          </rPr>
          <t>Deicy Astrid Beltran Angel:</t>
        </r>
        <r>
          <rPr>
            <sz val="9"/>
            <color indexed="81"/>
            <rFont val="Tahoma"/>
            <family val="2"/>
          </rPr>
          <t xml:space="preserve">
no se que fecha colocar</t>
        </r>
      </text>
    </comment>
    <comment ref="AG455" authorId="2" shapeId="0">
      <text>
        <r>
          <rPr>
            <b/>
            <sz val="9"/>
            <color indexed="81"/>
            <rFont val="Tahoma"/>
            <family val="2"/>
          </rPr>
          <t>Deicy Astrid Beltran Angel:</t>
        </r>
        <r>
          <rPr>
            <sz val="9"/>
            <color indexed="81"/>
            <rFont val="Tahoma"/>
            <family val="2"/>
          </rPr>
          <t xml:space="preserve">
Deicy Astrid Beltran Angel:
Revisión realizada  por DEICY BELTRAN y AMPARO QUINTANAel  01/02/2018 ATENDIDA POR CARLOS BONILLA   Y JOSE DAVID ROBAYO 
1. Revisión análisis de causa:
La causa tiene relación con la acción propuesta. 
2. Revisión de la eficacia:
1.Se constata  que el Proceso  realiza el requerimiento 7120 el 23/07/2015  a  SICON, donde se solicitó crear una parametrización en el sistema de tal forma que se apliquen los pagos de forma automática en el momento en que ingresaran con alguna inconsistencia, adicional se evidencian mesas de trabajo a cargo de la SF- SJC- SCT y la DPA junto con la interventoría de ETB SICON y el equipo de Datatoos que son los administradores del sistema, donde realizaron seguimiento y se verificaron los avances del requerimiento, el cual fue entregado el día 13j de diciembre de 2016. . Con relación al seguimiento se evidencia que la ETB   en documento denominado "artefacto de especificación de software existente” se determinan cuáles son los cambios aplicados. A la fecha el requerimiento se encuentra en producción la parametrización solicitada. Evidenciándose que a 31 de diciembre de 2017 ha disminuido el número de pagos no aplicados desde el año 2011 a la fecha.2. En conclusión, la acción se cumplió 
 3. Efectividad de la acción:
Se pudo verificar que el número de pagos no aplicados disminuyo de 80.217 a 10.226. 
Conclusión:
La acción es eficaz en cuanto a que se cumplió la acción propuesta relacionada con el envío del requerimiento  y su posterior seguimiento.  
5. Recomendación: Cerrar la acción
</t>
        </r>
        <r>
          <rPr>
            <b/>
            <sz val="9"/>
            <color indexed="81"/>
            <rFont val="Tahoma"/>
            <family val="2"/>
          </rPr>
          <t xml:space="preserve">13/12/2017. Seguimiento realizado por Viviana Duran 
Se radico requerimiento 23/07/15 # 7120 al SICON, donde se solicitó crear una parametrización en el sistema de tal forma que se apliquen los pagos de forma automatica en el momento en que ingresaran con alguna inconsistencia, se evidencian mesas de trabajo a cargo de la SF- SJC- SCT y la DPA junto con la interventoria de ETB SICON y el equipo de Datatoos que son los administradores del sistema, donde realizaron seguimiento y se verificaron los avances del requerimiento. A la fecha el requerimiento se encuentra en estado cerrado en el mes de diciembre de 2016, y actualmente se encuentra en producciòn la parametrizaciòn solicitada. 
Sin embargo no fue posible medir la efectividad de la acción, debido a que no fue posible comparar los pagos no aplicados de la vigencia 2016 respecto de los de la vigencia 2017. </t>
        </r>
      </text>
    </comment>
    <comment ref="AE456" authorId="2" shapeId="0">
      <text>
        <r>
          <rPr>
            <b/>
            <sz val="9"/>
            <color indexed="81"/>
            <rFont val="Tahoma"/>
            <family val="2"/>
          </rPr>
          <t>Deicy Astrid Beltran Angel:</t>
        </r>
        <r>
          <rPr>
            <sz val="9"/>
            <color indexed="81"/>
            <rFont val="Tahoma"/>
            <family val="2"/>
          </rPr>
          <t xml:space="preserve">
no se que fecha colocar</t>
        </r>
      </text>
    </comment>
    <comment ref="AG456" authorId="2" shapeId="0">
      <text>
        <r>
          <rPr>
            <b/>
            <sz val="9"/>
            <color indexed="81"/>
            <rFont val="Tahoma"/>
            <family val="2"/>
          </rPr>
          <t>Deicy Astrid Beltran Angel:</t>
        </r>
        <r>
          <rPr>
            <sz val="9"/>
            <color indexed="81"/>
            <rFont val="Tahoma"/>
            <family val="2"/>
          </rPr>
          <t xml:space="preserve">
Revisión realizada por DEICY BELTRAN y AMPARO QUINTANA el   01/02/2018 ATENDIDA POR CARLOS BONILLA   Y JOSE DAVID ROBAYO 
</t>
        </r>
        <r>
          <rPr>
            <b/>
            <sz val="9"/>
            <color indexed="81"/>
            <rFont val="Tahoma"/>
            <family val="2"/>
          </rPr>
          <t>1. Revisión análisis de causa:</t>
        </r>
        <r>
          <rPr>
            <sz val="9"/>
            <color indexed="81"/>
            <rFont val="Tahoma"/>
            <family val="2"/>
          </rPr>
          <t xml:space="preserve">
La causa tiene relación con la acción propuesta. 
2. Revisión de la eficacia:
1. Se realizó consulta a la Dirección Jurídica SHD, el 04/11/2016 la SDH mediante oficio 2016EE163378 señala: "Estos recursos no tienen destinación específica, por cuanto no se derivan de la cartera de la entidad, razón por la cual los mismos deben hacer parte de los fondos comunes que recibe la Tesorería Distrital para atender los gastos del Distrito Capital, por lo que se deben apropiar de los recursos percibidos entre 1997 y 31 dic de 2010." 2. En conclusión, la acción se cumplió
Se elevó consulta a la Dirección Jurídica de la Secretaria de Hacienda Distrital mediante oficio SDM-SF-105550 de agosto 2016, con el fin de determinar el destino que se debe dar a aquellos pagos consignados por ciudadanos que luego de realizar las validaciones que correspondan, no pudieron ser asociadas a la cartera de comparendos y acuerdos de pago de la Entidad.
El 04 de noviembre de 2016 la SDH emitió oficio de respuesta 2016EE163378 informando que "Estos recursos no tienen destinación específica, por cuanto no se derivan de la cartera de la entidad, razón por la cual los mismos deben hacer parte de los fondos comunes que recibe la Tesorería Distrital para atender los gastos del Distrito Capital, por lo que se deben apropiar de los recursos percibidos entre 1997 y 31 dic de 2010." 
Al respecto la SDM realizó Comité de Sostenibilidad Contable de la SDM el 11 mayo de 2017, con el fin de socializar el concepto emitido por la SDH sobre el tema en comento se tomaron las siguientes decisiones: 
A. El comité aprueba el concepto y recomienda expedir acto administrativo con el fin de apropiar dichos pagos no aplicados.
B. Se realizó reunión con la SHD y con la Dirección de Tesorería Distrital para socializar la decisión adoptada por la entidad, toda vez que dicho impacto puede afectar las cuentas tesorales y presupuestales.
C. Se realizó reunión 23 de octubre de 2017, con la gobernación de Cundinamarca con el fin de solicitar nuevamente revisión de los pagos que pueden pertenecer a sus organismos de transito
D. La Gobernación de Cundinamarca solicita mediante oficio CE-2017601195 devolución de 3958 registros por valor de $693.437.449
A la fecha se encuentra en trámite la devolución a favor de la gobernación de Cundinamarca de los 3958 pagos razón por la cual no se ha podido expedir el acto administrativo de apropiación definido en el CSC de la entidad. 
</t>
        </r>
        <r>
          <rPr>
            <b/>
            <sz val="9"/>
            <color indexed="81"/>
            <rFont val="Tahoma"/>
            <family val="2"/>
          </rPr>
          <t xml:space="preserve"> 3. Efectividad de la acción: </t>
        </r>
        <r>
          <rPr>
            <sz val="9"/>
            <color indexed="81"/>
            <rFont val="Tahoma"/>
            <family val="2"/>
          </rPr>
          <t xml:space="preserve">Se evidencia que el proceso no sólo se limitó a realizar la consulta, sino que se encuentra ejecutando acciones para trasladar el dinero correspondiente a los pagos no aplicados y no identificados a la Gobernación de Cundinamarca y/o tesorería Distrital según corresponda.    
</t>
        </r>
        <r>
          <rPr>
            <b/>
            <sz val="9"/>
            <color indexed="81"/>
            <rFont val="Tahoma"/>
            <family val="2"/>
          </rPr>
          <t>4,Conclusión:</t>
        </r>
        <r>
          <rPr>
            <sz val="9"/>
            <color indexed="81"/>
            <rFont val="Tahoma"/>
            <family val="2"/>
          </rPr>
          <t xml:space="preserve">
La acción es eficaz en cuanto a que se cumplió la acción propuesta.  
5</t>
        </r>
        <r>
          <rPr>
            <b/>
            <sz val="9"/>
            <color indexed="81"/>
            <rFont val="Tahoma"/>
            <family val="2"/>
          </rPr>
          <t>. Recomendación</t>
        </r>
        <r>
          <rPr>
            <sz val="9"/>
            <color indexed="81"/>
            <rFont val="Tahoma"/>
            <family val="2"/>
          </rPr>
          <t xml:space="preserve">: Cerrar la acción
</t>
        </r>
        <r>
          <rPr>
            <b/>
            <sz val="9"/>
            <color indexed="81"/>
            <rFont val="Tahoma"/>
            <family val="2"/>
          </rPr>
          <t xml:space="preserve">13/12/2017. Seguimiento realizado por Viviana Duran 
Se elevo consulta a la Direccion Juridica de la Secretaria de Hacienda Distrital mediante oficio SDM-SF-105550 de agosto 2016, con el fin de determinar el destino que se debe dar a aquellos pagos consignados por ciudadanos que luego de realizar las validaciones que correspondan, no pudieron ser asociadas a  la cartera de comparendos y acuerdos de pago de la Entidad.
El 04 de noviembre de 2016 la SDH emitio oficio de respuesta 2016EE163378 informando que "Estos recursos no tienen destinación especifica, pr cuanto no se derivan de la cartera de la entidad, razon por la cual los mismos deben hacer parte de los fondos comunes que recibe la Tesoreria Distrital para atender los gastos del Distrito Capital, por lo que se deben apropiar de los recursos percibidos entre 1997 y 31 dic de 2010." 
Al respecto la SDM realizó Comite de Sostenibilidad Contable de la SDM el 11 mayo de 2017, con el fin de socializar el concepto emitido por la SDH sobre el tema en comento se tomaron las siguientes decisiones: 
1. El comité aprueba el concepto y recomienda expedir acto administrativo con el fin de apropiar dichos pagos no aplicados.
2. Se realizó reunión con la SHD y con la Dirección de Tesorería Distrital para socializar la decisión adoptada por la entidad, toda vez que dicho impacto puede afectar las cuentas tesorales y presupuestales.
3. Se realizo reunión 23 de octubre de 2017, con la gobernación de Cundinamarca con el fin de solicitar nuevamente revisión de los pagos que pueden pertenecer a sus organismos de transito
4. La Gobernación de Cundinamarca solicita mediante oficio CE-2017601195 devolución de 3958 registros por valor de $693.437.449
A la fecha se encuentra en tramite la devolución a favor de la gobernación de Cundinamarca de los 3958 pagos razón por la cual no se ha podido expedir el acto administrativo de apropiación definido en el CSC de la entidad. Hasta tanto no se tenga la nueva cifra de pagos no aplicados. 
Asi las cosas se concluye que no se podra medir la efectividad de la acción hasta tanto se determine la nueva cifra de pagos no aplicados y se proceda a la apropiación de los pagos restantes.  
</t>
        </r>
      </text>
    </comment>
    <comment ref="AE457" authorId="2" shapeId="0">
      <text>
        <r>
          <rPr>
            <b/>
            <sz val="9"/>
            <color indexed="81"/>
            <rFont val="Tahoma"/>
            <family val="2"/>
          </rPr>
          <t>Deicy Astrid Beltran Angel:</t>
        </r>
        <r>
          <rPr>
            <sz val="9"/>
            <color indexed="81"/>
            <rFont val="Tahoma"/>
            <family val="2"/>
          </rPr>
          <t xml:space="preserve">
no se que fecha colocar</t>
        </r>
      </text>
    </comment>
    <comment ref="AG457" authorId="2" shapeId="0">
      <text>
        <r>
          <rPr>
            <b/>
            <sz val="9"/>
            <color indexed="81"/>
            <rFont val="Tahoma"/>
            <family val="2"/>
          </rPr>
          <t xml:space="preserve">Deicy Astrid Beltran Angel:
Revisión realizada por DEICY BELTRAN y AMPARO QUINTANA el   01/02/2018 ATENDIDA POR CARLOS BONILLA   Y JOSE DAVID ROBAYO 
</t>
        </r>
        <r>
          <rPr>
            <sz val="9"/>
            <color indexed="81"/>
            <rFont val="Tahoma"/>
            <family val="2"/>
          </rPr>
          <t>1. Revisión análisis de causa:
La causa tiene relación con la acción propuesta. 
2. Revisión de la eficacia:
Se evidencia elaboración de Plan de trabajo, contentivo de los siguientes puntos: 1. Requerimiento al Administrador del Sistema de Información Contravencional SICON; 2. Elaboración comunicación autoridad fiscal, 3. Realizar consulta a la autoridad fiscal competente; 4. Mesas de trabajo- Seguimiento Pagos No aplicados.  Durante el desarrollo del plan , la entidad se vio en la necesidad de modificarlo así:   
1. Requerimiento al Administrador del Sistema de Información Contravencional SICON. 
a. Mesas de trabajo mesas de trabajo a cargo de la SF- SJC- SCT y la DPA junto con la interventoría de ETB SICON y el equipo de Datatoos que son los administradores del sistema, donde realizaron seguimiento y se verificaron los avances del requerimiento
2. Elaboración comunicación autoridad fiscal
3. Realizar consulta a la autoridad fiscal competente
a. Solicitar concepto a la Dirección de Asuntos Legales
b. Comunicación Gobernación de Cundinamarca
c. Comunicación Secretaría Distrital de Hacienda Dirección Jurídica
d. Comunicación Dirección Distrital de Doctrina y Asuntos Jurídicos
4. Implementación de acciones originadas de la Consulta  
a. Mesa Técnica de Trabajo con Secretaría Distrital de Hacienda; Dirección Distrital de Presupuesto, Dirección Distrital de Tesorería, Dirección Distrital de Contabilidad.
b. Mesa Técnica de Trabajo con Gobernación de Cundinamarca 
3.Efectividad de la acción: Se evidencia que el proceso elaboró el plan de trabajo y  se adelantaron las actividades correspondientes  para hacerle un seguimiento a los pagos no aplicados   y se encuentra ejecutando acciones para trasladar el dinero correspondiente a la Gobernación de Cundinamarca y/o tesorería Distrital según corresponda.    
Conclusión:
La acción es eficaz en cuanto a que se cumplió la acción propuesta.  
4. Recomendación: Cerrar la acción</t>
        </r>
        <r>
          <rPr>
            <b/>
            <sz val="9"/>
            <color indexed="81"/>
            <rFont val="Tahoma"/>
            <family val="2"/>
          </rPr>
          <t xml:space="preserve">
</t>
        </r>
        <r>
          <rPr>
            <sz val="9"/>
            <color indexed="81"/>
            <rFont val="Tahoma"/>
            <family val="2"/>
          </rPr>
          <t xml:space="preserve">
</t>
        </r>
        <r>
          <rPr>
            <b/>
            <sz val="9"/>
            <color indexed="81"/>
            <rFont val="Tahoma"/>
            <family val="2"/>
          </rPr>
          <t xml:space="preserve">13/12/2017. Seguimiento realizado por Viviana Duran 
</t>
        </r>
        <r>
          <rPr>
            <sz val="9"/>
            <color indexed="81"/>
            <rFont val="Tahoma"/>
            <family val="2"/>
          </rPr>
          <t xml:space="preserve">
Se evidencia que durante la ejecución del requerimiento a SICON # 7120 se realizaron mesas de trabajo mensuales conformadas por la SF- SJC- SCT y la DPA junto con la interventoria de ETB SICON y el equipo de Datatoos (Administradores del sistema), donde se realizó seguimiento al estado del requerimiento y se aclararon inquietudes sobre el mismo. A la fecha el requerimiento se encuentra en estado cerrado en el mes de diciembre de 2016, y actualmente se encuentra en producciòn la parametrizaciòn solicitada. 
Sin embargo no es posible medir la efectividad de la acción hasta tanto se determine la nueva cifra de pagos no aplicados y se proceda a la apropiación de los pagos restantes. </t>
        </r>
        <r>
          <rPr>
            <b/>
            <sz val="9"/>
            <color indexed="81"/>
            <rFont val="Tahoma"/>
            <family val="2"/>
          </rPr>
          <t xml:space="preserve">
</t>
        </r>
      </text>
    </comment>
    <comment ref="AG458" authorId="4" shapeId="0">
      <text>
        <r>
          <rPr>
            <b/>
            <sz val="9"/>
            <color indexed="81"/>
            <rFont val="Tahoma"/>
            <family val="2"/>
          </rPr>
          <t>Luis Alberto Triana Lozada:</t>
        </r>
        <r>
          <rPr>
            <sz val="9"/>
            <color indexed="81"/>
            <rFont val="Tahoma"/>
            <family val="2"/>
          </rPr>
          <t xml:space="preserve">
1. Revisión análisis de causas: La acción propuesta, elimina la causa raíz de la no conformidad identificada.  
2. Revisión de la eficacia: Se evidenció que la Secretaria Distrital de Movilidad, aprobado mediante Resolución No. 087 del 30/05/2017el nuevo Manual de Cobro Administrativo Coactivo de la SDM, el cual se encuentra publicado en la intranet de la entidad en el link: http://intranetmovilidad.movilidadbogota.gov.co/intranet/PM03.
3. Efectividad de la acción: Se puede evidenciar la efectividad por las gestiones realizadas por el proceso para lograr la publicación y aplicación en los procesos de cobro coactivo que se vienen ejecutando a la fecha.
4. Conclusión: La acción de mejora se ha cumplido.
5. Recomendación: N/A</t>
        </r>
      </text>
    </comment>
    <comment ref="AG459" authorId="4" shapeId="0">
      <text>
        <r>
          <rPr>
            <b/>
            <sz val="9"/>
            <color indexed="81"/>
            <rFont val="Tahoma"/>
            <family val="2"/>
          </rPr>
          <t>Luis Alberto Triana Lozada:</t>
        </r>
        <r>
          <rPr>
            <sz val="9"/>
            <color indexed="81"/>
            <rFont val="Tahoma"/>
            <family val="2"/>
          </rPr>
          <t xml:space="preserve">
1. Revisión análisis de causas: La acción propuesta, elimina la causa raíz de la no conformidad identificada.  
2. Revisión de la eficacia: Se evidenció que la Secretaria Distrital de Movilidad, aprobado mediante Resolución No. 087 del 30/05/2017el nuevo Manual de Cobro Administrativo Coactivo de la SDM, el cual se encuentra publicado en la intranet de la entidad en el link: http://intranetmovilidad.movilidadbogota.gov.co/intranet/PM03.
3. Efectividad de la acción: Se puede evidenciar la efectividad por las gestiones realizadas por el proceso para lograr la publicación y aplicación en los procesos de cobro coactivo que se vienen ejecutando a la fecha.
4. Conclusión: La acción de mejora se ha cumplido.
5. Recomendación: N/A</t>
        </r>
      </text>
    </comment>
    <comment ref="AG460" authorId="4" shapeId="0">
      <text>
        <r>
          <rPr>
            <b/>
            <sz val="9"/>
            <color indexed="81"/>
            <rFont val="Tahoma"/>
            <family val="2"/>
          </rPr>
          <t>Luis Alberto Triana Lozada:</t>
        </r>
        <r>
          <rPr>
            <sz val="9"/>
            <color indexed="81"/>
            <rFont val="Tahoma"/>
            <family val="2"/>
          </rPr>
          <t xml:space="preserve">
1. Revisión análisis de causas: La acción propuesta, elimina la causa raíz de la no conformidad identificada.  
2. Revisión de la eficacia: Se evidenció que la Subdirección de Jurisdicción Coactiva, ha diseñado un nuevo Manual de Cobro Administrativo Coactivo de la Secretaría Distrital De Movilidad, el cual fue publicado en la página web de la entidad http://intranetmovilidad.movilidadbogota.gov.co/intranet/PM03, el 08/06/2017, versión 1.0, el cual fue aprobado mediante Resolución No. 087 del 30/05/2017 y fue socializado a 89 funcionarios de la SJC el 23/06/2017.
3. Efectividad de la acción: Se puede evidenciar la aplicación del manual de Cobro Administrativo Coactivo en la Subdirección de Jurisdicción Coactiva.
4. Conclusión: La acción de mejora se ha cumplido.
5. Recomendación: N/A
</t>
        </r>
      </text>
    </comment>
    <comment ref="AG461" authorId="5" shapeId="0">
      <text>
        <r>
          <rPr>
            <b/>
            <sz val="9"/>
            <color indexed="81"/>
            <rFont val="Tahoma"/>
            <family val="2"/>
          </rPr>
          <t>Maritza Del Rocio Nieto Jaime:</t>
        </r>
        <r>
          <rPr>
            <sz val="9"/>
            <color indexed="81"/>
            <rFont val="Tahoma"/>
            <family val="2"/>
          </rPr>
          <t xml:space="preserve">
Maritza Del Rocio Nieto Jaime:
1. Revisión análisis de causas:
La causa guarda relación con el hallazgo y la acción propuesta 
2. Revisión de la eficacia:
Se evidencia el cumplimiento de las acciones definidas para actualizar la información relacionada con los acuerdos de pago contenidas en el Sistema de Información de la SDM al SIMIT: Mesas de Trabajo, Solicitudes de actualización a SICON, Identificación de Casuística, Web Service SDM-SIMIT, Capacitación SIMIT. 
3. Efectividad de la acción: 
El proceso conlleva la actualización de 143.000 registros e implementación del web service que permite el reporte de información de acuerdo de pago
4. Conclusión
La Acción es eficaz y efectiva, considerando que se orienta a eliminar la causa raíz y a evitar situaciones similares en el futuro 
5. Recomendación:
N.A.
</t>
        </r>
      </text>
    </comment>
    <comment ref="AG462" authorId="4" shapeId="0">
      <text>
        <r>
          <rPr>
            <b/>
            <sz val="9"/>
            <color indexed="81"/>
            <rFont val="Tahoma"/>
            <family val="2"/>
          </rPr>
          <t>Luis Alberto Triana Lozada:</t>
        </r>
        <r>
          <rPr>
            <sz val="9"/>
            <color indexed="81"/>
            <rFont val="Tahoma"/>
            <family val="2"/>
          </rPr>
          <t xml:space="preserve">
1. Revisión análisis de causas: La acción propuesta, elimina la causa raíz de la no conformidad identificada.  
2. Revisión de la eficacia: Se evidenció que la Subdirección de Jurisdicción Coactiva, ha diseñado un nuevo Manual de Cobro Administrativo Coactivo de la Secretaría Distrital De Movilidad, el cual fue publicado en la página web de la entidad http://intranetmovilidad.movilidadbogota.gov.co/intranet/PM03, el 08/06/2017, versión 1.0, el cual fue aprobado mediante Resolución No. 087 del 30/05/2017.
3. Efectividad de la acción: Se puede evidenciar en el capítulo II del Manual de Cobro Administrativo Coactivo de la Secretaría Distrital De Movilidad, que se estableció la “Clasificación de cartera coactiva de la Secretaria Distrital de Movilidad “.
4. Conclusión: La acción de mejora se ha cumplido.
5. Recomendación: N/A</t>
        </r>
      </text>
    </comment>
    <comment ref="AG463" authorId="4" shapeId="0">
      <text>
        <r>
          <rPr>
            <b/>
            <sz val="9"/>
            <color indexed="81"/>
            <rFont val="Tahoma"/>
            <family val="2"/>
          </rPr>
          <t>Luis Alberto Triana Lozada:</t>
        </r>
        <r>
          <rPr>
            <sz val="9"/>
            <color indexed="81"/>
            <rFont val="Tahoma"/>
            <family val="2"/>
          </rPr>
          <t xml:space="preserve">
1. Revisión análisis de causas: La acción propuesta, elimina la causa raíz de la no conformidad identificada.  
2. Revisión de la eficacia: Se evidenció que la Secretaria Distrital de Movilidad, aprobado mediante Resolución No. 087 del 30/05/2017el nuevo Manual de Cobro Administrativo Coactivo de la SDM, el cual se encuentra publicado en la intranet de la entidad en el link: http://intranetmovilidad.movilidadbogota.gov.co/intranet/PM03.
3. Efectividad de la acción: Se puede evidenciar la efectividad por las gestiones realizadas por el proceso para lograr la publicación y aplicación en los procesos de cobro coactivo que se vienen ejecutando a la fecha.
4. Conclusión: La acción de mejora se ha cumplido.
5. Recomendación: N/A</t>
        </r>
      </text>
    </comment>
    <comment ref="AG464" authorId="4" shapeId="0">
      <text>
        <r>
          <rPr>
            <b/>
            <sz val="9"/>
            <color indexed="81"/>
            <rFont val="Tahoma"/>
            <family val="2"/>
          </rPr>
          <t>Luis Alberto Triana Lozada:</t>
        </r>
        <r>
          <rPr>
            <sz val="9"/>
            <color indexed="81"/>
            <rFont val="Tahoma"/>
            <family val="2"/>
          </rPr>
          <t xml:space="preserve">
1. Revisión análisis de causas: La acción propuesta, elimina la causa raíz de la no conformidad identificada.  
2. Revisión de la eficacia: Se evidenció que la Subdirección de Jurisdicción Coactiva, ha diseñado un nuevo Manual de Cobro Administrativo Coactivo de la Secretaría Distrital De Movilidad, el cual fue publicado en la página web de la entidad http://intranetmovilidad.movilidadbogota.gov.co/intranet/PM03, el 08/06/2017, versión 1.0, el cual fue aprobado mediante Resolución No. 087 del 30/05/2017 y fue socializado a 89 funcionarios de la SJC el 23/06/2017.
3. Efectividad de la acción: Se puede evidenciar la aplicación del manual de Cobro Administrativo Coactivo en la Subdirección de Jurisdicción Coactiva.
4. Conclusión: La acción de mejora se ha cumplido.
5. Recomendación: N/A
</t>
        </r>
      </text>
    </comment>
    <comment ref="AG466" authorId="0" shapeId="0">
      <text>
        <r>
          <rPr>
            <sz val="9"/>
            <color indexed="81"/>
            <rFont val="Tahoma"/>
            <family val="2"/>
          </rPr>
          <t>1. Revisión análisis de causa: La acción propuesta elimina la causa raíz de la no conformidad identificada.     
2. Revisión de la eficacia:
De acuerdo al seguimiento realizado por la OCI se evidencio la aprobación del Manual de Contratación a través de resolución interna del 14-09-2017 y la actualización y publicación de los 10 procedimientos del SIG correspondientes al proceso contractual entre las fechas 10 de abril y 13 de octubre de 2017.
3. Efectividad de la acción: Se realizó la actualización de documentos del SIG referentes al proceso contractual      
4. Conclusión: La acción es eficaz y efectiva en cuanto a que se ha cumplido la acción propuesta. 
5. Recomendación: N.A.</t>
        </r>
        <r>
          <rPr>
            <b/>
            <sz val="9"/>
            <color indexed="81"/>
            <rFont val="Tahoma"/>
            <family val="2"/>
          </rPr>
          <t xml:space="preserve"> 
</t>
        </r>
      </text>
    </comment>
  </commentList>
</comments>
</file>

<file path=xl/comments2.xml><?xml version="1.0" encoding="utf-8"?>
<comments xmlns="http://schemas.openxmlformats.org/spreadsheetml/2006/main">
  <authors>
    <author>Diana Elizabeth Patiño Sabogal</author>
  </authors>
  <commentList>
    <comment ref="AF17" authorId="0" shapeId="0">
      <text>
        <r>
          <rPr>
            <sz val="9"/>
            <color indexed="81"/>
            <rFont val="Tahoma"/>
            <family val="2"/>
          </rPr>
          <t xml:space="preserve">1. Revisión análisis de causa: La acción propuesta elimina la causa raíz de la no conformidad identificada.     
2. Revisión de la eficacia:
El día 13 de septiembre se convocó a 12 supervisores de contrato de la SGC y 29 de la SPS para la socialización del manual de supervisión e interventoría y etapas de relacionadas con la etapa de supervisión de los cuales se contó con el 100% de los funcionarios convocados. Adicionalmente la SF socializo el procedimiento PA03-PR04 tramite órdenes de pago y relación de autorización y sus respectivos anexos.
3. Efectividad de la acción: 
Previo a la capacitación se realizó una encuesta, en la cual se pudo evidenciar entendimiento de los supervisores de contrato.
4. Conclusión: La acción es eficaz y efectiva en cuanto a que se ha cumplido la acción propuesta. 
5. Recomendación: N.A. 
</t>
        </r>
      </text>
    </comment>
    <comment ref="AF41" authorId="0" shapeId="0">
      <text>
        <r>
          <rPr>
            <sz val="9"/>
            <color indexed="81"/>
            <rFont val="Tahoma"/>
            <family val="2"/>
          </rPr>
          <t xml:space="preserve">1. Revisión análisis de causas:
La causa mantiene relación con la acción propuesta
2. Revisión de la eficacia:
Se evidencio la solicitud del usuario y clave del aplicativo del proveedor por parte de la SA para los supervisores del contrato, los cuales fueron capacitados el día 13 de octubre de 2017 como se evidencia en el acta de reunión 
3. Efectividad de la acción: 
Al verificar el ingresó en el aplicativo del proveedor (terpel) con el usuario y contraseña asignados, se observó que este cuenta con los permisos de usuarios necesarios para la consulta, modificación los vehículos registrados en el apéndice 4. Pero al asignar a la policía como supervisor de sus propios vehículos los cuales fueron el objeto del hallazgo por parte de la contraloría no existe un control definido por parte de la entidad, donde se garantice que no se volverá a presentar la situación.   
4. Conclusión
Se considera que la acción es eficaz al cumplirse la acción propuesta, pero esta no es efectiva, toda vez que la entidad entrega la supervisión del contrato al mismo contratista. Lo cual no permite llevar un control adecuado del suministro de gasolina. 
5. Recomendación:
Implementar al interior de la SA un control del suministro de gasolina por parte de los vehículos de la policía, en los cuales se garantice el registro de novedades en el aplicativo del proveedor. Esto con el fin de garantizar que se está dando el uso adecuado 
</t>
        </r>
      </text>
    </comment>
  </commentList>
</comments>
</file>

<file path=xl/sharedStrings.xml><?xml version="1.0" encoding="utf-8"?>
<sst xmlns="http://schemas.openxmlformats.org/spreadsheetml/2006/main" count="23532" uniqueCount="2220">
  <si>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</si>
  <si>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</si>
  <si>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</si>
  <si>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</si>
  <si>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</si>
  <si>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</si>
  <si>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</si>
  <si>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</si>
  <si>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</si>
  <si>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</si>
  <si>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</si>
  <si>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</si>
  <si>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</si>
  <si>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</si>
  <si>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</si>
  <si>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</si>
  <si>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</si>
  <si>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</si>
  <si>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</si>
  <si>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</si>
  <si>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</si>
  <si>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</si>
  <si>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</si>
  <si>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2015-12-29</t>
  </si>
  <si>
    <t>MOVILIDAD</t>
  </si>
  <si>
    <t>SECRETARIA DISTRITAL DE MOVILIDAD</t>
  </si>
  <si>
    <t>113</t>
  </si>
  <si>
    <t>DIRECCIÓN SECTOR MOVILIDAD</t>
  </si>
  <si>
    <t>05 - AUDITORIA ESPECIAL</t>
  </si>
  <si>
    <t>Control Gestión</t>
  </si>
  <si>
    <t>N/A</t>
  </si>
  <si>
    <t>2015-03-31</t>
  </si>
  <si>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</si>
  <si>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</si>
  <si>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</si>
  <si>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</si>
  <si>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</si>
  <si>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</si>
  <si>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</si>
  <si>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</si>
  <si>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</si>
  <si>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</si>
  <si>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</si>
  <si>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ABIERTA</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</si>
  <si>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</si>
  <si>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</si>
  <si>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</si>
  <si>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</si>
  <si>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</si>
  <si>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</si>
  <si>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</si>
  <si>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</si>
  <si>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</si>
  <si>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</si>
  <si>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</si>
  <si>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2016-06-30</t>
  </si>
  <si>
    <t>2.1.1.1</t>
  </si>
  <si>
    <t>01 - AUDITORIA DE REGULARIDAD</t>
  </si>
  <si>
    <t>Control Fiscal Interno</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</si>
  <si>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</si>
  <si>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</si>
  <si>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</si>
  <si>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</si>
  <si>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</si>
  <si>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</si>
  <si>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</si>
  <si>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</si>
  <si>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INCUMPLIDA</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</si>
  <si>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</si>
  <si>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</si>
  <si>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</si>
  <si>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</si>
  <si>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</si>
  <si>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2017-07-19</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</si>
  <si>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</si>
  <si>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</si>
  <si>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</si>
  <si>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</si>
  <si>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</si>
  <si>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</si>
  <si>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</si>
  <si>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</si>
  <si>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</si>
  <si>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</si>
  <si>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</si>
  <si>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</si>
  <si>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</si>
  <si>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</si>
  <si>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</si>
  <si>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</si>
  <si>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</si>
  <si>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</si>
  <si>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2.1.1.2</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</si>
  <si>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</si>
  <si>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</si>
  <si>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</si>
  <si>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</si>
  <si>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</si>
  <si>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</si>
  <si>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</si>
  <si>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</si>
  <si>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</si>
  <si>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</si>
  <si>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</si>
  <si>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</si>
  <si>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</si>
  <si>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</si>
  <si>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</si>
  <si>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</si>
  <si>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</si>
  <si>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</si>
  <si>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</si>
  <si>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</si>
  <si>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</si>
  <si>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</si>
  <si>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</si>
  <si>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</si>
  <si>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</si>
  <si>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</si>
  <si>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</si>
  <si>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</si>
  <si>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</si>
  <si>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</si>
  <si>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</si>
  <si>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</si>
  <si>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</si>
  <si>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</si>
  <si>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</si>
  <si>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</si>
  <si>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</si>
  <si>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</si>
  <si>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</si>
  <si>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</si>
  <si>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</si>
  <si>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</si>
  <si>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</si>
  <si>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</si>
  <si>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</si>
  <si>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</si>
  <si>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</si>
  <si>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</si>
  <si>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</si>
  <si>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</si>
  <si>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</si>
  <si>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</si>
  <si>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</si>
  <si>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</si>
  <si>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</si>
  <si>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</si>
  <si>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</si>
  <si>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</si>
  <si>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</si>
  <si>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</si>
  <si>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</si>
  <si>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</si>
  <si>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</si>
  <si>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</si>
  <si>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</si>
  <si>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</si>
  <si>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</si>
  <si>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</si>
  <si>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</si>
  <si>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</si>
  <si>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</si>
  <si>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</si>
  <si>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</si>
  <si>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</si>
  <si>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</si>
  <si>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</si>
  <si>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</si>
  <si>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</si>
  <si>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</si>
  <si>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</si>
  <si>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</si>
  <si>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</si>
  <si>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</si>
  <si>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</si>
  <si>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</si>
  <si>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</si>
  <si>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</si>
  <si>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</si>
  <si>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</si>
  <si>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</si>
  <si>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</si>
  <si>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</si>
  <si>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</si>
  <si>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</si>
  <si>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</si>
  <si>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</si>
  <si>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</si>
  <si>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</si>
  <si>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</si>
  <si>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</si>
  <si>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</si>
  <si>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</si>
  <si>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</si>
  <si>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</si>
  <si>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</si>
  <si>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</si>
  <si>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</si>
  <si>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</si>
  <si>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</si>
  <si>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</si>
  <si>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</si>
  <si>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</si>
  <si>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</si>
  <si>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</si>
  <si>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</si>
  <si>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</si>
  <si>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</si>
  <si>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</si>
  <si>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</si>
  <si>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</si>
  <si>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</si>
  <si>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</si>
  <si>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</si>
  <si>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</si>
  <si>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</si>
  <si>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</si>
  <si>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</si>
  <si>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</si>
  <si>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</si>
  <si>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</si>
  <si>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</si>
  <si>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</si>
  <si>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</si>
  <si>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</si>
  <si>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</si>
  <si>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</si>
  <si>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</si>
  <si>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</si>
  <si>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</si>
  <si>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</si>
  <si>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</si>
  <si>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</si>
  <si>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</si>
  <si>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</si>
  <si>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</si>
  <si>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</si>
  <si>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</si>
  <si>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</si>
  <si>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</si>
  <si>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</si>
  <si>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</si>
  <si>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</si>
  <si>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</si>
  <si>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</si>
  <si>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</si>
  <si>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</si>
  <si>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</si>
  <si>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</si>
  <si>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</si>
  <si>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</si>
  <si>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</si>
  <si>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</si>
  <si>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</si>
  <si>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</si>
  <si>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</si>
  <si>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</si>
  <si>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</si>
  <si>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</si>
  <si>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</si>
  <si>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</si>
  <si>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</si>
  <si>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</si>
  <si>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</si>
  <si>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</si>
  <si>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</si>
  <si>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</si>
  <si>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</si>
  <si>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</si>
  <si>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</si>
  <si>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</si>
  <si>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</si>
  <si>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</si>
  <si>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</si>
  <si>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</si>
  <si>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</si>
  <si>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</si>
  <si>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</si>
  <si>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SUBDIRECCIÓN ADMINISTRATIVA</t>
  </si>
  <si>
    <t>2016-07-11</t>
  </si>
  <si>
    <t>2017-05-15</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</si>
  <si>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</si>
  <si>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SUBDIRECCIÓN DE JURISDICCIÓN COACTIVA</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</si>
  <si>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</si>
  <si>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</si>
  <si>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</si>
  <si>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</si>
  <si>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</si>
  <si>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2016-08-02</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</si>
  <si>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</si>
  <si>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</si>
  <si>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</si>
  <si>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</si>
  <si>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</si>
  <si>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</si>
  <si>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</si>
  <si>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</si>
  <si>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PROYECTO DE REGLAMENTO INTERNO DE RECAUDO DE CARTERA SUSCEPTIBLE DE COBRO POR JURISDICCIÓN COACTIVA</t>
  </si>
  <si>
    <t>UN (1) PROYECTO DE REGLAMENTO INTERNO DE RECAUDO DE CARTERA SUSCEPTIBLE DE COBRO POR JURISDICCIÓN COACTIVA.</t>
  </si>
  <si>
    <t>UN (1) ACTO ADMINISTRATIVO POR EL CUAL SE ADOPTA EL   REGLAMENTO INTERNO DE RECAUDO DE CARTERA SUSCEPTIBLE DE COBRO POR JURISDICCIÓN COACTIVA.</t>
  </si>
  <si>
    <t>SOCIALIZAR AL INTERIOR DE LA SUBDIRECCIÓN DE JURISDICCIÓN COACTIVA EL REGLAMENTO INTERNO DE RECAUDO DE CARTERA SUSCEPTIBLE DE COBRO POR JURISDICCIÓN COACTIVA.</t>
  </si>
  <si>
    <t>(NÚMERO DE SOCIALIZACIONES REALIZADAS / NÚMERO DE SOCIALIZACIONES PROGRAMADAS)*100</t>
  </si>
  <si>
    <t>2016-12-05</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</si>
  <si>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</si>
  <si>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</si>
  <si>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</si>
  <si>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SUBSECRETARÍAS</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</si>
  <si>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</si>
  <si>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</si>
  <si>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</si>
  <si>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</si>
  <si>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</si>
  <si>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</si>
  <si>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</si>
  <si>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</si>
  <si>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</si>
  <si>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</si>
  <si>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</si>
  <si>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</si>
  <si>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</si>
  <si>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</si>
  <si>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</si>
  <si>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</si>
  <si>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</si>
  <si>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</si>
  <si>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</si>
  <si>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</si>
  <si>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</si>
  <si>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</si>
  <si>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</si>
  <si>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</si>
  <si>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</si>
  <si>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</si>
  <si>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</si>
  <si>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</si>
  <si>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</si>
  <si>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</si>
  <si>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</si>
  <si>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</si>
  <si>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</si>
  <si>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</si>
  <si>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</si>
  <si>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</si>
  <si>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</si>
  <si>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</si>
  <si>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</si>
  <si>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INCORPORACIÓN DE CRITERIOS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</si>
  <si>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</si>
  <si>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</si>
  <si>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</si>
  <si>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SUBDIRECIÓN ADMINISTRATIVA</t>
  </si>
  <si>
    <t>2016-12-31</t>
  </si>
  <si>
    <t>INEFECTIVA</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</si>
  <si>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</si>
  <si>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</si>
  <si>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</si>
  <si>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</si>
  <si>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</si>
  <si>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</si>
  <si>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</si>
  <si>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</si>
  <si>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</si>
  <si>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</si>
  <si>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</si>
  <si>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</si>
  <si>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</si>
  <si>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</si>
  <si>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</si>
  <si>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</si>
  <si>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</si>
  <si>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</si>
  <si>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</si>
  <si>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</si>
  <si>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</si>
  <si>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</si>
  <si>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</si>
  <si>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</si>
  <si>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</si>
  <si>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</si>
  <si>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</si>
  <si>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</si>
  <si>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</si>
  <si>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</si>
  <si>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</si>
  <si>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</si>
  <si>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</si>
  <si>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</si>
  <si>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</si>
  <si>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</si>
  <si>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</si>
  <si>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</si>
  <si>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</si>
  <si>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</si>
  <si>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</si>
  <si>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</si>
  <si>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</si>
  <si>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</si>
  <si>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</si>
  <si>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</si>
  <si>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</si>
  <si>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</si>
  <si>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</si>
  <si>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2.1.3.13.2</t>
  </si>
  <si>
    <t>HALLAZGO ADMINISTRATIVO CON PRESUNTA INCIDENCIA DISCIPLINARIA POR NO ACTUALIZAR LAS GARANTÍAS POR LA ADICIÓN DEL CONTRATO 2014-1153</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</si>
  <si>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</si>
  <si>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</si>
  <si>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</si>
  <si>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</si>
  <si>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</si>
  <si>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</si>
  <si>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</si>
  <si>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</si>
  <si>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</si>
  <si>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</si>
  <si>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</si>
  <si>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</si>
  <si>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</si>
  <si>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</si>
  <si>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</si>
  <si>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</si>
  <si>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</si>
  <si>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</si>
  <si>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</si>
  <si>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</si>
  <si>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</si>
  <si>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</si>
  <si>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</si>
  <si>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</si>
  <si>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</si>
  <si>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</si>
  <si>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</si>
  <si>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</si>
  <si>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</si>
  <si>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</si>
  <si>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</si>
  <si>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</si>
  <si>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</si>
  <si>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</si>
  <si>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</si>
  <si>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</si>
  <si>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</si>
  <si>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</si>
  <si>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</si>
  <si>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</si>
  <si>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</si>
  <si>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</si>
  <si>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</si>
  <si>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</si>
  <si>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</si>
  <si>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</si>
  <si>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</si>
  <si>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</si>
  <si>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</si>
  <si>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</si>
  <si>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</si>
  <si>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</si>
  <si>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</si>
  <si>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</si>
  <si>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</si>
  <si>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</si>
  <si>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</si>
  <si>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</si>
  <si>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</si>
  <si>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</si>
  <si>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</si>
  <si>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</si>
  <si>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</si>
  <si>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</si>
  <si>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</si>
  <si>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</si>
  <si>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</si>
  <si>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</si>
  <si>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</si>
  <si>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</si>
  <si>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</si>
  <si>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</si>
  <si>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</si>
  <si>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</si>
  <si>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</si>
  <si>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</si>
  <si>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</si>
  <si>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</si>
  <si>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</si>
  <si>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</si>
  <si>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</si>
  <si>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</si>
  <si>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</si>
  <si>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</si>
  <si>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</si>
  <si>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</si>
  <si>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</si>
  <si>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</si>
  <si>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</si>
  <si>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</si>
  <si>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</si>
  <si>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</si>
  <si>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</si>
  <si>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</si>
  <si>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</si>
  <si>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</si>
  <si>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</si>
  <si>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</si>
  <si>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</si>
  <si>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</si>
  <si>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</si>
  <si>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</si>
  <si>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</si>
  <si>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</si>
  <si>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</si>
  <si>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</si>
  <si>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</si>
  <si>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</si>
  <si>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</si>
  <si>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</si>
  <si>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</si>
  <si>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</si>
  <si>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</si>
  <si>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</si>
  <si>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</si>
  <si>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</si>
  <si>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</si>
  <si>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</si>
  <si>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</si>
  <si>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</si>
  <si>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</si>
  <si>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</si>
  <si>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</si>
  <si>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</si>
  <si>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</si>
  <si>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</si>
  <si>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</si>
  <si>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</si>
  <si>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</si>
  <si>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</si>
  <si>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</si>
  <si>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</si>
  <si>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</si>
  <si>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</si>
  <si>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</si>
  <si>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</si>
  <si>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</si>
  <si>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</si>
  <si>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</si>
  <si>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</si>
  <si>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</si>
  <si>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</si>
  <si>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</si>
  <si>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</si>
  <si>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</si>
  <si>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</si>
  <si>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</si>
  <si>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</si>
  <si>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</si>
  <si>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</si>
  <si>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</si>
  <si>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</si>
  <si>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</si>
  <si>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</si>
  <si>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</si>
  <si>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</si>
  <si>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</si>
  <si>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</si>
  <si>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</si>
  <si>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</si>
  <si>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</si>
  <si>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</si>
  <si>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</si>
  <si>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</si>
  <si>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</si>
  <si>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</si>
  <si>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</si>
  <si>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</si>
  <si>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</si>
  <si>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</si>
  <si>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</si>
  <si>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</si>
  <si>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2016-05-18</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</si>
  <si>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</si>
  <si>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</si>
  <si>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</si>
  <si>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</si>
  <si>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</si>
  <si>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</si>
  <si>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</si>
  <si>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</si>
  <si>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</si>
  <si>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</si>
  <si>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</si>
  <si>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</si>
  <si>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</si>
  <si>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</si>
  <si>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</si>
  <si>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</si>
  <si>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</si>
  <si>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</si>
  <si>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</si>
  <si>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</si>
  <si>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</si>
  <si>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</si>
  <si>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</si>
  <si>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</si>
  <si>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</si>
  <si>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</si>
  <si>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</si>
  <si>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2.1.3.7.1.7</t>
  </si>
  <si>
    <t>HALLAZGO ADMINISTRATIVO CON PRESUNTA INCIDENCIA DISCIPLINARIA POR DEFICIENCIAS EN EL PROCESO DE LIQUIDACIÓN DEL ANEXO 6, Y SALDOS PENDIENTES POR LIBERAR.</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</si>
  <si>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</si>
  <si>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</si>
  <si>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</si>
  <si>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CONTRATOS DE PRESTACIÓN DE SERVICIOS PROFESIONALES Y DE APOYO A LA GESTIÓN SUSCRITOS.</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</si>
  <si>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</si>
  <si>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</si>
  <si>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</si>
  <si>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</si>
  <si>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</si>
  <si>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</si>
  <si>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</si>
  <si>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</si>
  <si>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</si>
  <si>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</si>
  <si>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</si>
  <si>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</si>
  <si>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</si>
  <si>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</si>
  <si>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</si>
  <si>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</si>
  <si>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</si>
  <si>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</si>
  <si>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</si>
  <si>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</si>
  <si>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</si>
  <si>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</si>
  <si>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</si>
  <si>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</si>
  <si>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</si>
  <si>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</si>
  <si>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</si>
  <si>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</si>
  <si>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</si>
  <si>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</si>
  <si>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</si>
  <si>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</si>
  <si>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</si>
  <si>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</si>
  <si>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</si>
  <si>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</si>
  <si>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</si>
  <si>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</si>
  <si>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</si>
  <si>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</si>
  <si>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</si>
  <si>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</si>
  <si>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</si>
  <si>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</si>
  <si>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</si>
  <si>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</si>
  <si>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</si>
  <si>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</si>
  <si>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</si>
  <si>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</si>
  <si>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</si>
  <si>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</si>
  <si>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</si>
  <si>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</si>
  <si>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</si>
  <si>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</si>
  <si>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</si>
  <si>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</si>
  <si>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</si>
  <si>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</si>
  <si>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</si>
  <si>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</si>
  <si>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</si>
  <si>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</si>
  <si>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</si>
  <si>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</si>
  <si>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</si>
  <si>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</si>
  <si>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</si>
  <si>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</si>
  <si>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</si>
  <si>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</si>
  <si>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</si>
  <si>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</si>
  <si>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</si>
  <si>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</si>
  <si>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</si>
  <si>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</si>
  <si>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</si>
  <si>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</si>
  <si>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</si>
  <si>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</si>
  <si>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</si>
  <si>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</si>
  <si>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</si>
  <si>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</si>
  <si>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</si>
  <si>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</si>
  <si>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</si>
  <si>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</si>
  <si>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</si>
  <si>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</si>
  <si>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</si>
  <si>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</si>
  <si>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</si>
  <si>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</si>
  <si>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</si>
  <si>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</si>
  <si>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</si>
  <si>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</si>
  <si>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</si>
  <si>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</si>
  <si>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</si>
  <si>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</si>
  <si>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</si>
  <si>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</si>
  <si>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</si>
  <si>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</si>
  <si>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</si>
  <si>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</si>
  <si>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</si>
  <si>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</si>
  <si>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</si>
  <si>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</si>
  <si>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</si>
  <si>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</si>
  <si>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</si>
  <si>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</si>
  <si>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</si>
  <si>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</si>
  <si>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</si>
  <si>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</si>
  <si>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</si>
  <si>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</si>
  <si>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</si>
  <si>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</si>
  <si>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</si>
  <si>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</si>
  <si>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</si>
  <si>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</si>
  <si>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</si>
  <si>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</si>
  <si>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</si>
  <si>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</si>
  <si>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</si>
  <si>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</si>
  <si>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</si>
  <si>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</si>
  <si>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</si>
  <si>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</si>
  <si>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</si>
  <si>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</si>
  <si>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</si>
  <si>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</si>
  <si>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</si>
  <si>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</si>
  <si>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</si>
  <si>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</si>
  <si>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</si>
  <si>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</si>
  <si>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</si>
  <si>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</si>
  <si>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</si>
  <si>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</si>
  <si>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</si>
  <si>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</si>
  <si>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</si>
  <si>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</si>
  <si>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</si>
  <si>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</si>
  <si>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</si>
  <si>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</si>
  <si>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</si>
  <si>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</si>
  <si>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</si>
  <si>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</si>
  <si>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</si>
  <si>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</si>
  <si>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</si>
  <si>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</si>
  <si>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</si>
  <si>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</si>
  <si>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</si>
  <si>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</si>
  <si>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</si>
  <si>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</si>
  <si>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</si>
  <si>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</si>
  <si>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</si>
  <si>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</si>
  <si>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</si>
  <si>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2.2.1.3.1</t>
  </si>
  <si>
    <t>Control de Resultados</t>
  </si>
  <si>
    <t>Planes, Programas y Proyectos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</si>
  <si>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</si>
  <si>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</si>
  <si>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</si>
  <si>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</si>
  <si>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</si>
  <si>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</si>
  <si>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</si>
  <si>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</si>
  <si>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</si>
  <si>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</si>
  <si>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</si>
  <si>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</si>
  <si>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</si>
  <si>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</si>
  <si>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</si>
  <si>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</si>
  <si>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</si>
  <si>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</si>
  <si>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</si>
  <si>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</si>
  <si>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</si>
  <si>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</si>
  <si>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</si>
  <si>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</si>
  <si>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</si>
  <si>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</si>
  <si>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</si>
  <si>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</si>
  <si>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</si>
  <si>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</si>
  <si>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</si>
  <si>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</si>
  <si>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</si>
  <si>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</si>
  <si>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</si>
  <si>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</si>
  <si>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</si>
  <si>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DIRECCIÓN DE TRANSPORTE E INFRAESTRUCTURA</t>
  </si>
  <si>
    <t>APLICACIÓN DE PROCEDIMIENTO</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</si>
  <si>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</si>
  <si>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</si>
  <si>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</si>
  <si>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</si>
  <si>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</si>
  <si>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</si>
  <si>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</si>
  <si>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</si>
  <si>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</si>
  <si>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</si>
  <si>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</si>
  <si>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</si>
  <si>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</si>
  <si>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</si>
  <si>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</si>
  <si>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</si>
  <si>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</si>
  <si>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</si>
  <si>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</si>
  <si>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</si>
  <si>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</si>
  <si>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</si>
  <si>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</si>
  <si>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</si>
  <si>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</si>
  <si>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</si>
  <si>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</si>
  <si>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</si>
  <si>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</si>
  <si>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</si>
  <si>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</si>
  <si>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</si>
  <si>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</si>
  <si>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</si>
  <si>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</si>
  <si>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</si>
  <si>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</si>
  <si>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</si>
  <si>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</si>
  <si>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</si>
  <si>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</si>
  <si>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</si>
  <si>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</si>
  <si>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</si>
  <si>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</si>
  <si>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</si>
  <si>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</si>
  <si>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</si>
  <si>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</si>
  <si>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</si>
  <si>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</si>
  <si>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</si>
  <si>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</si>
  <si>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</si>
  <si>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</si>
  <si>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</si>
  <si>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</si>
  <si>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</si>
  <si>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</si>
  <si>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</si>
  <si>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</si>
  <si>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</si>
  <si>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</si>
  <si>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</si>
  <si>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</si>
  <si>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</si>
  <si>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</si>
  <si>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</si>
  <si>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</si>
  <si>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</si>
  <si>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</si>
  <si>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</si>
  <si>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</si>
  <si>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</si>
  <si>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</si>
  <si>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</si>
  <si>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</si>
  <si>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</si>
  <si>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</si>
  <si>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</si>
  <si>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</si>
  <si>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</si>
  <si>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</si>
  <si>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</si>
  <si>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</si>
  <si>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</si>
  <si>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</si>
  <si>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</si>
  <si>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</si>
  <si>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</si>
  <si>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</si>
  <si>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</si>
  <si>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</si>
  <si>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</si>
  <si>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</si>
  <si>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</si>
  <si>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</si>
  <si>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</si>
  <si>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</si>
  <si>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</si>
  <si>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</si>
  <si>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</si>
  <si>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</si>
  <si>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</si>
  <si>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</si>
  <si>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</si>
  <si>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</si>
  <si>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</si>
  <si>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</si>
  <si>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RADICADO AL ADMINISTRADOR DEL SISTEMA DE INFORMACIÓN CONTRAVENCIONAL SICON</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</si>
  <si>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</si>
  <si>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</si>
  <si>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</si>
  <si>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</si>
  <si>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</si>
  <si>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</si>
  <si>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</si>
  <si>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</si>
  <si>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</si>
  <si>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</si>
  <si>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</si>
  <si>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</si>
  <si>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</si>
  <si>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</si>
  <si>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</si>
  <si>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</si>
  <si>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</si>
  <si>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</si>
  <si>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</si>
  <si>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</si>
  <si>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</si>
  <si>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</si>
  <si>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</si>
  <si>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</si>
  <si>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</si>
  <si>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SUBSECRETARÍA DE SERVICIOS DE LA MOVILIDAD / SUBSECRETARIA DE GESTION CORPORATIVA</t>
  </si>
  <si>
    <t>2015-05-22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</si>
  <si>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</si>
  <si>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</si>
  <si>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</si>
  <si>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</si>
  <si>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</si>
  <si>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</si>
  <si>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</si>
  <si>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</si>
  <si>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</si>
  <si>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</si>
  <si>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</si>
  <si>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</si>
  <si>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</si>
  <si>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</si>
  <si>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</si>
  <si>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</si>
  <si>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</si>
  <si>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</si>
  <si>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</si>
  <si>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</si>
  <si>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</si>
  <si>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</si>
  <si>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</si>
  <si>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</si>
  <si>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2016-01-29</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</si>
  <si>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</si>
  <si>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</si>
  <si>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NO CONTAR CON LA DOCUMENTACIÓN COMPLETA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</si>
  <si>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</si>
  <si>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 ORDENADOR DEL GASTO Y SUPERVISOR DE CONTRATO</t>
  </si>
  <si>
    <t>NÚMERO DE REQUERIMIENTOS ENTREGADOS / NÚMERO DE REQUERIMIENTOS PROYECTADOS.</t>
  </si>
  <si>
    <t>DIRECCION DE SERVICIO AL CIUDADANO DIRECCION DE ASUNTOS LEGALES</t>
  </si>
  <si>
    <t>2015-03-02</t>
  </si>
  <si>
    <t>EL NO HALLAZGO DE DOCUMENTACIÓN EN LAS CARPETAS DEL EXPEDIENTE CONTRACTUAL, LO CUAL NO PERMITE REALIZAR UN SEGUIMIENTO ADECUADO A LA EJECUCIÓN DEL CONTRATO EN CUESTIÓN.</t>
  </si>
  <si>
    <t>REQUERIMIENTOS REALIZADOS</t>
  </si>
  <si>
    <t>2014-11-06</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</si>
  <si>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</si>
  <si>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</si>
  <si>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</si>
  <si>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</si>
  <si>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</si>
  <si>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</si>
  <si>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</si>
  <si>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</si>
  <si>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2.3.2</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</si>
  <si>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</si>
  <si>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</si>
  <si>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</si>
  <si>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</si>
  <si>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</si>
  <si>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</si>
  <si>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</si>
  <si>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</si>
  <si>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2.3.3</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</si>
  <si>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</si>
  <si>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</si>
  <si>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</si>
  <si>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</si>
  <si>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</si>
  <si>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</si>
  <si>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</si>
  <si>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</si>
  <si>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</si>
  <si>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</si>
  <si>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</si>
  <si>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</si>
  <si>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</si>
  <si>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</si>
  <si>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</si>
  <si>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</si>
  <si>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</si>
  <si>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</si>
  <si>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</si>
  <si>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</si>
  <si>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</si>
  <si>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</si>
  <si>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</si>
  <si>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</si>
  <si>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</si>
  <si>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</si>
  <si>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</si>
  <si>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</si>
  <si>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</si>
  <si>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</si>
  <si>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</si>
  <si>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</si>
  <si>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</si>
  <si>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</si>
  <si>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</si>
  <si>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</si>
  <si>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</si>
  <si>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</si>
  <si>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</si>
  <si>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</si>
  <si>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</si>
  <si>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</si>
  <si>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</si>
  <si>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</si>
  <si>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</si>
  <si>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</si>
  <si>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</si>
  <si>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</si>
  <si>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</si>
  <si>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</si>
  <si>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</si>
  <si>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</si>
  <si>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</si>
  <si>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</si>
  <si>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</si>
  <si>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</si>
  <si>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</si>
  <si>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</si>
  <si>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</si>
  <si>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</si>
  <si>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</si>
  <si>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</si>
  <si>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</si>
  <si>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</si>
  <si>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</si>
  <si>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</si>
  <si>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</si>
  <si>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</si>
  <si>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</si>
  <si>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2.4.1</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</si>
  <si>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</si>
  <si>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</si>
  <si>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</si>
  <si>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</si>
  <si>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</si>
  <si>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</si>
  <si>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</si>
  <si>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</si>
  <si>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</si>
  <si>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</si>
  <si>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</si>
  <si>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</si>
  <si>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</si>
  <si>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</si>
  <si>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</si>
  <si>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</si>
  <si>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</si>
  <si>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</si>
  <si>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</si>
  <si>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</si>
  <si>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</si>
  <si>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</si>
  <si>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</si>
  <si>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</si>
  <si>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</si>
  <si>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</si>
  <si>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</si>
  <si>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</si>
  <si>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</si>
  <si>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</si>
  <si>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</si>
  <si>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</si>
  <si>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</si>
  <si>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</si>
  <si>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</si>
  <si>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</si>
  <si>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</si>
  <si>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</si>
  <si>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</si>
  <si>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</si>
  <si>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</si>
  <si>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</si>
  <si>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</si>
  <si>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</si>
  <si>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</si>
  <si>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</si>
  <si>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</si>
  <si>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</si>
  <si>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</si>
  <si>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</si>
  <si>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</si>
  <si>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</si>
  <si>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</si>
  <si>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</si>
  <si>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</si>
  <si>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</si>
  <si>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</si>
  <si>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</si>
  <si>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</si>
  <si>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</si>
  <si>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</si>
  <si>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</si>
  <si>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</si>
  <si>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</si>
  <si>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</si>
  <si>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</si>
  <si>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</si>
  <si>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</si>
  <si>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</si>
  <si>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</si>
  <si>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</si>
  <si>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</si>
  <si>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</si>
  <si>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</si>
  <si>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</si>
  <si>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</si>
  <si>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</si>
  <si>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</si>
  <si>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</si>
  <si>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</si>
  <si>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</si>
  <si>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</si>
  <si>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</si>
  <si>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</si>
  <si>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</si>
  <si>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</si>
  <si>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</si>
  <si>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</si>
  <si>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</si>
  <si>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</si>
  <si>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</si>
  <si>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</si>
  <si>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</si>
  <si>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</si>
  <si>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</si>
  <si>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</si>
  <si>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</si>
  <si>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</si>
  <si>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</si>
  <si>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</si>
  <si>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</si>
  <si>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</si>
  <si>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</si>
  <si>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</si>
  <si>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</si>
  <si>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</si>
  <si>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</si>
  <si>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</si>
  <si>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</si>
  <si>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</si>
  <si>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</si>
  <si>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</si>
  <si>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</si>
  <si>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</si>
  <si>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</si>
  <si>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</si>
  <si>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</si>
  <si>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</si>
  <si>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</si>
  <si>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</si>
  <si>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</si>
  <si>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</si>
  <si>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</si>
  <si>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</si>
  <si>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</si>
  <si>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</si>
  <si>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</si>
  <si>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3.1.1</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</si>
  <si>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</si>
  <si>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</si>
  <si>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02 - AUDITORIA DE DESEMPEÑO</t>
  </si>
  <si>
    <t>2016-11-23</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</si>
  <si>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</si>
  <si>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</si>
  <si>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</si>
  <si>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</si>
  <si>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</si>
  <si>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</si>
  <si>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</si>
  <si>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</si>
  <si>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</si>
  <si>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</si>
  <si>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</si>
  <si>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</si>
  <si>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</si>
  <si>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</si>
  <si>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</si>
  <si>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</si>
  <si>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</si>
  <si>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</si>
  <si>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</si>
  <si>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</si>
  <si>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</si>
  <si>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</si>
  <si>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</si>
  <si>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3.1.2</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</si>
  <si>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</si>
  <si>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</si>
  <si>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</si>
  <si>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</si>
  <si>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</si>
  <si>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</si>
  <si>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</si>
  <si>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</si>
  <si>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</si>
  <si>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</si>
  <si>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</si>
  <si>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</si>
  <si>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</si>
  <si>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</si>
  <si>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</si>
  <si>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</si>
  <si>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</si>
  <si>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</si>
  <si>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</si>
  <si>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</si>
  <si>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</si>
  <si>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</si>
  <si>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</si>
  <si>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</si>
  <si>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</si>
  <si>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</si>
  <si>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</si>
  <si>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</si>
  <si>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</si>
  <si>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</si>
  <si>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</si>
  <si>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</si>
  <si>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</si>
  <si>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</si>
  <si>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</si>
  <si>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</si>
  <si>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</si>
  <si>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</si>
  <si>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</si>
  <si>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</si>
  <si>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</si>
  <si>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</si>
  <si>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</si>
  <si>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</si>
  <si>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</si>
  <si>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</si>
  <si>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</si>
  <si>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</si>
  <si>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</si>
  <si>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</si>
  <si>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</si>
  <si>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</si>
  <si>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</si>
  <si>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</si>
  <si>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</si>
  <si>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</si>
  <si>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</si>
  <si>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</si>
  <si>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</si>
  <si>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</si>
  <si>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</si>
  <si>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</si>
  <si>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</si>
  <si>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</si>
  <si>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</si>
  <si>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</si>
  <si>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</si>
  <si>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</si>
  <si>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</si>
  <si>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</si>
  <si>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</si>
  <si>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</si>
  <si>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</si>
  <si>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</si>
  <si>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</si>
  <si>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</si>
  <si>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</si>
  <si>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</si>
  <si>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</si>
  <si>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</si>
  <si>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</si>
  <si>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</si>
  <si>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</si>
  <si>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</si>
  <si>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</si>
  <si>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</si>
  <si>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</si>
  <si>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</si>
  <si>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</si>
  <si>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</si>
  <si>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</si>
  <si>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</si>
  <si>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</si>
  <si>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</si>
  <si>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</si>
  <si>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</si>
  <si>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</si>
  <si>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</si>
  <si>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</si>
  <si>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</si>
  <si>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</si>
  <si>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</si>
  <si>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</si>
  <si>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</si>
  <si>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</si>
  <si>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</si>
  <si>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</si>
  <si>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</si>
  <si>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</si>
  <si>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</si>
  <si>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</si>
  <si>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</si>
  <si>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</si>
  <si>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</si>
  <si>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</si>
  <si>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</si>
  <si>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</si>
  <si>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</si>
  <si>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</si>
  <si>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</si>
  <si>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</si>
  <si>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</si>
  <si>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</si>
  <si>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</si>
  <si>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</si>
  <si>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</si>
  <si>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</si>
  <si>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</si>
  <si>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</si>
  <si>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</si>
  <si>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</si>
  <si>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</si>
  <si>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</si>
  <si>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</si>
  <si>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</si>
  <si>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</si>
  <si>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REQUERIMIENTO DE INFORMACIÓN RADICADO</t>
  </si>
  <si>
    <t>UN (1) REQUERIMIENTO DE INFORMACIÓN RADICADO</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</si>
  <si>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</si>
  <si>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</si>
  <si>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INFORME TRIMESTRAL DE MUESTREO</t>
  </si>
  <si>
    <t>UN (1) INFORME TRIMESTRAL CON LOS RESULTADO DEL MUESTREO</t>
  </si>
  <si>
    <t>2018-07-03</t>
  </si>
  <si>
    <t>2018-12-31</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</si>
  <si>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</si>
  <si>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</si>
  <si>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</si>
  <si>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ADELANTAR COMPARACIONES DE MERCADO DETALLANDO UNA ESTRUCTURA DE COSTOS PARA CADA UNO DE LOS ÍTEMS QUE COMPONEN EL BIEN O SERVICIO REQUERIDO, PARA POSTERIORES PROCESOS DE SELECCIÓN.</t>
  </si>
  <si>
    <t>DOCUMENTO REVISADO</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</si>
  <si>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</si>
  <si>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</si>
  <si>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</si>
  <si>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</si>
  <si>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</si>
  <si>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</si>
  <si>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</si>
  <si>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</si>
  <si>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</si>
  <si>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</si>
  <si>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</si>
  <si>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</si>
  <si>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</si>
  <si>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</si>
  <si>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</si>
  <si>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</si>
  <si>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</si>
  <si>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</si>
  <si>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</si>
  <si>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</si>
  <si>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</si>
  <si>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</si>
  <si>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</si>
  <si>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</si>
  <si>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</si>
  <si>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</si>
  <si>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</si>
  <si>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</si>
  <si>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</si>
  <si>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</si>
  <si>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</si>
  <si>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</si>
  <si>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</si>
  <si>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</si>
  <si>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</si>
  <si>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</si>
  <si>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</si>
  <si>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</si>
  <si>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</si>
  <si>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</si>
  <si>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</si>
  <si>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</si>
  <si>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</si>
  <si>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</si>
  <si>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</si>
  <si>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</si>
  <si>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</si>
  <si>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</si>
  <si>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</si>
  <si>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</si>
  <si>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</si>
  <si>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</si>
  <si>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</si>
  <si>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</si>
  <si>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</si>
  <si>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</si>
  <si>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</si>
  <si>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</si>
  <si>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</si>
  <si>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</si>
  <si>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</si>
  <si>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</si>
  <si>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</si>
  <si>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</si>
  <si>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</si>
  <si>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</si>
  <si>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</si>
  <si>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</si>
  <si>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</si>
  <si>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</si>
  <si>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</si>
  <si>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</si>
  <si>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</si>
  <si>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</si>
  <si>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</si>
  <si>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</si>
  <si>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</si>
  <si>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</si>
  <si>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</si>
  <si>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</si>
  <si>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</si>
  <si>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</si>
  <si>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</si>
  <si>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</si>
  <si>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</si>
  <si>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</si>
  <si>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</si>
  <si>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</si>
  <si>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</si>
  <si>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</si>
  <si>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</si>
  <si>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</si>
  <si>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3.2.3</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</si>
  <si>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</si>
  <si>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</si>
  <si>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</si>
  <si>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</si>
  <si>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</si>
  <si>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</si>
  <si>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</si>
  <si>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</si>
  <si>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</si>
  <si>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</si>
  <si>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</si>
  <si>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</si>
  <si>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</si>
  <si>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</si>
  <si>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</si>
  <si>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</si>
  <si>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</si>
  <si>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</si>
  <si>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</si>
  <si>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</si>
  <si>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</si>
  <si>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</si>
  <si>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</si>
  <si>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</si>
  <si>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</si>
  <si>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</si>
  <si>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</si>
  <si>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</si>
  <si>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</si>
  <si>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</si>
  <si>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</si>
  <si>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</si>
  <si>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</si>
  <si>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</si>
  <si>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</si>
  <si>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</si>
  <si>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</si>
  <si>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</si>
  <si>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</si>
  <si>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</si>
  <si>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</si>
  <si>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</si>
  <si>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</si>
  <si>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</si>
  <si>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</si>
  <si>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</si>
  <si>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</si>
  <si>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</si>
  <si>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</si>
  <si>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</si>
  <si>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</si>
  <si>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</si>
  <si>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</si>
  <si>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</si>
  <si>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</si>
  <si>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</si>
  <si>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</si>
  <si>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</si>
  <si>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</si>
  <si>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</si>
  <si>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</si>
  <si>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</si>
  <si>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</si>
  <si>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</si>
  <si>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</si>
  <si>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</si>
  <si>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</si>
  <si>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</si>
  <si>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</si>
  <si>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DIRECCION DE CONTROL Y VIGILANCIA</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</si>
  <si>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</si>
  <si>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</si>
  <si>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</si>
  <si>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</si>
  <si>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</si>
  <si>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</si>
  <si>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</si>
  <si>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</si>
  <si>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</si>
  <si>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3.3.2</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</si>
  <si>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</si>
  <si>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HALLAZGO ADMINISTRATIVO PORQUE LA SDM, NO ALLEGÓ EL INFORME FINAL DE SUPERVISIÓN DEL CONTRATO DE PRESTACIÓN DE SERVICIOS NO. 2015-1324, LO CUAL CONFIGURA INCUMPLIMIENTO DEL MANUAL DE SUPERVISIÓN E INTERVENTORÍA DE LA SECRETARÍA.</t>
  </si>
  <si>
    <t>FALTA DE CONTROL.</t>
  </si>
  <si>
    <t>3.3.3</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</si>
  <si>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</si>
  <si>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</si>
  <si>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</si>
  <si>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</si>
  <si>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</si>
  <si>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</si>
  <si>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</si>
  <si>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</si>
  <si>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</si>
  <si>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</si>
  <si>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</si>
  <si>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REALIZAR DOS VECES AL MES REUNIONES CON EL FIN DE VERIFICAR EL SEGUIMIENTO GENERAL AL PROYECTO POR PARTE DE LA INTERVENTORÍA.</t>
  </si>
  <si>
    <t>REGISTROS DE REUNIONES REALIZADAS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</si>
  <si>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</si>
  <si>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</si>
  <si>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</si>
  <si>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</si>
  <si>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</si>
  <si>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</si>
  <si>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</si>
  <si>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</si>
  <si>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</si>
  <si>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</si>
  <si>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</si>
  <si>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</si>
  <si>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</si>
  <si>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</si>
  <si>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</si>
  <si>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</si>
  <si>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</si>
  <si>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</si>
  <si>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</si>
  <si>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</si>
  <si>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</si>
  <si>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</si>
  <si>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</si>
  <si>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</si>
  <si>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</si>
  <si>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</si>
  <si>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</si>
  <si>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</si>
  <si>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</si>
  <si>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</si>
  <si>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</si>
  <si>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</si>
  <si>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</si>
  <si>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</si>
  <si>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</si>
  <si>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</si>
  <si>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</si>
  <si>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</si>
  <si>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</si>
  <si>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</si>
  <si>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</si>
  <si>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</si>
  <si>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</si>
  <si>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</si>
  <si>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</si>
  <si>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</si>
  <si>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</si>
  <si>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</si>
  <si>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DOCUMENTO TÉCNICO</t>
  </si>
  <si>
    <t>DOCUMENTO TÉCNICO PRESENTADO.</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</si>
  <si>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</si>
  <si>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</si>
  <si>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</si>
  <si>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</si>
  <si>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</si>
  <si>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</si>
  <si>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</si>
  <si>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</si>
  <si>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</si>
  <si>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</si>
  <si>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</si>
  <si>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</si>
  <si>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</si>
  <si>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</si>
  <si>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</si>
  <si>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</si>
  <si>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</si>
  <si>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</si>
  <si>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</si>
  <si>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</si>
  <si>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</si>
  <si>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</si>
  <si>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</si>
  <si>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</si>
  <si>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REALIZAR DOS VECES AL MES REUNIONES A FIN DE VERIFICAR EL CUMPLIMENTO DE LAS  OBLIGACIONES ESPECÍFICAS DE LAS PARTES.</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</si>
  <si>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</si>
  <si>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</si>
  <si>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</si>
  <si>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</si>
  <si>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</si>
  <si>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</si>
  <si>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</si>
  <si>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</si>
  <si>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</si>
  <si>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</si>
  <si>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</si>
  <si>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</si>
  <si>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</si>
  <si>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</si>
  <si>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</si>
  <si>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</si>
  <si>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</si>
  <si>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</si>
  <si>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</si>
  <si>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</si>
  <si>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</si>
  <si>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</si>
  <si>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</si>
  <si>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</si>
  <si>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</si>
  <si>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</si>
  <si>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</si>
  <si>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</si>
  <si>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</si>
  <si>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</si>
  <si>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</si>
  <si>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</si>
  <si>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</si>
  <si>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</si>
  <si>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</si>
  <si>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</si>
  <si>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</si>
  <si>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</si>
  <si>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</si>
  <si>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</si>
  <si>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</si>
  <si>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</si>
  <si>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</si>
  <si>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</si>
  <si>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</si>
  <si>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</si>
  <si>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</si>
  <si>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</si>
  <si>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</si>
  <si>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</si>
  <si>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</si>
  <si>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</si>
  <si>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</si>
  <si>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</si>
  <si>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</si>
  <si>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</si>
  <si>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</si>
  <si>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</si>
  <si>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</si>
  <si>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</si>
  <si>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</si>
  <si>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</si>
  <si>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</si>
  <si>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Cerrada Informe de Auditoria de Regularidad Código 108 Período Auditado 2015 PAD 2016 de fecha Junio de 2016. Página 25</t>
  </si>
  <si>
    <t>Cerrada Informe de Auditoria de Regularidad Código 108 Período Auditado 2015 PAD 2016 de fecha Junio de 2016. Página 26</t>
  </si>
  <si>
    <t>Cerrada Informe de Auditoria de Regularidad Código 108 Período Auditado 2015 PAD 2016 de fecha Junio de 2016. Página 27</t>
  </si>
  <si>
    <t>Cerrada Informe de Auditoria de Regularidad Código 108 Período Auditado 2015 PAD 2016 de fecha Junio de 2016. Página 32</t>
  </si>
  <si>
    <t>Cerrada Informe de Auditoria de Regularidad Código 91 Período Auditado 2016 PAD 2017 de fecha Junio de 2017. Página 22</t>
  </si>
  <si>
    <t>Cerrada Informe de Auditoria de Regularidad Código 91 Período Auditado 2016 PAD 2017 de fecha Junio de 2017. Página 25</t>
  </si>
  <si>
    <t>Cerrada Informe de Auditoria de Regularidad Código 108 Período Auditado 2015 PAD 2016 de fecha Junio de 2016. Página 31</t>
  </si>
  <si>
    <t>Cerrada Informe de Auditoria de Regularidad Código 108 Período Auditado 2015 PAD 2016 de fecha Junio de 2016. Página 33</t>
  </si>
  <si>
    <t>Cerrada Informe de Auditoria de Regularidad Código 108 Período Auditado 2015 PAD 2016 de fecha Junio de 2016. Página 30</t>
  </si>
  <si>
    <t>Cerrada Informe de Auditoria de Regularidad Código 108 Período Auditado 2015 PAD 2016 de fecha Junio de 2016. Página 30. e Informe de Auditoria de Regularidad Código 108 Periodo Auditado 2014 PAD 2015 de fecha Mayo 2015 Pagina 105</t>
  </si>
  <si>
    <t>Cerrada Informe de Auditoria de Regularidad Código 108 Período Auditado 2015 PAD 2016 de fecha Junio de 2016. Página 30 y  Cerrada Informe de Auditoria de Regularidad Código 108 Período Auditado 2014 PAD 2015 de fecha Mayo de 2015. Página 105</t>
  </si>
  <si>
    <t>Cerrada Informe de Auditoria de Regularidad Código 108 Período Auditado 2015 PAD 2016 de fecha Junio de 2016. Página 29</t>
  </si>
  <si>
    <t>Cerrada Informe de Auditoria de Regularidad Código 108 Período Auditado 2015 PAD 2016 de fecha Junio de 2016. Página 28</t>
  </si>
  <si>
    <t>Cerrada Informe de Auditoria de Regularidad Código 108 Período Auditado 2015 PAD 2016 de fecha Junio de 2016. Página 27 y Cerrada Informe de Auditoria de Regularidad Código 108 Período Auditado 2014 PAD 2015 de fecha Mayo de 2015. Página 113</t>
  </si>
  <si>
    <t>Cerrada Informe de Auditoria de Regularidad Código 108 Período Auditado 2015 PAD 2016 de fecha Junio de 2016. Página 24</t>
  </si>
  <si>
    <t>Cerrada Informe de Auditoria de Regularidad Código 876 Período Auditado 2016 PAD 2017 de fecha Junio de 2017. Página 26</t>
  </si>
  <si>
    <t xml:space="preserve">ÁREA RESPONSABLE </t>
  </si>
  <si>
    <t xml:space="preserve">DEPENDENCIA RESPONSABLE </t>
  </si>
  <si>
    <t xml:space="preserve">EFICACIA </t>
  </si>
  <si>
    <t>EFECTIVIDAD</t>
  </si>
  <si>
    <t xml:space="preserve">FECHA SEGUIMIENTO </t>
  </si>
  <si>
    <t>NOMBRE AUDITOR</t>
  </si>
  <si>
    <t>ANÁLISIS SEGUIMIENTO ENTIDAD</t>
  </si>
  <si>
    <t>SUBSECRETARÍA DE GESTIÓN CORPORATIVA</t>
  </si>
  <si>
    <t xml:space="preserve">SUBSECRETARÍAS / DIRECCIÓN DE ASUNTOS LEGALES </t>
  </si>
  <si>
    <t>DIANA PATIÑO</t>
  </si>
  <si>
    <t>De acuerdo al seguimiento realizado por la OCI se evidencio la aprobación del Manual de Contratación a través de resolución interna del 14-09-2017 y la actualización y publicación de los 10 procedimientos del SIG correspondientes al proceso contractual entre las fechas 10 de abril y 13 de octubre de 2017.</t>
  </si>
  <si>
    <t>El día 25 del 04 y 23 del 11 la DAL socializó los documentos del SIG (procedimientos y anexos), buenas practicas a nivel de contratación y secop II a 23 funcionarios de la dependencia encargados de intervenir en la contratación, la cual se contó con la participación del 100% de los convocados, por otra parte, mediante la aplicación de Moodle sea creado un curso sobre temas de contratación para todos los funcionarios de la SDM el cual cuenta con 7 módulos y su respectiva prueba de conocimiento</t>
  </si>
  <si>
    <t xml:space="preserve">DIRECCIÓN DE ASUNTOS LEGALES </t>
  </si>
  <si>
    <t xml:space="preserve">DAL </t>
  </si>
  <si>
    <t>DEICY BELTRAN</t>
  </si>
  <si>
    <t xml:space="preserve">Se evidenció, que la DAL, realizó sensibilización el día 23 de noviembre de 2017, a los servidores del grupo de contratación, asistiendo la totalidad de los convocados (19), para un 100% de cumplimiento.  Los temas tratados, entre otros fueron: SGC, introducción a Plan de Mejoramiento, hallazgos identificados por la Contraloría y por la Oficina de Control Interno, Buenas prácticas a nivel contractual; dando cumplimiento a la acción propuesta.  </t>
  </si>
  <si>
    <t xml:space="preserve">Se evidenció, que el 100% de los (19) servidores asistentes , a la sensibilización, el día 23 de noviembre de 2017, firmaron acta en donde se comprometieron entre otros temas a cumplir con la normatividad existente en material contractual, aplicar el manual de contratación y los procedimientos, publicar oportunamente los documentos generados durante el proceso, dar cumplimiento al cronograma, realizar prácticas de autocontrol; dando cumplimiento a la acción.  </t>
  </si>
  <si>
    <t xml:space="preserve">Se evidenció, que la DAL incluyó en el capítulo VI  del   Manual de Contratación, adoptado mediante resolución 163 de 2017, la  GUIA DE BUENAS PRACTICAS DE CONTRATACIÓN", en la cual se establecen, entre otros, asuntos referentes a la publicación oportuna de los documentos que hacen parte del proceso. contractual;linkhttp://intranetmovilidad.movilidadbogota.gov.co/intranet/PA05  página 69, dando cumplimiento a la acción propuesta de emitir la Guía. </t>
  </si>
  <si>
    <t xml:space="preserve">OFICINA DE CONTROL INTERNO </t>
  </si>
  <si>
    <t>OCI</t>
  </si>
  <si>
    <t>Se observa publicado en la Intranet de la entidad el Procedimiento PV01-PR04 Versión 4,0 (Procedimiento para la Formulación y Seguimiento de Planes de Mejoramiento), actualizado el 30/11/2017. Se especifica la participación de la OAP en la identificación de la causa raíz y definciión de planes de mejoramiento, se incluyen controles en la revisión de planes de mejoramiento y se elimina el formato PV01-PR04-F05 FORMATO ANÁLISIS DE CAUSAS -  DIAGRAMA DE ÁRBOL
La actividad se cumple en el plazo establecido por lo cual se recomienda el cierre</t>
  </si>
  <si>
    <t xml:space="preserve">SUBSECRETARÍA DE POLÍTICA SECTORIAL </t>
  </si>
  <si>
    <t>Se aporta como evidencia la Circular No. 01 de 2017 de fecha 27/12/2017 cuyo asunto es: Grupo Estructurador de Procesos de Contratación, creación del comité de Estructuradores de Procesos de Contratación, en la cual se incluye en su numeral 7 el Sistema de Seguimiento y Control del CEP. Adicionalmente se observa la socialización realizada a través de correo electrónico a los Directores
La acción se ejecuta en los términos establecidos por lo tanto se recomienda el cierre</t>
  </si>
  <si>
    <t>La acción se encuentra dentro del plazo de ejecución. Vencimiento en el primer semestre de la vigencia 2018</t>
  </si>
  <si>
    <t xml:space="preserve">SUBDIRECIÓN ADMINISTRATIVA </t>
  </si>
  <si>
    <t xml:space="preserve">S.A </t>
  </si>
  <si>
    <t xml:space="preserve">SUBDIRECCIÓN DE JURISDICCIÓN COACTIVA </t>
  </si>
  <si>
    <t>SJC</t>
  </si>
  <si>
    <t xml:space="preserve">La acción se encuentra incumplida, no obstante el responsable aporta como evidencia el memorando de la SJC en el cual se expone el avance parcial de la gestión realizada. Documento de fecha 06/09/2017. (Radicado SDM-SJC-139027-2017) </t>
  </si>
  <si>
    <t>OIS</t>
  </si>
  <si>
    <t>La acción se encuentra dentro del plazo de ejecución. Vencimiento en el segundo semestre de la vigencia 2018</t>
  </si>
  <si>
    <t>Subdirección Financiera</t>
  </si>
  <si>
    <t>S.F</t>
  </si>
  <si>
    <t>El día 13 de septiembre se convocó a 12 supervisores de contrato de la SGC y 29 de la SPS para la socialización del manual de supervisión e interventoría y etapas de relacionadas con la etapa de supervisión de los cuales se contó con el 100% de los funcionarios convocados. Adicionalmente la SF socializo el procedimiento PA03-PR04 tramite órdenes de pago y relación de autorización y sus respectivos anexos.</t>
  </si>
  <si>
    <t xml:space="preserve">SUBSECRETARÍA DE POLÍTICA SECTORIAL- DIRECCIÓN DE TRANSPORTE E INFRAESTRUCTURA </t>
  </si>
  <si>
    <t xml:space="preserve">SUBDIRECCIÓN FINANCIERA </t>
  </si>
  <si>
    <t>SPS-SSM</t>
  </si>
  <si>
    <t xml:space="preserve">Para el convenio interadministrativo de cooperación 008 de 2015 entre la SDM y la Policía Nacional allego los documentos faltantes de posible ubicación al expediente identificados por el ente de control los cuales se encuentra en carpetado en 6 carpetas debidamente organizadas y foliadas en un total aproximado de 1029 acuerdo con lo señalado en la Tabla de Retención Documental – TRD de la SDM y señalados en el formato PA01-PR02-F02 “Formato hoja de control”. </t>
  </si>
  <si>
    <t>DIRECCIÓN DE PROCESOS ADMINISTRATIVO
SUBDIRECCIÓN ADMINISTRATIVA</t>
  </si>
  <si>
    <t xml:space="preserve">DPA - S.A </t>
  </si>
  <si>
    <t>DPA</t>
  </si>
  <si>
    <t>Subdirección de Jurisdicción Coactiva</t>
  </si>
  <si>
    <t xml:space="preserve">De acuerdo al seguimiento realizado por la OCI se evidencio la aprobación del Manual de Contratación a través de resolución interna del 14-09-2017 y la actualización y publicación de los 10 procedimientos del SIG correspondientes al proceso contractual entre las fechas 10 de abril y 13 de octubre de 2017. </t>
  </si>
  <si>
    <t>Se aporta como evidencia la gestión realizada en el marco del FORO DE PROCESO DE CONTRATACIÓN  en el cual se desarrolló el tema de Estructuración, Evaluación y Supervisión de Contratos. Se incluye la lista de asistencia con la participación de 61 funcionarios. Reunión llevada a cabo el 13/01/2017.
De acuerdo a lo anterior la actividad se cumple en el tiempo establecido. Se recomienda el cierre</t>
  </si>
  <si>
    <t>Se gestionó ante la fiduciaria Colpatria el reintegro de los rendimientos financieros generados en las subcuentas de patrimonio autónomo a la Tesorería Distrital a favor de la SDM unión temporal bicibogota.</t>
  </si>
  <si>
    <t>DCV -SIT</t>
  </si>
  <si>
    <t xml:space="preserve">OFICINA ASESORA DE PLANEACIÓN </t>
  </si>
  <si>
    <t xml:space="preserve">
Se observa publicada en la Intranet de la entidad el Procedimiento para la Fomulación, Seguimiento y Evaluación del Plan de Acción Institucional Código PE01-PR01 Versión 7.0. Última actualización 06/10/2017 en la cual se determinan las responsabilidades, la periodicidad del seguimiento a metas por parte de las Subsecretarías y se crea el lineamiento en relación conb las metas propuestas.
Conforme lo anterior la acción se cumple en los términos establecidos por lo cual se recomienda su cierre</t>
  </si>
  <si>
    <t xml:space="preserve">
Se observa publicada en la Intranet de la entidad el Procedimiento para la Fomulación, Seguimiento y Evaluación del Plan de Acción Institucional Código PE01-PR01 Versión 7.0. Última actualización 06/10/2017 en la cual se determinan las responsabilidades, la periodicidad del seguimiento a metas por parte de las Subsecretarías y se cre el lineamiento en relación conb las metas propuestas.
Conforme lo anterior la acción se cumple en los términos establecidos por lo cual se recomienda su cierre</t>
  </si>
  <si>
    <r>
      <t xml:space="preserve">
Se adjunta presentación REVISIÓN POR LA DIRECCIÓN correspondiente a la segunda sesión de fecha Octubre de 2017 (Comité Sig y Comité de Control Interno y Calidad.) que inlcuye el tema CAMBIOS EN EL PROCEDIMIENTO PE01 - PR01.
Conforme lo anterior la acción se cumple en los términos establecidos por lo cual se recomienda su cierre
</t>
    </r>
    <r>
      <rPr>
        <sz val="9"/>
        <color rgb="FFFF0000"/>
        <rFont val="Arial"/>
        <family val="2"/>
      </rPr>
      <t/>
    </r>
  </si>
  <si>
    <t>En mesa de trabajo adelantada con los responsables del  proceso donde informan que se realizaran mesas de trabajo con los jefes de proceso y subsecretarios a fin de definir las acciones correspondientes para dar cumplimiento a la accción de mejora propuesta</t>
  </si>
  <si>
    <t xml:space="preserve">SUBDIRECCIÓN FINANCIERA / SUBDIRECCIÓN DE JURISDICCIÓN COACTIVA </t>
  </si>
  <si>
    <t xml:space="preserve">Dirección de Control  y Vigilancia </t>
  </si>
  <si>
    <t>DSC</t>
  </si>
  <si>
    <t xml:space="preserve">
Se observa publicada en la Intranet de la entidad el Procedimiento para la inscripción en la base de datos del vehículos exceptuados de la restricción de circularción vehícular en el Distrito Capital  Código PM05-PR18 Versión 3.0. Última actualización 29/12/2017 en la cual se Modificación el nombre, actualización de la información en los numerales: 1. objetivo, 2. Alcance 3. Responsabilidades generales, 4. Lineamientos y/o políticas de operación 6. Se establecieron nuevos formatos y 7. Descripción de actividades con flujograma integrado.
Conforme lo anterior la acción se cumple en los términos establecidos por lo cual se recomienda su cierre
</t>
  </si>
  <si>
    <t>Subdirección Administrativa</t>
  </si>
  <si>
    <t xml:space="preserve">La acción se encuentra en ejecución, en consecuencia se  están adelantando las gestiones pertinentes para  dar cumplimiento de la misma, en la fecha acordada   </t>
  </si>
  <si>
    <t xml:space="preserve">Dirección de Procesos Administrativos </t>
  </si>
  <si>
    <t>SGC</t>
  </si>
  <si>
    <t>SUBDIRECCIÓN ADMINISTRATIVA/ DIRECCION DE ASUNTOS LEGALES/Supervisores de los contratos</t>
  </si>
  <si>
    <t>El proceso cuenta con una matriz de seguimiento en las diferentes etapas contractuales la cual es diligenciada por los supervisores y sus apoyos directamente,  se encuentra publicada en una carpeta compartida o repositorio el proceso, dicho seguimiento se efectua quincenal o segun programación ( se revisaron todos los 38 contratos para un seguimiento del 100%).Acción Cumplida</t>
  </si>
  <si>
    <t>Oficina de Información Sectorial
Subdirección Financiera</t>
  </si>
  <si>
    <t>OIS - SF</t>
  </si>
  <si>
    <t>Oficina de Información Sectorial
Subdirección Financiera</t>
  </si>
  <si>
    <t xml:space="preserve">SUBDIRECCIÓN FINANCIERA Y DIRECCIÓN DE PROCESOS ADMINISTRATIVOS
</t>
  </si>
  <si>
    <t>S.F - DPA</t>
  </si>
  <si>
    <t>Subdirección Administrativa
Subdirección de Contravenciones de Tránsito</t>
  </si>
  <si>
    <t>SA -  SCT</t>
  </si>
  <si>
    <t xml:space="preserve">
SUBSECRETARIAS 
DIRECCIÓN DE ASUNTOS LEGALES
OFICINA ASESORA DE PLANEACIÓN  
DIRECCIÓN DE CONTROL Y VIGILANCIA
</t>
  </si>
  <si>
    <t xml:space="preserve">
SUBSECRETARIAS
DIRECCIÓN DE ASUNTOS LEGALES
OFICINA ASESORA DE PLANEACIÓN</t>
  </si>
  <si>
    <t xml:space="preserve">Subdirección de Jurisdicción Coactiva </t>
  </si>
  <si>
    <t>SUBDIRECCIÓN DE JURISDICCIÓN COACTIVA - DIRECCIÓN ASUNTOS LEGALES</t>
  </si>
  <si>
    <t>A través del Contrato 1272 de 2015, se organizaron e inventariaron 353 carpetas (7 metros lineales) equivalentes al 100% de los expedientes de la Subserie PROCESOS DE COBRO COACTIVO, correspondientes a Transporte Público- Multas impuestas por Factor Calidad, del período 2007-2015. Lo cual abarcó: Inventario en estado natural, clasificación, ordenación, limpieza del expediente, reemplazo de unidades de conservación (carpetas), diligenciamiento de hoja de control e Inventario final.Acción Cumplida</t>
  </si>
  <si>
    <t>SUBSECRETARÍAS / DIRECCIÓN DE ASUNTOS LEGALES revisar pertinencia incluir a la DAL N/A</t>
  </si>
  <si>
    <t xml:space="preserve">En el proceso  contratual del servicio de mensajería se estableció  específicamente el cobro del valor del comparendo por concepto de Actos de Revocatoria Directa por causas atribuibles al contratista, lo cual fué evidenciado en el anexo técnico del contrato 1537-2017. Acción Cumplida </t>
  </si>
  <si>
    <t>1. Se realizó el requerimiento 7120 a SICON, solicitando creación de parametrización para aplicar los pagos de forma automática cuando ingresaran con alguna inconsistencia, adelantaron mesas de trabajo, donde realizaron seguimiento y verificación de los avances del requerimiento, el cual fue entregado el 13/12/2016. A la fecha se evidencia que a 31 de diciembre de 2017 ha disminuido el número de pagos no aplicados desde el año 2011 de 80.217 a 10.226.2. En conclusión, la acción se cumplió.</t>
  </si>
  <si>
    <t>1. Se realizó consulta a la Dirección Jurídica SHD, el 04/11/2016 la SDH mediante oficio 2016EE163378 señala: "Estos recursos no tienen destinación específica, por cuanto no se derivan de la cartera de la entidad, razón por la cual los mismos deben hacer parte de los fondos comunes que recibe la Tesorería Distrital para atender los gastos del Distrito Capital, por lo que se deben apropiar de los recursos percibidos entre 1997 y 31 dic de 2010." 2. En conclusión, la acción se cumplió</t>
  </si>
  <si>
    <t>1. Se elaboró plan de trabajo, contentivo de los siguientes puntos: 1. Requerimiento al Administrador del Sistema de Información Contravencional SICON; 2. Elaboración comunicación autoridad fiscal, 3. Realizar consulta a la autoridad fiscal competente; 4. Mesas de trabajo- Seguimiento Pagos No aplicados.  Durante el desarrollo del mismo, la entidad lo ha modificado de acuerdo con las mesas de trabajo realizadas dentro y fuera de la entidad. 2. En conclusión, la acción se cumplió</t>
  </si>
  <si>
    <t xml:space="preserve">DIRECCIÓN DE SERVICIO AL CIUDADANO/ OFICINA DE INFORMACIÓN SECTORIAL 
</t>
  </si>
  <si>
    <t>Se  efectuó el reporte del  informe CBN 1026 correspondiente a la vigencia 2016 donde se  registró la totalidad de los seriales  del inventario físico de los equipos de computo,  de los 84000 bienes inventariados , se identificado con serial 3806 que pertenecen a equipos de computo, cumplimiento del 100% ya que todoslo equipos de computo cuentan con su número de serie correspondiente.Acción Cumplida</t>
  </si>
  <si>
    <t>Cerrada Informe de Auditoria de Regularidad Código 91 Período Auditado 2016 PAD 2017 de fecha Junio de 2017. Página 21. Sin embargo la acción 1 de este mismo hallazgo hace referencia a la misma gestión, la cual si se encuentra cerrada por la contraloria</t>
  </si>
  <si>
    <t>Cerrada Informe de Auditoria de Regularidad Código 108 Período Auditado 2015 PAD 2016 de fecha Junio de 2016. Página 28
Cerrada Informe de Auditoria de Regularidad Código 91 Período Auditado 2016 PAD 2017 de fecha Junio de 2017. Página 26</t>
  </si>
  <si>
    <t>BLANCA OFIR MURILLO
JANNETH ROMERO</t>
  </si>
  <si>
    <r>
      <t xml:space="preserve">APLICAR EL PROCEDIMIENTO ESTABLECIDO EN LA JUSTIFICACÓN A LA MODIFICACIÓN Nº 2 AL CONVENIO INTERADMINISTRATIVON 1029 DE LA  FASE I, DESDE EL PASO 1 HASTA AL PASO 8 DEL FLUJOGRAMA RESPECTIVO PARA EL </t>
    </r>
    <r>
      <rPr>
        <sz val="7"/>
        <color rgb="FFFF0000"/>
        <rFont val="Arial"/>
        <family val="2"/>
      </rPr>
      <t>COMPONENETE  MODERNIZACIÓN Y ACTUALIZACIÓN SEMAFÓRICA.</t>
    </r>
  </si>
  <si>
    <r>
      <t xml:space="preserve">APLICAR EL PROCEDIMIENTO ESTABLECIDO EN LA JUSTIFICACÓN A LA MODIFICACIÓN Nº 2 AL CONVENIO INTERADMINISTRATIVON 1029 DE LA  FASE I, DESDE EL PASO 1 HASTA AL PASO 8 DEL FLUJOGRAMA RESPECTIVO PARA EL </t>
    </r>
    <r>
      <rPr>
        <sz val="7"/>
        <color rgb="FFFF0000"/>
        <rFont val="Arial"/>
        <family val="2"/>
      </rPr>
      <t>COMPONENETE PANELES DE MENSAJE VARIABLE)</t>
    </r>
  </si>
  <si>
    <r>
      <rPr>
        <sz val="7"/>
        <color rgb="FFFF0000"/>
        <rFont val="Arial"/>
        <family val="2"/>
      </rPr>
      <t xml:space="preserve">CAPACITAR </t>
    </r>
    <r>
      <rPr>
        <sz val="7"/>
        <color indexed="8"/>
        <rFont val="Arial"/>
        <family val="2"/>
      </rPr>
      <t xml:space="preserve">A LOS SUPERVISORES EN TEMAS  CONTRACTUALES, DE GESTION  PARA CONTRATOS DE ESTA INDOLE,  </t>
    </r>
    <r>
      <rPr>
        <sz val="7"/>
        <color rgb="FFFF0000"/>
        <rFont val="Arial"/>
        <family val="2"/>
      </rPr>
      <t>REALIZAR UNA MESA</t>
    </r>
    <r>
      <rPr>
        <sz val="7"/>
        <color indexed="8"/>
        <rFont val="Arial"/>
        <family val="2"/>
      </rPr>
      <t xml:space="preserve"> DE TRABAJO CON EL CONTRATISTA Y LA INTERVENTORÍA, </t>
    </r>
    <r>
      <rPr>
        <sz val="7"/>
        <color rgb="FFFF0000"/>
        <rFont val="Arial"/>
        <family val="2"/>
      </rPr>
      <t>ELABORAR ACTA DE LIQUIDACIÓ</t>
    </r>
    <r>
      <rPr>
        <sz val="7"/>
        <color indexed="8"/>
        <rFont val="Arial"/>
        <family val="2"/>
      </rPr>
      <t>N DEL CONTRATO, EN LA CUAL SE ESTABLEZCAN E IDENTIFIQUEN LAS CANTIDADES REALES DE OBRAS REGISTRADAS EN CADA  CORTE MENSUAL.</t>
    </r>
  </si>
  <si>
    <t>Cerrada Informe de Auditoria de Regularidad Código 108 Período Auditado 2014 PAD 201 de fecha Mayo de 2015. Página 112 y declarada como ineficiente en la pag 114 del mismo informe
Cerrada Informe de Auditoria de Regularidad Código 108 Período Auditado 2015 PAD 2016 de fecha Junio de 2016. Página 30/112</t>
  </si>
  <si>
    <t>Esta acción se encuentra repetida, calificada como cerrada en el informe de Auditoria PAD 207 Codigo 91 Periodo Auditado 2016 Pag. 22</t>
  </si>
  <si>
    <t xml:space="preserve">De acuerdo al seguimiento realizado por la OCI se evidencio que el proceso, realizó el cruce de la base de datos reportada a la Contraloría con la información que reporta el SICON, donde se logró establecer los soportes de pago de los comparendos, de acuerdo a lo reportado por los bancos. Lográndose hacer la trazabilidad de 26 comparendos con sus soportes de pagos, para lo cual se anexa cuadro en Excel detallando la información reportada por los bancos de los pagos realizados por los contraventores. </t>
  </si>
  <si>
    <t xml:space="preserve">De acuerdo al seguimiento realizado por la OCI se evidencio que el proceso, revisó los comparendos objeto de la observación, identificando 178 comparendos, donde se logró establecer los soportes de pago de los saldos pendientes de los comparendos, de acuerdo a lo reportado por los bancos, simit o botón de pago, para lo cual se anexa cuadro en Excel detallando la información reportada por los bancos y SIMIT de los pagos realizados por los contraventores. </t>
  </si>
  <si>
    <t>Se evidencia comunicación SDM-OIS-65906-2018 de fecha 10/04/2018, a través de la cual se envia a la Contraloría de Bogota el Informe resultante de la ejecución de las acciones correspondientes a los hallazgos 3.2.1.2 y 3.2.1.3. El informe se soporta con el documento en word entregado y la matriz en excel indicadas en la acción 1 de este hallazgo</t>
  </si>
  <si>
    <t xml:space="preserve">El día 30/01/2018, se realizó por parte de la SPS, capacitación a los estructuradores de procesos contractuales pertenecientes a la SPS, de igual forma el 04/03/2018, sobre los riesgos en la contratación. </t>
  </si>
  <si>
    <t>El día 08/08/2018, se realizó por parte de la SPS, capacitación a los supervisores de contratos pertenecientes a la SPS, según actas de asistencia y la evaluación a los supervisores de los contratos suscritos por la SPS.</t>
  </si>
  <si>
    <t>La DAL, socializó los documentos del SIG el 23/11/2017 a 23 funcionarios y el 25/04/2017 a 12 servidores pertenecientes a la Dirección de Asuntos Legales, de igual forma se dio instrucción sobre el ingreso al curso virtual del MOOBLE, Al Curso De Interventores Y Supervisores</t>
  </si>
  <si>
    <t>Una vez se tengan los documentos de la liquidación del contrato de FORPO se completa la carpeta de acuerdo a lo informado por el enlace
Se solicita por parte de la OCI  llevar a cabo una mesa de trabajo con los responsables</t>
  </si>
  <si>
    <t>Se evidencia actualización del formato PA05-PR15-MD01 Modelo de Memorando de Notificación de Destinación de Supervisión Version 3,0 de fecha 02/11/2017, donde se relacionan las responsabilidades de los  mismos.
De acuerdo a lo anterior se recomienda el cierre de la acción</t>
  </si>
  <si>
    <t>Para  el contrato de la Universidad Distrital se va a realizar un acta de precios no previstos. Pendiente para la semana despues del 15 de abril aportar la evidencia. Se verificara por parte de la OCI (del 16 al 20 de Abril).  
Se solicita por parte de la OCI  llevar a cabo una mesa de trabajo con los responsables</t>
  </si>
  <si>
    <t>Se aporta evidencia de las capacitaciones realizadas a los supervisores de los contratos;  incluye listado de asistencia y la presentación realizada. 
Adicionamente se aporta las actas de las reuniones llevadas a cabo con el contratista y la Interventoria de fechas 19/10/2017 y 18/0/2018 en las cuales se observa el seguimiento realizado a la ejecución del contrato.
De acuerdo a lo anteriormente evidenciado se recomienda el cierre de la acción</t>
  </si>
  <si>
    <t>Se aporta evidencia del cumplimiento de la acción el Acta de Reunión llevada a cabo el 18/01/2018 en la cual se indican los compromisos para desarrollar y ejecutar el Contrato de Obra Pública 2017-1858 , aís como los parametros mas relevantes para llevar a cabo su ejecución.
De acuerdo a lo anteriormente evidenciado se recomienda el cierre de la acción</t>
  </si>
  <si>
    <t>Se aporta como evidencia las capacitaciones realizadas por la entidad de manera virtual y presencial, asi como la presentación realizada sobre la misma.
De acuerdo a lo anteriormente evidenciado se recomienda el cierre de la acción</t>
  </si>
  <si>
    <t>Se aporta como evidencia documento de la Interventoria de fecha 19/02/2018, en el cual adjunta el Informe Imprevistos Contrato de Obras Civiles de fecha Febrero de 2015 Contrato Interadministrativo 2016214.
De acuerdo con lo observado se recomienda el cierre de la acción</t>
  </si>
  <si>
    <t>Se aporta como evidenca ANEXO 1 -  ANEXO TÉCNICO DEFINITIVO de fecha Septiembre de 2017 (Concurso de Méritos Abiertos) Pag 37 y 38
De acuerdo a lo anteriormente evidenciado se recomienda el cierre de la acción</t>
  </si>
  <si>
    <t>Se aporta la evidencia que da cuenta del cumplimiento de la acción formulada, relacionada con la socialización de los supervisores, de conformidad con lo expuesto en la justificación. 
De acuerdo a lo anteriormente evidenciado se recomienda el cierre de la acción</t>
  </si>
  <si>
    <t>Se aporta la evidencia de 4 de los pagos revisados y aprobados, asi como  de la Mesa de trabajo efectuada el 10/07/207.
De acuerdo a lo anteriormente evidenciado se recomienda el cierre de la acción</t>
  </si>
  <si>
    <t xml:space="preserve">Se aporta la evidencia que da cuenta del cumplimiento de la acción formulada.
De acuerdo a lo anteriormente evidenciado se recomienda el cierre de la acción. 
__________________________________________________________
Se evidenció que la Dirección de Procesos Administrativos, ha adquirido los servicios de un profesional, mediante contrato 2017-1549, el cual inicio el 16/08/2017 y termina el 18/06/2017 para aplique lo establecido en el componente No. 2 del contrato 2016 1090 de mensajería, relacionado con la depuración y consolidación de la información de y deudores. </t>
  </si>
  <si>
    <t>Se aportan evidencias de capacitación virtual y presencial.
De acuerdo a lo anteriormente evidenciado se recomienda el cierre de la acción</t>
  </si>
  <si>
    <t>Se aportan evidencias la justificación técnica y económica de tres contratos como muestra aleatoria.
De acuerdo a lo anteriormente evidenciado se recomienda el cierre de la acción</t>
  </si>
  <si>
    <t>Se aportan evidencias de las socializaciones realizadas.
De acuerdo a lo anterior se recomienda el cierre de la acción</t>
  </si>
  <si>
    <t>Se observa documento Plan de Desarrollo Bogotá Mejor para Todos 2016-2010  Proyectos Estrátegicoas Versión 1,0 de fecha Marzo 22 de 2018, en el cual se realiza la reformulación del proyecto de inversión 1032 Gestión y Control de Transito y Transporte, en la cual en el item 4,1,4 SIT, se observa la justificación realizada.
De acuerdo a lo anterior se recomienda el cierre de la acción</t>
  </si>
  <si>
    <t>La acción se encuentra dentro del plazo de ejecución. Vencimiento en el mes de Mayo de la vigencia 2018</t>
  </si>
  <si>
    <t>La acción se encuentra dentro del plazo de ejecución. Vencimiento en la vigencia 2019</t>
  </si>
  <si>
    <t>La acción se encuentra dentro del plazo de ejecución. Vencimiento en el mes de Junio de la vigencia 2018</t>
  </si>
  <si>
    <t>Una vez verificados los soportes se solicita se especifique en el documento aportado, donde se cumple la acción.
 Se solicita por parte de la OCI  llevar a cabo una mesa de trabajo con los responsables</t>
  </si>
  <si>
    <t>Se aportan las evidencias que demuestran la gestión realizada sobre las socializaciones realizadas en temas contractuales.
De acuerdo a lo observado se recomienda el cierre de la acción.</t>
  </si>
  <si>
    <t>Se aporta como evidencia el formato de Acta de Reunión SOCIALIZACIÓN TABLERO DE CONTROL A LOS SUPERVISORES DCV en el cual entre otros temas se hace el ajuste y concertación del Tablero de Control y se socializa el diligenciamiento en Google Drive,
De acuerdo a lo observado se recomienda el cierre de la acción</t>
  </si>
  <si>
    <t>Se implementó, como mecanismo de autocontrol el Tablero de Control  para el seguimiento de los contratos que apoya la gestión de los supervisores, formato que  se aporta como evidencia.
De acuerdo a lo observado se recomienda el cierre de la acción</t>
  </si>
  <si>
    <t>Se aporta evidencia las socializaciones tanto virtual como presencial y la presentación que se desarrollo.
De acuerdo a lo anteriormente evidenciado se recomienda el cierre de la acción</t>
  </si>
  <si>
    <t>Se aporta el documento GUIA PARA EL CALCULO DEL PRESUPUESTO OFICIAL PARA PROCESOS DE CONTRATACIÓN DE LA DIRECCIÓN DE CONTROL Y VIGILANCIA, de fecha 22/03/2018, Versión 1.
Asi mismo el memorando remitiendo  la guia  y la lista de asistencia a la socialización de la misma.
De acuerdo a lo observado se recomienda el cierre de la acción.</t>
  </si>
  <si>
    <t>Se evidencio lista de asistencia a la la jornada de capacitación de fecha 01/03/2018  realizada por la OCI en el auditorio de Compensar de la Sede Calle 94, dirigida al Equipo Operativo de la SDM, donde asistieron 38 funcionarios.
Se aporta como evidencia la presentanción  relacionada con el Procedimiento para la Formulación y Seguimiento de Planes de Mejoramiento (PV01-PR04) que incluye todos los componentes del mismo.</t>
  </si>
  <si>
    <t xml:space="preserve">Se evidenció, que la DAL, realizó sensibilización el día 23 de noviembre de 2017 y el  1 de marzo de 2018, a los servidores del grupo de contratación, asistiendo la totalidad de los convocados (19), para un 100% de cumplimiento.  Los temas tratados, entre otros fueron: SGC, introducción a Plan de Mejoramiento, hallazgos identificados por la Contraloría y por la Oficina de Control Interno, buenas prácticas a nivel contractual ; dando cumplimiento a la acción propuesta.  </t>
  </si>
  <si>
    <t xml:space="preserve">Se evidenció, que la DAL incluyó en el capítulo VI del   Manual de Contratación,   resolución 163 de 2017, la  GUIA DE BUENAS PRACTICAS DE CONTRATACIÓN", pág. 69,   se establecen, entre otros, asuntos referentes a la publicación oportuna de los documentos que hacen parte del proceso, cumplimiento del cronograma. contractual;linkhttp://intranetmovilidad.movilidadbogota.gov.co/intranet/PA05 , dando cumplimiento a la acción propuesta de emitir  el manual, publicado en la intranet de la entidad </t>
  </si>
  <si>
    <t xml:space="preserve">
Se elevó derecho de petición a Colombia Compra Eficiente a través de radicado SDM-DAL- 191847-2017 del 23/11/ 2017, con el fin de consultar las alternativas dentro de la aplicación SECOP, de poder avanzar en la publicación de la minuta del contrato sin tener que alimentar la fecha de inicio, petición que fue resuelta el 24/01/2018, por la Subdirectora de Información y Desarrollo Tecnológico de CCE, con lo cual se ejecuta la acción establecida en los términos establecidos.
</t>
  </si>
  <si>
    <t>Se diseñó e implementó el formato de solicitud y aprobación de servicios tecnológicos, el cual se desarrolló como herramienta de control en el ejercicio de la supervisión, para el cual, se incluyó entre las cláusulas contractuales de los dos últimos contratos con el operador tecnológico – SELCOMP e INDRA la obligación especifica de diligenciarlo lo cual se evidencio en 7 órdenes de pago de las 13 cuentas que constituyen el contrato correspondiente. Acción Cumplida</t>
  </si>
  <si>
    <t>Se efectuó seguimiento a 7 órdenes de pago de las 13 cuentas que constituyen el contrato respecto a la implementación del formato de solicitud y aprobación de servicios tecnológicos, lo cual se viene realizando durante toda la ejecución del contrato, reflejándose en la revisión y autorización de las cuentas de cobro por parte del supervisor. Acción Cumplida.</t>
  </si>
  <si>
    <t>En las obligaciones contractuales de los dos últimos contratos con el operador tecnológico - SELCOMP e INDRA se incluye la presentación de mínimo tres (3) cotizaciones a los supervisores del contrato para efectuar un comparativo de costos de mercado y proceder con la autorización de compra respectiva. Se evidenciaron cotizaciones de MSA LTDA, SELCOMP INGENIERIA SAS, COMSISER SAS. Acción Cumplida</t>
  </si>
  <si>
    <t xml:space="preserve">Se evidenció, que la DAL, realizó sensibilización el día 23 de noviembre de 2017  y el 01/03/2018 , a los servidores del grupo de contratación, asistiendo la totalidad de los convocados (19), para un 100% de cumplimiento.  Los temas tratados, entre otros fueron: SGC, introducción a Plan de Mejoramiento, hallazgos identificados por la Contraloría y por la Oficina de Control Interno, Buenas prácticas a nivel contractual; dando cumplimiento a la acción propuesta.  </t>
  </si>
  <si>
    <t>Se evidenció, que la DAL, adoptó a través de Resolución No.233 de 2017, el manual de supervisión, publicado en la INTRANET y creó curso a través de la plataforma Moodlee, contentivo de 7 módulos, de los cuales 5 son diseñados para las funciones de los supervisores.  Adicionalmente el día 13 de sep. se convocó a 12 supervisores de la SGC y 29 de la SPS para la socialización del manual, contando con la asistencia del 100% de los funcionarios convocados, dando cumplimiento a la acción propuesta.</t>
  </si>
  <si>
    <t>Se evidenció, que la DAL, realizó la socialización los días 13 de enero y 05 de mayo de 2017, de los parámetros a tener en cuenta al momento de estructurar los procesos contractuales, a los ordenadores del gasto y a los servidores de las Subsecretarías encargados del tema, así mismo, se observó que en la intranet tiene publicados 7 procedimientos en materia contractual y modelo de estudios previos, dando cumplimiento a la acción propuesta.</t>
  </si>
  <si>
    <t xml:space="preserve">VIVIANA DURAN </t>
  </si>
  <si>
    <t xml:space="preserve">Se actualizó, socializó y publicó PA03-PR04 "Procedimiento Tramite Ordenes de Pago y Relación de Autorización" implementando nuevos formatos de control como PA03-PRO4-F11 FORMATO ENTREGA DE CUENTAS PARA REVISION por unidad ejecutora y PA03-PRO4-F12 FORMATO DE RELACIÓN DE PLANILLAS ENTREGADAS PARA REVISIÓN modificaciones que fueron socializadas al interior del proceso el 21 de septiembre de 2017. Se considera que la acción se ha cumplido </t>
  </si>
  <si>
    <t xml:space="preserve"> De acuerdo al seguimiento realizado por la OCI se evidencio que la DAL, expidió la resolución 163 de 22 de septiembre de 2017, a través del cual se adopta el manual de contratación de la Secretaria Distrital de Movilidad, publicado en la INTRANET y la actualización y publicación de los 10 procedimientos del SIG correspondientes al proceso contractual entre las fechas 10 de abril y 13 de octubre de 2017 dando cumplimiento a la acción propuesta</t>
  </si>
  <si>
    <t xml:space="preserve">Se evidenció, que la DAL, realizó sensibilización el día 23 de noviembre de 2017 y el 01/03/2018, a los servidores del grupo de contratación, asistiendo la totalidad de los convocados (19), para un 100% de cumplimiento.  Los temas tratados, entre otros fueron: SGC, introducción a Plan de Mejoramiento, hallazgos identificados por la Contraloría y por la Oficina de Control Interno, Buenas prácticas a nivel contractual; dando cumplimiento a la acción propuesta.  </t>
  </si>
  <si>
    <t xml:space="preserve">Se evidencio, que posterior a la sensibilización los servidores de la DAL,  firmaron el  acta, donde se comprometieron entre otros temas a cumplir con la normatividad existente en material contractual, aplicar el manual de contratación y los procedimientos, publicar oportunamente los documentos generados durante el proceso, dar cumplimiento al cronograma. Así mismo se efectúo una encuesta la cual fue aplicada y tabulada, dando cumplimiento a la acción propuesta de tabular la encuesta. </t>
  </si>
  <si>
    <t xml:space="preserve">Se evidenció, que el 100% de los (19) servidores asistentes, a la sensibilización, el día 23 de noviembre de 2017, firmaron acta en donde se comprometieron entre otros temas a cumplir con la normatividad existente en material contractual, aplicar el manual de contratación y los procedimientos, publicar oportunamente los documentos generados durante el proceso, dar cumplimiento al cronograma, realizar prácticas de autocontrol; dando cumplimiento a la acción.  </t>
  </si>
  <si>
    <t>Se evidenció, que la DAL incluyó en el capítulo VI del   Manual de Contratación,  adoptado mediante resolución 163 de 2017, la  GUIA DE BUENAS PRACTICAS DE CONTRATACIÓN", se establecen, entre otros, asuntos referentes a la publicación oportuna de los documentos que hacen parte del proceso, cumplimiento del cronograma. contractual;linkhttp://intranetmovilidad.movilidadbogota.gov.co/intranet/PA05  página 69, dando cumplimiento a la acción propuesta de emitir  el manual, que fue publicado en la intranet de la entidad .</t>
  </si>
  <si>
    <t xml:space="preserve">
En el MANUAL DE CONTRATACIÓN (Código PA05-MN01 Versión 2-0,  se incluyó en el Capitulo VI Buenas Prácticas en la Gestión Contractual, las condiciones particulares de la entidad estatal para el cumplimiento de los principios de libre concurrencia y promoción de la competencia (Numeral 6.7 - Literales c y d). Se aportan los cronogramas identificados en los procesos contractuales (SDM-CMA-006-2018 Int. Datacenter y  SDM-LP-077-2017 Capacitación Motos y Sitp).Cumpliendo con la  acción propuesta
</t>
  </si>
  <si>
    <t xml:space="preserve">Se actualizó el “Procedimiento para adelantar el proceso sancionatorio a contratistas PE01-PR18 el 29/12/2017,  modificando Autorizaciones, 4, Lineamientos y/o políticas de operación, 6, formatos y documentos anexos, 7 descripción de actividades con flujograma integrado. Se anexa procedimiento actualizado. Para cumplimiento de la acción, el 13/03/2018 se socializó el mismo, con la participación de supervisores y profesionales de apoyo a la supervisión; dando cumplimiento a la acción propuesta.
</t>
  </si>
  <si>
    <t xml:space="preserve">
</t>
  </si>
  <si>
    <t>Se actualizó, socializó y publicó PA03-PR04 "Procedimiento Tramite Ordenes de Pago y Relación de Autorización" implementando nuevos formatos de control como PA03-PRO4-F11 FORMATO ENTREGA DE CUENTAS PARA REVISION por unidad ejecutora y PA03-PRO4-F12 FORMATO DE RELACIÓN DE PLANILLAS ENTREGADAS PARA REVISIÓN modificaciones socializadas el 21 de septiembre de 2017. Previamente se había socializado el 23 de agosto de 2016, todos los documentos del SIG.  Se considera que la acción se ha cumplido.</t>
  </si>
  <si>
    <t>Mediante correo electrónico del 18 de abril se remitió  a los 11 funcionarios de la DAL que hacen parte del equipo de contratación, los formatos que se requieren para la elaboración de los documentos contractuales  y  el día 25 de abril, se efectúo el taller con los integrantes del equipo de contratación,  para esta acción se contó con el 100% de los funcionarios convocados; cumpliendo con la acción planteada.</t>
  </si>
  <si>
    <t>El 27/02/2018, se socializó al equipo de contratos de la DAL, presentando lineamientos en materia contractual y se requirió el cumplimiento del uso  de los formatos establecidos en el Sistema integrado de gestión.  Igualmente, en socialización del 1 de marzo de 2018 se verificaron los procedimientos  contractuales que se encuentran publicados en la INTRANET y se  reiteró el cumplimiento  en el uso de los formatos; dando cumplimiento a la acción propuesta.</t>
  </si>
  <si>
    <t>El 27/02/2018, socialización al equipo de contratos de la DAL, señalando lineamientos en materia contractual,  requiriendo el cumplimiento del uso  de  formatos establecidos en el SIG. Posteriormente  el 1/03/2018 se verificaron  procedimientos contractuales publicados y se  reiteró el cumplimiento  en el uso de los formatos haciendo énfasis en la aplicación del procedimiento PA05-PR20 SELECCIÓN ABREVIADA POR SUBASTA INVERSA VERSIÓN 2,0.; comprimiendo la acción propuesta.</t>
  </si>
  <si>
    <t xml:space="preserve">Se evidenció, que la DAL, realizó sensibilización el día 23 de noviembre de 2017 y el 01 de marzo de 2018, a los servidores del grupo de contratación, asistiendo la totalidad de los convocados (19), para un 100% de cumplimiento.  Los temas tratados, entre otros fueron: SGC, introducción a Plan de Mejoramiento, hallazgos identificados por la Contraloría y por la Oficina de Control Interno, Buenas prácticas a nivel contractual; dando cumplimiento a la acción propuesta.  </t>
  </si>
  <si>
    <t xml:space="preserve">Se evidencio, que posterior a la sensibilización los servidores de la DAL,  firmaron el  acta, donde se comprometieron entre otros temas a cumplir con la normatividad existente en material contractual, aplicar el manual de contratación y los procedimientos, publicar oportunamente los documentos generados durante el proceso, dar cumplimiento al cronograma. Así mismo se efectúo una encuesta la cual fue aplicada y tabulada, dando cumplimiento a la acción propuesta de tabular la encuesta.  </t>
  </si>
  <si>
    <t>Se evidencio, que la DAL posterior a la sensibilización ,  efectúo una encuesta sobre los temas tratados, entre otros fueron: SGC, introducción a Plan de Mejoramiento, hallazgos identificados por la Contraloría y por la Oficina de Control Interno, Buenas prácticas a nivel contractual , la cual fue aplicada y tabulada, dando cumplimiento a la acción propuesta.</t>
  </si>
  <si>
    <r>
      <t>En el anexo técnico del contrato del operador tecnologico se menciona pg 96 "</t>
    </r>
    <r>
      <rPr>
        <i/>
        <sz val="7"/>
        <rFont val="Arial"/>
        <family val="2"/>
      </rPr>
      <t>Adicionalmente, durante la operación, el contratista se compromete a entregar los informes enunciados en los pliegos de condiciones, como también los siguientes:...5. Un (1) informe mensual de la bolsa de repuestos adquiridos y/o utilizados" lo cual es verificado por el supervisor</t>
    </r>
    <r>
      <rPr>
        <sz val="7"/>
        <rFont val="Arial"/>
        <family val="2"/>
      </rPr>
      <t>"lo cual se cumple en los contratos de SELCOMP 2016 -1248 e INDRA 2017-1743  . Acción Cumplida</t>
    </r>
  </si>
  <si>
    <t>Se evidencia acta de Seguimiento de la Subdirección Administrativa a la implementación de TRD en el proceso de Gestión Legal y Contractural de fecha 28/09/2017, en la cual se indica que el % de avance sobre el volumen de documentos revisados es: Clasificación y Ordenación 100%, Foliación 96% y Rotulación 70%. Porcentaje de avance global de la organización de los archivos del proceso Gestión Legal y Contractual es del 91%. Se cumple la acción establecida. Se recomienda el cierre</t>
  </si>
  <si>
    <t xml:space="preserve">Se evidencio, que la DAL publicó la resolución 233 del 20/12/2018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t>
  </si>
  <si>
    <t>Se publicó resolución 233 del 20/12/2018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t>
  </si>
  <si>
    <t xml:space="preserve"> Se evidencian gestiones de la dependencia solicitando la devolución de los recursos por valor de $25.779.200, por concepto de actos administrativos de Revocatoria Directa, por causas atribuibles al contratista. Adicionalmente se están adelantando los trámites correspondientes a la liquidación, sin lograr el cumplimiento de la acción propuesta. Se adjunta memorando SDM-DAL 48966 de marzo de 2018.   Acción Incumplida</t>
  </si>
  <si>
    <t>Se presentaron las evidencias que sustentan el pago, terminación y archivo del proceso coactivo en contra de UT BICIBOGOTA.
_____________________________________________________________
31/12/2017: Seguimiento realizado por Luis Alberto Triana:
La SJC mediante Auto 276444 del 25/10/17, ordena el embargo de los bienes de la UT.BICIBOGOTA y oficia a las corporaciones bancarias donde se ha identificado que la UT posee activos. La SDH certifica mediante acta de legalización No. 79651 del 29/11/2017, que el banco de occidente consigno el 24/11/2017 la suma de $3.765.581.400 por indemnización del contrato de concesión No. 2015-1042, amparada por la compañía de seguros generales. Mediante Auto No. 350821 del 05/12/2017 de la SJC, ordena la terminación y archivo del procedimiento coactivo seguido en contra de la UT BICIBOGOTA a folio 24 de las evidencias de cobro coactivo anexas</t>
  </si>
  <si>
    <t xml:space="preserve">Se aporta como evidencia el Acta de Liquidación donde se especifican los pagos realizados y el saldo a favor de la SDM
De acuerdo a lo anteriormente evidenciado se recomienda el cierre de la acción
________________________________________________
31/12/2017: Seguimiento realizado por Maritza Nieto
Se evidencia informe final de supervisión al contrato 2016-802 de julio 2017, el cual relaciona los soportes de entrega y aprobación de productos y se concluye los pagos a realizar.  Productos 1 Diagnostico; 2 Estructuración técnica y operativa; 3 Estructuración financiera, aprobados y cancelados.  Producto 4 Estructuración legal, entregado y excluido del pago de común acuerdo. Producto 5 Acompañamiento al proceso licitatorio, se excluye, no se desarrolla. </t>
  </si>
  <si>
    <r>
      <t xml:space="preserve">Se aporta la evidencia del cumplimiento de la acción.
De acuerdo a lo observado se recomienda el cierre de la acción
_________________________________________________
31/12/2017: Seguimiento realizado por Blanca Ofir Murillo
Se aporta como evidencia la gestión realizada en el trámite del Acta de liquidación del Convenio Interadministrivo 2014-1529 celebrado entre la SDM y el Fondo Rotatorio de la Policia Nacional FORPO, 
No se aporta la evidencia del Acta de Liquidación </t>
    </r>
    <r>
      <rPr>
        <u/>
        <sz val="7"/>
        <rFont val="Arial"/>
        <family val="2"/>
      </rPr>
      <t>suscrita</t>
    </r>
    <r>
      <rPr>
        <sz val="7"/>
        <rFont val="Arial"/>
        <family val="2"/>
      </rPr>
      <t xml:space="preserve"> entre las partes, con el correspondiente cruce de cuentas incluidos los bonos adquiridos y el valor de la comisión del FORPO. 
Acción Incumplida.
</t>
    </r>
  </si>
  <si>
    <t>No se aporta  evidencia. Se solicita  realizar mesa de trabajo</t>
  </si>
  <si>
    <t>Se complemento la evidencia con el curso virtual MOODLE y presencial
De acuerdo con lo observado se recomienda el cierre de la acción
____________________________________________
31/12/2017: Seguimiento realizado por Blanca Ofir Murillo
Se aporta como evidencia correo electrónico de fecha 06/02/2018 en el cual se invita a participar al curso del moodle para supervisores e interventores de la entidad. El registro de ingreso a la capacitación da cuenta de 49 funcionarios de los cuales  39 estuvieron en la capacitación por mas de 1 hora.
No se aporta evidencia que permita determinar el universo de dicho indicador.</t>
  </si>
  <si>
    <t>Se aporta la evidencia relacionada con la justificación para suscribir 327 contratos de prestación de servicios como apoyo a la gestión de la Dirección de Procesos Administrativos y sus subdirecciones. 
Se aporta la Relación de Contratos de Prestación de Servicios Proyecto 7132 año 2017 que da cuenta del cumpliento de la acción establecida.
De acuerdo a lo anterior se recomienda el cierre de la acción
____________________________________________
31/12/2017: Seguimiento realizado por Luis Alberto Triana
La DPA en coordinación con la SSM, la DAL y las tres Subdirección realizaron tres reuniones (02/11/2016, 12/01/2017 y 17/01/2017) para coordinar y planear la ejecución de los contratos de prestación de servicios, que se ejecutaran con cargo al presupuesto del proyecto 7132, para lo cual se han realizados 329 contratos para el apoyo de la gestión de las tres subdirecciones y para la DPA. Teniendo en cuenta que siempre van a contar con personal toda vez que se programó que los contratos no se terminen el mismo día, si no escaladamente, para contar con la disponibilidad permanente de personal.</t>
  </si>
  <si>
    <t>Se aporta la evidencia correspondiente a la ejecución de la actividad: Resolución 087 de 2017 y Manual de Cobro Administrativo con lo cual se cumple la acción establecida. Adicionalmentee se observa la publicación en la Intranet de los documentos aportados.
De acuerdo a lo observado se recomienda el cierre de la acción
_______________________________________________
31/12/2017: Seguimiento realizado por Luis Alberto Triana
Se evidenció que la Subdirección de Jurisdicción Coactiva, ha diseñado un nuevo Manual de Cobro Administrativo Coactivo de la Secretaría Distrital De Movilidad, el cual fue publicado en la página web de la entidad http://intranetmovilidad.movilidadbogota.gov.co/intranet/PM03, el 08/06/2017, versión 1.0, el cual fue aprobado mediante Resolución No. 087 del 30/05/2017, e incluyo en el capítulo II del Manual de Cobro Administrativo Coactivo de la Secretaría Distrital De Movilidad, que se estableció la “Clasificación de cartera coactiva de la Secretaria Distrital de Movilidad “</t>
  </si>
  <si>
    <t>Se aporta la evidencia correspondiente a la ejecución de la actividad: Resolución 087 de 2017 y Manual de Cobro Administrativo con lo cual se cumple la acción establecida. Adicionalmentee se observa la publicación en la Intranet de los documentos aportados.
De acuerdo a lo observado se recomienda el cierre de la acción
_______________________________________________
31/12/2017: Seguimiento realizado por Luis Alberto Triana
Se evidenció que la Secretaria Distrital de Movilidad, aprobado mediante Resolución No. 087 del 30/05/2017el nuevo Manual de Cobro Administrativo Coactivo de la SDM, el cual se encuentra publicado en la intranet de la entidad en el link: http://intranetmovilidad.movilidadbogota.gov.co/intranet/PM03.</t>
  </si>
  <si>
    <t>Se aporta como evidencia el Listado de Asistencia a reuniones y eventos de fecha 23/06/2017, en la cual se registra la asistencia de 89 servidores de la entidad. 
De acuerdo a lo observado se recomienda el cierre de la acción
____________________________________________________
31/12/2017: Seguimiento realizado por Luis Alberto Triana
Se evidenció que la Subdirección de Jurisdicción Coactiva, ha diseñado un nuevo Manual de Cobro Administrativo Coactivo de la Secretaría Distrital De Movilidad, el cual fue publicado en la página web de la entidad http://intranetmovilidad.movilidadbogota.gov.co/intranet/PM03, el 08/06/2017, versión 1.0, el cual fue aprobado mediante Resolución No. 087 del 30/05/2017 y fue socializado a 89 funcionarios de la SJC el 23/06/2017.</t>
  </si>
  <si>
    <t>Se evidencia la actualización y compilación de las actividades y controles que tienen que ver con el cobro coactivo, en un sólo procedimiento (PM03 PR29 Procedimiento de Cobro Coactivo), documento que se encuentra publicado en la intranet.
De acuerdo a lo observado se recomienda el cierre de la acción
____________________________________________________
31/12/2017: Seguimiento realizado por Luis Alberto Triana
Se evidenció que la Subdirección de Jurisdicción Coactiva, ha compilado en un procedimiento (PM03 PR 29), todas actividades y controles que tiene que ver con el cobro coactivo de la SDM, dicho procedimiento fue publicado en la página web de la entidad el 19/10/2017, en el link http://intranetmovilidad.movilidadbogota.gov.co/intranet/PM03 y se socializo al interior de la SDM el 01/11/2017 y al personal de la SJC el 21/11/2017 a 70 funcionarios que laboran en Coactiva.</t>
  </si>
  <si>
    <t>Se aporta la evidencia correspondiente a la ejecución de la actividad: Resolución 087 de 2017 y Manual de Cobro Administrativo con lo cual se cumple la acción establecida. Adicionalmentee se observa la publicación en la Intranet de los documentos aportados.
De acuerdo a lo observado se recomienda el cierre de la acción
_______________________________________________
31/12/2017: Seguimiento realizado por Luis Alberto Triana
Se evidenció que la Secretaria Distrital de Movilidad, aprobado mediante Resolución No. 087 del 30/05/2017el nuevo Manual de Cobro Administrativo Coactivo de la SDM, el cual se encuentra publicado en la intranet de la entidad en el link: http://intranetmovilidad.movilidadbogota.gov.co/intranet/PM03.</t>
  </si>
  <si>
    <t>Se aporta la evidencia correspondiente a la ejecución de la actividad: Resolución 087 de 2017 y Manual de Cobro Administrativo con lo cual se cumple la acción establecida. Adicionalmentee se observa la publicación en la Intranet de los documentos aportados.
De acuerdo a lo observado se recomienda el cierre de la acción
_______________________________________________
31/12/2017: Seguimiento realizado por Luis Alberto Triana
Se evidenció que la Secretaria Distrital de Movilidad, aprobado mediante Resolución No. 087 del 30/05/2017el nuevo Manual de Cobro Administrativo Coactivo de la SDM, el cual se encuentra publicado en la intranet de la entidad en el link: http://intranetmovilidad.movilidadbogota.gov.co/intranet/PM03.</t>
  </si>
  <si>
    <t>Se aporta como evidencia el Listado de Asistencia a reuniones y eventos de fecha 23/06/2017, en la cual se registra la asistencia de 89 servidores de la entidad. 
De acuerdo a lo observado se recomienda el cierre de la acción
____________________________________________________________
31/12/2017: Seguimiento realizado por Luis Alberto Triana
Se evidenció que la Subdirección de Jurisdicción Coactiva, ha diseñado un nuevo Manual de Cobro Administrativo Coactivo de la Secretaría Distrital De Movilidad, el cual fue publicado en la página web de la entidad http://intranetmovilidad.movilidadbogota.gov.co/intranet/PM03, el 08/06/2017, versión 1.0, el cual fue aprobado mediante Resolución No. 087 del 30/05/2017 y fue socializado a 89 funcionarios de la SJC el 23/06/2017.</t>
  </si>
  <si>
    <t>Se presenta la evidencia de la ejecución  de las 5 acciones programadas para dar cumplimiento a la acción propuesta.
De acuerdo a lo observado se recomienda el cierre de la acción
__________________________________________
31/12/2017: Seguimiento realizado por Luis Alberto Triana
Se evidencia el cumplimiento de las cinco acciones programadas para actualizar la información relacionada con los acuerdos de pago contenidas en el Sistema de Información de la SDM al SIMIT: Mesas de Trabajo, Solicitudes de actualización a SICON, Identificación de Casuística, Web Service SDM-SIMIT, Capacitación SIMIT. El proceso conlleva la actualización de 143.000 registros e implementación del web service que permite el reporte de información de acuerdo de pago. Indicador cumplido al 100%</t>
  </si>
  <si>
    <t>Se aporta como evidencia el Listado de Asistencia a reuniones y eventos de fecha 23/06/2017, en la cual se registra la asistencia de 89 servidores de la entidad. 
De acuerdo a lo observado se recomienda el cierre de la acción
____________________________________________________________
31/12/2017: Seguimiento realizado por Luis Alberto Triana
Se evidenció que la Subdirección de Jurisdicción Coactiva, ha diseñado un nuevo Manual de Cobro Administrativo Coactivo de la Secretaría Distrital De Movilidad, el cual fue publicado en la página web de la entidad http://intranetmovilidad.movilidadbogota.gov.co/intranet/PM03, el 08/06/2017, versión 1.0, el cual fue aprobado mediante Resolución No. 087 del 30/05/2017 y fue socializado a 89 funcionarios de la SJC el 23/06/2017.</t>
  </si>
  <si>
    <t xml:space="preserve">Cerrada  Informe de Auditoria de Regularidad Código 91 Período Auditado 2016 PAD 2017 de fecha Junio de 2017. Página 21
</t>
  </si>
  <si>
    <t xml:space="preserve">Cerrada  Informe de Auditoria de Regularidad Código 91 Período Auditado 2016 PAD 2017 de fecha Junio de 2017. Página 22
</t>
  </si>
  <si>
    <t>La acción se encuentra dentro del plazo de ejecución. Vencimiento en junio  de la vigencia 2018</t>
  </si>
  <si>
    <t>SUBSECRETARIA DE POLÍTICA SECTORIAL</t>
  </si>
  <si>
    <t>SF</t>
  </si>
  <si>
    <t>SUBSECRETARÍA DE SERVICIOS DE LA MOVILIDAD
SUBSECRETARÍA DE GESTIÓN CORPORATIVA</t>
  </si>
  <si>
    <t>SUBSECRETARÍA DE GESTIÓN CORPORATIVA
SUBSECRETARÍA DE SERVICIOS DE LA MOVILIDAD</t>
  </si>
  <si>
    <t>DIRECCIÓN DE ASUNTOS LEGALES
DIRECCIÓN DE SERVICIO AL CIUDADANO</t>
  </si>
  <si>
    <t>DAL
DSC</t>
  </si>
  <si>
    <t>SUBSECRETARÍA DE GESTIÓN CORPORATIVA
OFICINA ASESORA DE PLANEACIÓN</t>
  </si>
  <si>
    <t>DAL
OAP</t>
  </si>
  <si>
    <t>DIRECCIÓN DE ASUNTOS LEGALES
OFICINA ASESORA DE PLANEACIÓN</t>
  </si>
  <si>
    <t>SJC
SF</t>
  </si>
  <si>
    <t>Se encuentra en proceso de revisión por parte de la OCI</t>
  </si>
  <si>
    <t>De acuerdo a la comunicación de la Contraloria 2-2016-006206 del 08/04/2016 el ente de control aprueba la solicitud realizada por la SDM de cambiar las acciones 2, 3 y 4, el indicador, la meta   la fecha de terminación, por una sola Acción 2 siendo esta "Consolidar un Grupo Interdisciplinario que realice un diagnóstico de los documentos técnidos que permita plantear y evaluar las acciones a adelantar por la entidad frente al proyecto SIT.
La acción 2 planteada por la entidad no fue actualizada en el Sivicof, sin embargo se dio cumplimiento a dicha accion conformando un grupo interdisciplinario el 18/04/2016. Este grupo en febrero de 2017 presentó el documento titulado "Revisión Plan de Implementación Proyecto SIT". Documento en el cual se formulan las estrategias y planifica la infraestructura y servicios para el Sistema Integrado de Transporte SIT (se adjunta copia de dicho documento y de las actas de conformación).
De acuerdo a lo anterior se recomienda el cierre de esta acción</t>
  </si>
  <si>
    <t>De acuerdo a lo informado por el  enlace, se escucho en testimonio a un testigo. Esta en proceso el sancionatorio.  Es necesario primero resolver la nulidad. 
Se solicita documento del estado del proceso emitido por parte del abogado de sancionatorio.
Se solicita por parte de la OCI  llevar a cabo una mesa de trabajo con los responsables</t>
  </si>
  <si>
    <t xml:space="preserve">No se aporta nueva evidencia. Se solicita por parte de la OCI  llevar a cabo una mesa de trabajo con los responsables
_____________________________________________
La acción se encuentra incumplida, no obstante el responsable aporta como evidencia el memorando de la SJC en el cual se expone el avance parcial de la gestión realizada. Documento de fecha 06/09/2017. (Radicado SDM-SJC-139027-2017) </t>
  </si>
  <si>
    <t xml:space="preserve">Mediante el memorando SDM-SJC-139027-2017, se exponen las acciones adelantadas para cumplir esta acción. Adicionalmente, en lo corrido del año 2018 se han realizado gestiones adicionales para actualizar la información.  En el memorando SJC-43933 de marzo de 2018 la Subdirección de Jurisdicción Coactiva presenta información precisa para dar cumplimiento a esta acción, de acuerdo a lo informado por el enlace
Se solicita por parte de la OCI  llevar a cabo una mesa de trabajo con los responsables
________________________________________________
La acción se encuentra incumplida, no obstante el responsable aporta como evidencia el memorando de la SJC en el cual se expone el avance parcial de la gestión realizada. Documento de fecha 06/09/2017. (Radicado SDM-SJC-139027-2017) </t>
  </si>
  <si>
    <t xml:space="preserve">No se aporta nueva evidencia. Se solicita por parte de la OCI  llevar a cabo una mesa de trabajo con los responsables
______________________________________________
La acción se encuentra incumplida, no obstante el responsable aporta como evidencia el memorando de la SJC en el cual se expone el avance parcial de la gestión realizada. Documento de fecha 06/09/2017. (Radicado SDM-SJC-139027-2017) </t>
  </si>
  <si>
    <t xml:space="preserve">El contrato de interventoría 2016-214, no se ha podido liquidar debido a que se encuentran actualmente contratos de obra en ejecución, el contrato terminaba el 28 de febrero, pero fue prorrogado hasta el 31 de octubre de 2018.
El contrato 2015-1252, puesto que el IDU no ha expedido los paz y salvos por la licencia de excavación para la intervención del espacio público y dicho documento es requisito indispensable para la SDM para la liquidación del mismo, no se puede proceder a su liquidación.
Se solicita por parte de la OCI  llevar a cabo una mesa de trabajo con los responsables
</t>
  </si>
  <si>
    <t xml:space="preserve">Se solicita para completar los soportes de ejecución de la actividad los paz y salvos del IDU o en su defecto el certificado o informe de interventoria que de cuenta de la atención de los oficios enviados en temas relacionados con las correcciones en la ejecución del contrato.
Se solicita por parte de la OCI  llevar a cabo una mesa de trabajo con los responsables
</t>
  </si>
  <si>
    <t xml:space="preserve">Se aporta como evidencia el memorando de fecha 28/03/2018 a través del cual la SSM socializa la Guia a los estructuradores de la Dirección de Control y Vigilancia, para un total de 9 servidores de acuerdo a la lista de asistencia.
De acuerdo a lo observado se recomienda el cierre de la acción.
</t>
  </si>
  <si>
    <t xml:space="preserve">Falta el documento informe de supervisión y cruce de cuentas.
Pendiente la liquidación.
Se solicita por parte de la OCI  llevar a cabo una mesa de trabajo con los responsables
__________________________________________
Se aporta como evidencia la gestión realizada en el tramite del Acta de liquidación del Convenio Interadministrivo 2015-008 celebrado entre la SDM y el Fondo Rotatorio de la Policia Nacional FORPO, en relación al envio del proyecto de Acta de Liquidación al DAL 
No se aporta la evidencia del Acta de Liquidación suscrita entre las partes, con el correspondiente cruce de cuentas incluidos los bonos adquiridos y el valor de la comisión del FORPO. 
</t>
  </si>
  <si>
    <t>En este momento esta pendiente de incluir la matriz en el procedimiento, la cual fue estructurada, de acuerdo a lo informado por el enlace 
Se solicita por parte de la OCI  llevar a cabo una mesa de trabajo con los responsables</t>
  </si>
  <si>
    <r>
      <t xml:space="preserve">
Se aporta la evidencia relacionada con inclusión de los productos entregados por la Consultoria en el contrato 2018-114. Contrato, estudios previos, Anexo 1 y estudio del sector. 
De acuerdo a lo observado se recomienda el cierre de la acción
___________________________________________
31/12/2017: Seguimiento realizado por Blanca Ofir Murillo
Se aporta como evidencia el INFORME DE SUPERVISIÓN AL CONTRATO DE CONSULTORIA 2016-802 suscrito entre la SDM y la UT AFH-PROFIT, correspondiente al informe final de fecha Junio de 2017.
no obstante dicha evidencia  no permite evaluar si se </t>
    </r>
    <r>
      <rPr>
        <i/>
        <sz val="7"/>
        <rFont val="Arial"/>
        <family val="2"/>
      </rPr>
      <t xml:space="preserve"> incluyeron  los productos entregados por la Consultoria y aprobados por la SDM como base para el  proceso de contratación del nuevo modelo de prestacion del servicio de parqueaderos y grúas.
</t>
    </r>
    <r>
      <rPr>
        <sz val="7"/>
        <rFont val="Arial"/>
        <family val="2"/>
      </rPr>
      <t xml:space="preserve">
Acción incumplida</t>
    </r>
  </si>
  <si>
    <t>Una vez se tengan los documentos de la liquidación del contrato de FORPO se completa la carpeta de acuerdo a lo informado por el enlace
Se solicita por parte de la OCI  llevar a cabo una mesa de trabajo con los responsables
___________________________________________________
No se aporta evidencia que permita validar el cumplimiento de la acción. 
Acción Incumplida.</t>
  </si>
  <si>
    <t>De acuerdo a la comunicación de la Contraloria 2-2016-006206 del 08/04/2016 el ente de control aprueba la solicitud realizada por la SDM de ajustar la fecha de terminación, la cual se establece para el 01/06/2017. Ajuste no se observa en el PMI publicado en Sivicof a la fecha.
Se han solicitado los requerimientos de información No. 27573 y No. 3067 al sistema de información SICON, los cuales han permitido identificar el estado de los registros y tomar decisiones al respecto. Se tiene pendiente adelantar algunas acciones adicionales que permitan construir el respectivo informe, de acuerdo a lo informado por el enlace.
Se solicita por parte de la OCI  llevar a cabo una mesa de trabajo con los responsables
_______________________________________________
19/12/2017: Seguimiento realizado por Luis Alberto Triana
Se evidenció que la Subdirección de Jurisdicción Coactiva, ha realizado el análisis de los 7.304 comparendos identificados en la NC, con los siguientes resultados así: No encontrados 8 por $2.879.620,  pérdida de fuerza 13 por $2.284.800, no prescriptos 1.096 por $357.026.485, saldo negativo 31 por $4.438.725 y prescritos 6.158 por valor de $1.607.580.750, de acuerdo a lo anterior la SJC, requirió a la ETB SICON PLUS, mediante consecutivo proyecto No. 30627 del 07/12/2017, ha requerido la actualización de la información. La acción no se ha concluido.</t>
  </si>
  <si>
    <t xml:space="preserve">No se han citado nuevas mesas.
Se solicita por parte de la OCI  llevar a cabo una mesa de trabajo con los responsables
____________________________________________
Se aporta como  evidencia listado de asistencia a dos (2) Mesas de Trabajo para la revisión contrato concesión, componentes financieros, tiempos máximos de respuesta y destino dineros no cobrados.
De acuerdo a lo anterior y al indicador establecido la acción se cumple en un 40%. Acción Incumplida
</t>
  </si>
  <si>
    <r>
      <t xml:space="preserve">Se evidenciaron los soportes de las publicaciones realizadas por la entidad en sus redes sociales y pantallas del SuperCADE informando de manera masiva sobre la devolución del dinero correspondiente al trámite inoportuno o inefectivos ante el SIM.
De acuerdo a lo observado se recomienda el cierre de la acción.
_____________________________________________
Se aporta como evidencia documento word boletin de prensa con la invitación a solicitar la devolución del dinero por exceder tiempos de respuesta.
No obstante lo anterior la evidencia aportada no permite medir la eficacia del indicador establecido </t>
    </r>
    <r>
      <rPr>
        <i/>
        <sz val="7"/>
        <rFont val="Arial"/>
        <family val="2"/>
      </rPr>
      <t xml:space="preserve">Divulgaciones realizadas mensuales /Divulgaciones mensuales planificadas *100, </t>
    </r>
    <r>
      <rPr>
        <sz val="7"/>
        <rFont val="Arial"/>
        <family val="2"/>
      </rPr>
      <t>no se relacionan de manera integral la divulgación en los diferentes canales de la SDM.
 Acción Incumplida</t>
    </r>
  </si>
  <si>
    <t xml:space="preserve">Acción en ejecución, con fecha vigente. Depende de la adjudicación del contrato de avalúos de bienes de la SDM cuyas propuestas para evaluación se recibieron el 21/12/2017
</t>
  </si>
  <si>
    <t>DEICY BELTRAN
AMPARO QUINTANA</t>
  </si>
  <si>
    <t>ALBERTO TRIANA LOZADA</t>
  </si>
  <si>
    <t xml:space="preserve">BLANCA OFIR MURILLO
</t>
  </si>
  <si>
    <t xml:space="preserve">ESTADO Y EVALUACIÓN AUDITOR 
</t>
  </si>
  <si>
    <t xml:space="preserve">Seguimiento 07/02/2018
Se aporta como evidencia la gestión realizada de marcación de los equipos de medición ambiental. De acuerdo a lo informado por el área se llevo a cabo el 19/12/2017 marcando el 100% de los equipos de medicion de control ambiental. Adjuntan registro fotografico
Seguimiento 15/12/2017 - Blanca Ofir
Acción en ejecución, con fecha vigente.  Depende de ña adjudicación del contrato de avalúos de bienes de la SDM cuyas propuestas para evaluación se recibieron el 21/12/2017.
</t>
  </si>
  <si>
    <t>DAF</t>
  </si>
  <si>
    <t xml:space="preserve"> SUBSECRETARÍA DE GESTIÓN CORPORATIVA</t>
  </si>
  <si>
    <t>SUBSECRETARÍA DE GESTIÓN CORPORATIVA
SUBSECRETARÍA DE POLITICA SECTORIAL</t>
  </si>
  <si>
    <t xml:space="preserve">SUBSECRETARÍA DE SERVICIOS DE LA MOVILIDAD </t>
  </si>
  <si>
    <t>SUBSECRETARÍA DE POLÍTICA SECTORIAL
SUBSECRETARÍA DE SERVICIOS DE MOVILIDAD</t>
  </si>
  <si>
    <t>ESTADO AUDITOR
(CONTRALORIA)</t>
  </si>
  <si>
    <t xml:space="preserve">1.Se constata  que el Proceso  realiza el requerimiento 7120 el 23/07/2015  a  SICON, donde se solicitó crear una parametrización en el sistema de tal forma que se apliquen los pagos de forma automática en el momento en que ingresaran con alguna inconsistencia, adicional se evidencian mesas de trabajo a cargo de la SF- SJC- SCT y la DPA junto con la interventoría de ETB SICON y el equipo de Datatoos que son los administradores del sistema, donde realizaron seguimiento y se verificaron los avances del requerimiento, el cual fue entregado en diciembre de 2016. . Con relación al seguimiento se evidencia que la ETB   en documento denominado "artefacto de especificación de software existente” se determinan cuáles son los cambios aplicados. A la fecha el requerimiento se encuentra en producción la parametrización solicitada. Evidenciándose que a 31 de diciembre de 2017 ha disminuido el número de pagos no aplicados desde el año 2011 a la fecha.2. En conclusión, la acción se cumplió </t>
  </si>
  <si>
    <t xml:space="preserve">
Se aporta la evidencia relacionada con inclusión de los productos entregados por la Consultoria en el contrato 2018-114. Contrato, estudios previos, Anexo 1 y estudio del sector. 
De acuerdo a lo observado se recomienda el cierre de la acción
___________________________________________
31/12/2017: Seguimiento realizado por Blanca Ofir Murillo
Se aporta como evidencia el INFORME DE SUPERVISIÓN AL CONTRATO DE CONSULTORIA 2016-802 suscrito entre la SDM y la UT AFH-PROFIT, correspondiente al informe final de fecha Junio de 2017.
no obstante dicha evidencia  no permite evaluar si se  incluyeron  los productos entregados por la Consultoria y aprobados por la SDM como base para el  proceso de contratación del nuevo modelo de prestacion del servicio de parqueaderos y grúas.
Acción incumplida</t>
  </si>
  <si>
    <t xml:space="preserve">Se aporta la evidencia del cumplimiento de la acción.
De acuerdo a lo observado se recomienda el cierre de la acción
_________________________________________________
31/12/2017: Seguimiento realizado por Blanca Ofir Murillo
Se aporta como evidencia la gestión realizada en el trámite del Acta de liquidación del Convenio Interadministrivo 2014-1529 celebrado entre la SDM y el Fondo Rotatorio de la Policia Nacional FORPO, 
No se aporta la evidencia del Acta de Liquidación suscrita entre las partes, con el correspondiente cruce de cuentas incluidos los bonos adquiridos y el valor de la comisión del FORPO. 
Acción Incumplida.
</t>
  </si>
  <si>
    <t xml:space="preserve">
Se adjunta presentación REVISIÓN POR LA DIRECCIÓN correspondiente a la segunda sesión de fecha Octubre de 2017 (Comité Sig y Comité de Control Interno y Calidad.) que inlcuye el tema CAMBIOS EN EL PROCEDIMIENTO PE01 - PR01.
Conforme lo anterior la acción se cumple en los términos establecidos por lo cual se recomienda su cierre
</t>
  </si>
  <si>
    <t>APLICAR EL PROCEDIMIENTO ESTABLECIDO EN LA JUSTIFICACÓN A LA MODIFICACIÓN Nº 2 AL CONVENIO INTERADMINISTRATIVON 1029 DE LA  FASE I, DESDE EL PASO 1 HASTA AL PASO 8 DEL FLUJOGRAMA RESPECTIVO PARA EL COMPONENETE  MODERNIZACIÓN Y ACTUALIZACIÓN SEMAFÓRICA.</t>
  </si>
  <si>
    <t>APLICAR EL PROCEDIMIENTO ESTABLECIDO EN LA JUSTIFICACÓN A LA MODIFICACIÓN Nº 2 AL CONVENIO INTERADMINISTRATIVON 1029 DE LA  FASE I, DESDE EL PASO 1 HASTA AL PASO 8 DEL FLUJOGRAMA RESPECTIVO PARA EL COMPONENETE PANELES DE MENSAJE VARIABLE)</t>
  </si>
  <si>
    <t>Se evidenciaron los soportes de las publicaciones realizadas por la entidad en sus redes sociales y pantallas del SuperCADE informando de manera masiva sobre la devolución del dinero correspondiente al trámite inoportuno o inefectivos ante el SIM.
De acuerdo a lo observado se recomienda el cierre de la acción.
_____________________________________________
Se aporta como evidencia documento word boletin de prensa con la invitación a solicitar la devolución del dinero por exceder tiempos de respuesta.
No obstante lo anterior la evidencia aportada no permite medir la eficacia del indicador establecido Divulgaciones realizadas mensuales /Divulgaciones mensuales planificadas *100, no se relacionan de manera integral la divulgación en los diferentes canales de la SDM.
 Acción Incumplida</t>
  </si>
  <si>
    <t>En el anexo técnico del contrato del operador tecnologico se menciona pg 96 "Adicionalmente, durante la operación, el contratista se compromete a entregar los informes enunciados en los pliegos de condiciones, como también los siguientes:...5. Un (1) informe mensual de la bolsa de repuestos adquiridos y/o utilizados" lo cual es verificado por el supervisor"lo cual se cumple en los contratos de SELCOMP 2016 -1248 e INDRA 2017-1743  . Acción Cumplida</t>
  </si>
  <si>
    <t>SUBSECRETARÍA</t>
  </si>
  <si>
    <t xml:space="preserve">SUBSECRETARÍA </t>
  </si>
  <si>
    <t>Etiquetas de fila</t>
  </si>
  <si>
    <t>Total general</t>
  </si>
  <si>
    <t xml:space="preserve">Cuenta de ESTADO Y EVALUACIÓN AUDITOR 
</t>
  </si>
  <si>
    <t>Cuenta de No. HALLAZGO</t>
  </si>
  <si>
    <t>Etiquetas de columna</t>
  </si>
  <si>
    <t>(Varios elementos)</t>
  </si>
  <si>
    <t>Cuenta de FECHA DE TERMINACIÓN</t>
  </si>
  <si>
    <t>TOTAL ACCIONES CERRADAS CONTRALORIA INFORMES PAD ANTERIORES</t>
  </si>
  <si>
    <t>ABIERTAS EN TÉRMINOS</t>
  </si>
  <si>
    <t>TOTAL ACCIONES ABIERTAS</t>
  </si>
  <si>
    <t>ACCIONES ABIERTAS INF SIVICOF</t>
  </si>
  <si>
    <t>TOTAL ACCIONES</t>
  </si>
  <si>
    <t>SUBSECRETARIA Y/O OFICINA ASESORA</t>
  </si>
  <si>
    <t>TOTAL GENERAL</t>
  </si>
  <si>
    <t>SUGERIDAS PARA CIERRE POR LA OCI *</t>
  </si>
  <si>
    <t>% EFICACIA</t>
  </si>
  <si>
    <t>ESTADO AUDITOR</t>
  </si>
  <si>
    <t>ESTADO Y EVALUACIÓN AUDITOR 
(cerrada- incumplida-inefectiva)</t>
  </si>
  <si>
    <t>DEICY BELTRAN-AMPARO QUINTANA</t>
  </si>
  <si>
    <t>1.SOLICITAR A LA CONTRALORIA LA MODIFICACION DEL CAMPO. ESTRUCTURA DEL SIVICOF.</t>
  </si>
  <si>
    <t>REGISTROS GENERADOS</t>
  </si>
  <si>
    <t>NÚMERO DE REGISTROS REVISADOS / NÚMERO DE REGISTROS INGRESADOS</t>
  </si>
  <si>
    <t>Declarada Ineficiente  Informe de Auditoria de Regularidad Código 108 Período Auditado 2015 PAD 2016 de fecha Junio de 2016. Página 34</t>
  </si>
  <si>
    <t>SUBSECRETARIA DE SERVICIOS DE LA MOVILIDAD</t>
  </si>
  <si>
    <t>Blanca Ofir Murillo
María Janneth Romero</t>
  </si>
  <si>
    <t xml:space="preserve">BLANCA OFIR 
</t>
  </si>
  <si>
    <t>Alberto Triana Lozada</t>
  </si>
  <si>
    <t>BLANCA OFIR</t>
  </si>
  <si>
    <t xml:space="preserve">BLANCA OFIR
</t>
  </si>
  <si>
    <t>SUBSECRETARIAS</t>
  </si>
  <si>
    <t>SUBSECRETARÍA DE POLÍTICA SECTORIAL - SUBSECRETARIA DE SERVICIOS DE MOVILIDAD</t>
  </si>
  <si>
    <t>SUBSECRETARIA DE SERVICIOS DE LA MOVILIDAD - SUBSECRETARÍA DE GESTIÓN CORPORATIVA</t>
  </si>
  <si>
    <t>Aparece en Sivicof, sin embargo no figura en el PMI de la entidad,  ver evidencia de la DAL
Concertar con la Contraloria</t>
  </si>
  <si>
    <t xml:space="preserve">
BLANCA OFIR
</t>
  </si>
  <si>
    <t>VIVANA DURAN</t>
  </si>
  <si>
    <t>BLANCA OFIR
JANNETH ROMERO</t>
  </si>
  <si>
    <t>SUBSECRETARIA DE GESTIÓN CORPORATIVA</t>
  </si>
  <si>
    <t>BLANCA OFIR MURULLO
JANNETH ROMERO</t>
  </si>
  <si>
    <t>Blanca Ofir Murillo  Maria Janneth Romero</t>
  </si>
  <si>
    <t>De acuerdo a la comunicación de la Contraloria 2-2016-006206 del 08/04/2016 el ente de control aprueba la solicitud realizada por la SDM de cambiar las acciones 2, 3 y 4, el indicador, la meta   la fecha de terminación, por una sola Acción 2 siendo esta "Consolidar un Grupo Interdisciplinario que realice un diagnóstico de los documentos técnicos que permita plantear y evaluar las acciones a adelantar por la entidad frente al proyecto SIT.
La acción 2 planteada por la entidad no fue actualizada en el Sivicof, sin embargo se dio cumplimiento a dicha accion conformando un grupo interdisciplinario el 18/04/2016. Este grupo en febrero de 2017 presentó el documento titulado "Revisión Plan de Implementación Proyecto SIT". Documento en el cual se formulan las estrategias y planifica la infraestructura y servicios para el Sistema Integrado de Transporte SIT (se adjunta copia de dicho documento y de las actas de conformación).
De acuerdo a lo anterior se recomienda el cierre de esta acción</t>
  </si>
  <si>
    <t>LA REPORTA BLANCA OFFIR Y JANETH</t>
  </si>
  <si>
    <t>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</si>
  <si>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</si>
  <si>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</si>
  <si>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</si>
  <si>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</si>
  <si>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</si>
  <si>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</si>
  <si>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</si>
  <si>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SUBSECRETARÍA DE POLÍTICA SECTORIAL
OFICINA ASESORA DE PLANEACIÓN</t>
  </si>
  <si>
    <t xml:space="preserve">Declarada Ineficiente  Informe de Auditoria de Regularidad Código 108 Período Auditado 2015 PAD 2016 de fecha Junio de 2016. Página 34
</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</si>
  <si>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</si>
  <si>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</si>
  <si>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</si>
  <si>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</si>
  <si>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</si>
  <si>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</si>
  <si>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2014-11-05</t>
  </si>
  <si>
    <t>Declarada Ineficiente  Informe de Auditoria de Regularidad Código 108 Período Auditado 2015 PAD 2016 de fecha Junio de 2016. Página 34
Accion repetida con diferente fecha de terminación</t>
  </si>
  <si>
    <t>REQUERIR AL CONTRATISTA, A FIN DE QUE HAGA LLEGAR A LA SECRETARÍA DISTRITAL DE MOVILIDAD UNA NOTA ACLARATORÍA POR PARTE DE LA ASEGURADORA, EN LA CUAL SE DETERMINE LA ENTRADA EN VIGENCIA DE LA PÓLIZA QUE AMPARA LA ESTABLIDAD Y CALIDAD DE LA OBRA.</t>
  </si>
  <si>
    <t>SUBSECRETARÍA DE SERVICIOS DE MOVILIDAD / DIRECCIÓN DE SERVICIO AL CIUDADANO</t>
  </si>
  <si>
    <t>Cerrada Informe de Auditoria de Regularidad Código 108 Período Auditado 2014 PAD 2015 de fecha Mayo de 2015. Página 112 y declarada como ineficiente en la pag 114 del mismo informe
Cerrada Informe de Auditoria de Regularidad Código 108 Período Auditado 2015 PAD 2016 de fecha Junio de 2016. Página 30</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</si>
  <si>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</si>
  <si>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</si>
  <si>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</si>
  <si>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</si>
  <si>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DIRECCION SERVICIO AL CIUDADANO</t>
  </si>
  <si>
    <t>2. CONTINUAR CON LAS ETAPAS  PROCESALES POR EL POSIBLE INCUMPLIMIENTO PRESENTADO.</t>
  </si>
  <si>
    <t>EJECUCIÓN PROCESO SANCIONATORIO</t>
  </si>
  <si>
    <t>DESARROLLO PROCESO SANCIONATORIA</t>
  </si>
  <si>
    <t>SUBSECRETARIA DE SERVICIOS PARA LA MOVILIDAD</t>
  </si>
  <si>
    <t>Subsecretaria de Gestiòn Corporativa Dirección Administrativa y Financiera</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</si>
  <si>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</si>
  <si>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</si>
  <si>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</si>
  <si>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</si>
  <si>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</si>
  <si>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</si>
  <si>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</si>
  <si>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</si>
  <si>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</si>
  <si>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</si>
  <si>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</si>
  <si>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SUBSECRETARÍA DE SERVICIOS DE LA MOVILIDAD / DIRECCIÓN DE PROCESOS ADMINISTRATIVOS / SUBDIRECCIÓN DE JURISDICCIÓN COACTIVA</t>
  </si>
  <si>
    <t>Declarada Ineficiente  Informe de Auditoria de Regularidad Código 108 Período Auditado 2015 PAD 2016 de fecha Junio de 2016. Página 35</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</si>
  <si>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</si>
  <si>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</si>
  <si>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</si>
  <si>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</si>
  <si>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</si>
  <si>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</si>
  <si>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</si>
  <si>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</si>
  <si>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</si>
  <si>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</si>
  <si>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</si>
  <si>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</si>
  <si>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</si>
  <si>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</si>
  <si>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</si>
  <si>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</si>
  <si>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</si>
  <si>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</si>
  <si>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</si>
  <si>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SUBSECRETARIA DE SERVICIO DE LA MOVILIDAD</t>
  </si>
  <si>
    <t>Declarada Ineficiente  Informe de Auditoria de Regularidad Código 108 Período Auditado 2015 PAD 2016 de fecha Junio de 2016. Página 3</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</si>
  <si>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</si>
  <si>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</si>
  <si>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</si>
  <si>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</si>
  <si>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</si>
  <si>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 xml:space="preserve">Seguimiento 07/02/2018
Se aporta como evidencia la gestión realizada de marcación de los equipos de medición ambiental. De acuerdo a lo informado por el área se llevo a cabo el 19/12/2017 marcado el 100% de los equipos de medicion de control ambiental. Adjuntan registro fotografico
Seguimiento 15/12/2017 - Blanca Ofir
Acción en ejecución, con fecha vigente.  Depende de ña adjudicación del contrato de avalúos de bienes de la SDM cuyas propuestas para evaluación se recibieron el 21/12/2017.
</t>
  </si>
  <si>
    <t xml:space="preserve">ROSA AMPARO- DEICY ASTRID </t>
  </si>
  <si>
    <t>DEICY BELTRAN ANGEL /ROSA AMPARO QUINTANA</t>
  </si>
  <si>
    <t>SUBSCRETARIA DE SERVICIO DE LA MOVILIDAD</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</si>
  <si>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</si>
  <si>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</si>
  <si>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</si>
  <si>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</si>
  <si>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</si>
  <si>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CIRCULAR</t>
  </si>
  <si>
    <t>2015-10-13</t>
  </si>
  <si>
    <t>2015-11-30</t>
  </si>
  <si>
    <t xml:space="preserve">1.Se constata  que el Proceso  realiza el requerimiento 7120 el 23/07/2015  a  SICON, donde se solicitó crear una parametrización en el sistema de tal forma que se apliquen los pagos de forma automática en el momento en que ingresaran con alguna inconsistencia, adicional se evidencian mesas de trabajo a cargo de la SF- SJC- SCT y la DPA junto con la interventoría de ETB SICON y el equipo de Datatoos que son los administradores del sistema, donde realizaron seguimiento y se verificaron los avances del requerimiento, el cual fue entregado el día jjjjj de diciembre de 2016. . Con relación al seguimiento se evidencia que la ETB   en documento denominado "artefacto de especificación de software existente” se determinan cuáles son los cambios aplicados. A la fecha el requerimiento se encuentra en producción la parametrización solicitada. Evidenciándose que a 31 de diciembre de 2017 ha disminuido el número de pagos no aplicados desde el año 2011 a la fecha.2. En conclusión, la acción se cumplió </t>
  </si>
  <si>
    <t>CONSOLIDADO ESTADO GENERAL ACCIONES ABIERTAS PMI</t>
  </si>
  <si>
    <t>SUBSECRETARIA</t>
  </si>
  <si>
    <t>ACCIONES EN TÉRMINO DE EJECUCIÓN</t>
  </si>
  <si>
    <t xml:space="preserve">PLAN MEJORAMIENTO CONSOLIDADO ESTADO DE LAS ACCIONES ABIERTAS (CORTE MAYO 30/2018)
</t>
  </si>
  <si>
    <t>ASIGNACION OCI</t>
  </si>
  <si>
    <t>SOLICITAR CLAVE DE USUARIO AL PROVEEDOR PARA EL REGISTRO EN LÍNEA DE NOVEDADES, DESACTIVACIÓN DE CHIP.</t>
  </si>
  <si>
    <t>REGISTRO EN EL SISTEMA</t>
  </si>
  <si>
    <t>NOVEDAD INCLUIDAS EN EL SISTEMA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</si>
  <si>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</si>
  <si>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</si>
  <si>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</si>
  <si>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</si>
  <si>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</si>
  <si>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</si>
  <si>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</si>
  <si>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</si>
  <si>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</si>
  <si>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2.1.3.7.1.8.1</t>
  </si>
  <si>
    <t>HALLAZGO ADMINISTRATIVO CON PRESUNTA INCIDENCIA DISCIPLINARIA Y FISCAL POR LA PÉRDIDA DE LA FUERZA EJECUTORIA DE LOS MANDAMIENTOS DE PAGO, POR VALOR DE CIENTO VEINTINUEVE MILLONES NOVECIENTOS NOVENTA Y UN MIL NOVECIENTOS PESOS M/CTE ($129.991.900)</t>
  </si>
  <si>
    <t>2016-09-30</t>
  </si>
  <si>
    <t>ACTO ADMINISTRATIVO POR EL CUAL SE ADOPTA EL REGLAMENTO INTERNO DE RECAUDO DE CARTERA</t>
  </si>
  <si>
    <t>2016-10-03</t>
  </si>
  <si>
    <t>SUBSECRETARÍA DE GESTION CORPORATIVA
SUBSECRETARÍA DE SERVICIOS DE MOVILIDAD</t>
  </si>
  <si>
    <t>DIRECCIÓN DE ASUNTOS LEGALES
SUBDIRECCIÓN DE JURISDICCIÓN COACTIVA</t>
  </si>
  <si>
    <t>SOCIALIZACIONES DEL REGLAMENTO INTERNO DE RECAUDO DE CARTERA SUSCEPTIBLE</t>
  </si>
  <si>
    <t>2016-11-02</t>
  </si>
  <si>
    <t>2017-03-31</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</si>
  <si>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</si>
  <si>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</si>
  <si>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</si>
  <si>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</si>
  <si>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</si>
  <si>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</si>
  <si>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</si>
  <si>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SOCIALIZACIONES DEL REGLAMENTO INTERNO DE RECAUDO DE CARTERA</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</si>
  <si>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</si>
  <si>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</si>
  <si>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SEIS (6) CONTRATOS DE PRESTACIÓN DE SERVICIOS PROFESIONALES Y DE APOYO A LA GESTIÓN SUSCRITOS.</t>
  </si>
  <si>
    <t>2016-08-31</t>
  </si>
  <si>
    <t>SOCIALIZAR CON LOS SERVIDORES DE LA SDM TIPS DE BUENAS PRÁCTICAS AL MOMENTO DE ESTRUCTURAR Y EALUAR LOS PROCESOS CONTRACTUALES</t>
  </si>
  <si>
    <t>NÚMERO DE SERVIDORES SOCIALIZADOS/NÚMERO DE SERVIDORES CONVOCADOS A LA SOCIALIZACIÓN</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</si>
  <si>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</si>
  <si>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</si>
  <si>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</si>
  <si>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</si>
  <si>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</si>
  <si>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2016-07-07</t>
  </si>
  <si>
    <r>
      <t xml:space="preserve">APLICAR EL PROCEDIMIENTO ESTABLECIDO EN LA JUSTIFICACÓN A LA MODIFICACIÓN Nº 2 AL CONVENIO INTERADMINISTRATIVON 1029 DE LA  FASE I, DESDE EL PASO 1 HASTA AL PASO 8 DEL FLUJOGRAMA RESPECTIVO PARA EL </t>
    </r>
    <r>
      <rPr>
        <sz val="7"/>
        <color rgb="FFFF0000"/>
        <rFont val="Arial"/>
        <family val="2"/>
      </rPr>
      <t>COMPONENETE CENTRO DE GESTIÓN DE TRÁNSITO.</t>
    </r>
  </si>
  <si>
    <t>PROCEDIMIENTO APLICADO PARA EL COMPONENETE CENTRO DE GESTIÓN DE TRÁNSITO/ANEXO FINANCIERO SUSCRITO .</t>
  </si>
  <si>
    <t>De acuerdo a la comunicación de la Contraloria 2-2016-006206 del 08/04/2016 el ente de control aprueba la solicitud realizada por la SDM de ajustar la fecha de terminación, la cual se establece para el 18/05/2017. Ajuste no se observa en el PMI publicado en Sivicof a la fecha.
Se aportan las evidencias que dan cuenta de  aplicar en el procedimiento establecido en la justificación la Modificación No 2 al Convenio 1029 - 2010 Fase I, para el Componente Centro de Gestión del Tránsito.
De acuerdo a la evidencia aportada se recomienda el cierre de la acción.</t>
  </si>
  <si>
    <t>MOTIVA EL HALLAZGO SEGÚN MANIFIESTA LA CONTRALORÍA EN SU ESCRITO CORRESPONDE A LA FALTA DE PLANEACIÓN Y GESTIÓN  YA QUE TRANSCURRIDOS CINCUENTA Y SIETE (57) MESES DESDE LA SUSCRIPCIÓN DEL CONVENIO</t>
  </si>
  <si>
    <r>
      <t xml:space="preserve">APLICAR EL PROCEDIMIENTO ESTABLECIDO EN LA JUSTIFICACÓN A LA MODIFICACIÓN Nº 2 AL CONVENIO INTERADMINISTRATIVON 1029 DE LA  FASE I, DESDE EL PASO 1 HASTA AL PASO 8 DEL FLUJOGRAMA RESPECTIVO PARA EL </t>
    </r>
    <r>
      <rPr>
        <sz val="7"/>
        <color rgb="FFFF0000"/>
        <rFont val="Arial"/>
        <family val="2"/>
      </rPr>
      <t>COMPONENETE DETECCIÓN ELECTÓNICA DE INFRACCIONES DE TRÁNSITO.</t>
    </r>
  </si>
  <si>
    <t>PROCEDIMIENTO APLICADO PARA EL COMPONENETE DETECCIÓN ELECTÓNICA DE INFRACCIONES DE TRÁNSITO/ANEXO FINANCIERO SUSCRITO .</t>
  </si>
  <si>
    <t>2.2.3.2</t>
  </si>
  <si>
    <t>HALLAZGO ADMINISTRATIVO CON PRESUNTA INCIDENCIA DISCIPLINARIA POR EL INCUMPLIMIENTO DE LAS ACCIONES FORMULADAS EN EL PLAN DE MEJORAMIENTO INSTITUCIONAL. PÁG.  116</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</si>
  <si>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</si>
  <si>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</si>
  <si>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</si>
  <si>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</si>
  <si>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</si>
  <si>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</si>
  <si>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</si>
  <si>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</si>
  <si>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</si>
  <si>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</si>
  <si>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</si>
  <si>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</si>
  <si>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</si>
  <si>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</si>
  <si>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</si>
  <si>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De acuerdo a la comunicación de la Contraloria 2-2016-006206 del 08/04/2016 el ente de control aprueba la solicitud realizada por la SDM de ajustar la fecha de terminación, la cual se establece para el 31/05/2017. Ajuste no se observa en el PMI publicado en Sivicof a la fecha.</t>
  </si>
  <si>
    <t>2.2.6.1.3</t>
  </si>
  <si>
    <t>HALLAZGO ADMINISTRATIVO CON PRESUNTA INCIDENCIA DISCIPLINARIA AL DETERMINAR QUE HAY PAGOS NO APLICADOS SIN DETERMINAR LOS INFRACTORES Y QUE PUEDEN AFECTAR LA CARTERA POR COMPARENDOS Y ACUERDOS DE PAGO EN $11.156.3 MILLONES. PÁG.  143</t>
  </si>
  <si>
    <t>REQUERIMIENTO REALIZADO SICON</t>
  </si>
  <si>
    <t>SUBDIRECCIÓN FINANCIERA  DIRECCIÓN DE PROCESOS ADMINISTRATIVOS   OFICINA DE INFORMACIÓN SECTORIAL</t>
  </si>
  <si>
    <t>2016-05-31</t>
  </si>
  <si>
    <t>ELABORAR DOCUMENTO DE CONSULTA A LA FISCALIA</t>
  </si>
  <si>
    <t>CONSULTA ELEVADA A LA AUTORIDAD FISCAL COMPETENTE,</t>
  </si>
  <si>
    <t>AUSENCIA DE UNA POSICIÓN JURÍDICA INSTITUCIONAL QUE PERMITA DEPURAR LA CARTERA DE ACUERDOS DE PAGO.</t>
  </si>
  <si>
    <t>ADOPTAR MEDIANTE ACTO ADMINISTRATIVO EL  REGLAMENTO INTERNO DE RECAUDO DE CARTERA SUSCEPTIBLE DE COBRO POR JURISDICCIÓN COACTIVA,  EN EL CUAL SE ESTABLECE UNA POSICIÓN JURÍDICA QUE PERMITA DEPURAR LA CARTERA DE ACUERDOS DE PAGO.</t>
  </si>
  <si>
    <t>ACTO ADMINISTRATIVO POR EL CUAL SE ADOPTA EL REGLAMENTO INTERNO DE RECAUDO</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</si>
  <si>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</si>
  <si>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</si>
  <si>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</si>
  <si>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</si>
  <si>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</si>
  <si>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</si>
  <si>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</si>
  <si>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</si>
  <si>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</si>
  <si>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</si>
  <si>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</si>
  <si>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</si>
  <si>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</si>
  <si>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PROCEDIMIENTO PARA LA VIGILANCIA DE LOS PROCESOS DE COBRO COACTIVO</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</si>
  <si>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</si>
  <si>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</si>
  <si>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</si>
  <si>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</si>
  <si>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</si>
  <si>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</si>
  <si>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</si>
  <si>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</si>
  <si>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</si>
  <si>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</si>
  <si>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</si>
  <si>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</si>
  <si>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</si>
  <si>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</si>
  <si>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</si>
  <si>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3.3.1.1</t>
  </si>
  <si>
    <t>HALLAZGO ADMINISTRATIVO CON PRESUNTA INCIDENCIA DISCIPLINARIA Y FISCAL, POR HABERSE PERDIDO LA POSIBILIDAD DE COBRAR LA SUMA DE TRES MIL TRESCIENTOS ONCE MILLONES OCHOCIENTOS VEINTISIETE MIL PESOS ($ 3.311.827.000</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</si>
  <si>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</si>
  <si>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</si>
  <si>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</si>
  <si>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DIRECCIÓN DE PROCESOS ADMINISTRATIVOS   SUBDIRECCIÓN DE JURISDICCIÓN COACTIVA</t>
  </si>
  <si>
    <t>2016-05-20</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</si>
  <si>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</si>
  <si>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CUMPLIDA</t>
  </si>
  <si>
    <t>A partir del año 2015 bajo el contrato 1000 del 2016 cuyo objeto es suministrar el combustible a las placas de vehículos definidos en el apéndice 4 para vehículos de la policía, se solicitó a la organización terpel S.A acceso a la plataforma del proveedor y poder registrar en línea de novedades de cada uno de los vehículos de los cuales fueron capacitados personal de la SA como supervisor de los vehículos de la entidad y grupo guía y el coronel de la policía en cargado de supervisar los vehículos de la policía. Acción cumplida</t>
  </si>
  <si>
    <t>PLAN MEJORAMIENTO CONSOLIDADO ESTADO DE LAS ACCIONES INEFECTIVAS</t>
  </si>
  <si>
    <t>DECLARADAS INEFICIENTES O REPETIDAS EN SIVICOF</t>
  </si>
  <si>
    <t>ABIERTA VENCIDAS - INCUMPLIDAS O INEFICIENTES</t>
  </si>
  <si>
    <t>* VER DETALLE EN HOJA ESTADÍSTICA</t>
  </si>
  <si>
    <t>JUN</t>
  </si>
  <si>
    <t>JUL</t>
  </si>
  <si>
    <t>AGO</t>
  </si>
  <si>
    <t>OCT</t>
  </si>
  <si>
    <t>DIC</t>
  </si>
  <si>
    <t>ENE</t>
  </si>
  <si>
    <t xml:space="preserve">Se aporta como evidencia de cumplimiento :
1. SDM-DAL-55997-2018 PRESCRIPCIÒN D. DE REINTEGRO (Concepto DAL 9 de abril de 2018)
2. Soport 3.1.4.1 ac1 concept dal 216641(Concepto DAL 27 de dic de 2017)
3. acta 3 nov (correspondiente al 3 de noviembre de 2017)
4. Soport 3.1.4.1 acci 1 ASISTENCIA mesa 3 NOV SIM
5. proced sim reintegro (correspondiente al procedimiento administrativo interno de Concesionario SIM para el trámite de solicitud de reintegro de dineros)
6. solicit concept SDM DSC- 172788
7. alcance solicit  concep SDM-DSC 30389-18
8. Informe Final Marzo 2018 (correspondiente al informe de interventoría del SIM)
9. SDM-DSC-82575-2018
10. SDM-SSM-99884 - 2018
De conformidad con lo anterior y a la justificaciuón exppuesta por el proceso de se recomienda el cierre de la acción
____________________________________________
Se aporta como  evidencia listado de asistencia a dos (2) Mesas de Trabajo para la revisión contrato concesión, componentes financieros, tiempos máximos de respuesta y destino dineros no cobrados.
De acuerdo a lo anterior y al indicador establecido la acción se cumple en un 40%. Acción Incumplida
</t>
  </si>
  <si>
    <t xml:space="preserve">Se anexa como evidencia de cumplimiento el  Otro si N°3 del Anexo Financiero Fase I, documento soporte del cumplimiento de la acción 2 hallazgo 3.1.2.4, en donde se evidencia en la cláusula tercera y sexta del documento, que se realizará la entrega parcial de los bienes y servicios de acuerdo a lo estipulado en las fases del proyecto para la implementación de la red de comunicaciones del SIT.
</t>
  </si>
  <si>
    <t>La acción se encuentra dentro del plazo de ejecución. Vencimiento en el primer semestre de la vigencia 2019</t>
  </si>
  <si>
    <t>La acción se encuentra dentro del plazo de ejecución. Vencimiento en el primer  semestre de la vigencia 2019</t>
  </si>
  <si>
    <t>ESTADO ACCCIONES EN SIVICOF AL CORTE JUNIO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</si>
</sst>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yyyy/mm/dd"/>
  </numFmts>
  <fonts count="4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7"/>
      <color indexed="8"/>
      <name val="Arial"/>
      <family val="2"/>
    </font>
    <font>
      <sz val="7"/>
      <color indexed="8"/>
      <name val="sans-serif"/>
    </font>
    <font>
      <sz val="9"/>
      <color indexed="8"/>
      <name val="serif"/>
    </font>
    <font>
      <b/>
      <sz val="12"/>
      <color indexed="8"/>
      <name val="serif"/>
    </font>
    <font>
      <sz val="9"/>
      <color indexed="81"/>
      <name val="Tahoma"/>
      <family val="2"/>
    </font>
    <font>
      <b/>
      <sz val="9"/>
      <color indexed="81"/>
      <name val="Tahoma"/>
      <family val="2"/>
    </font>
    <font>
      <sz val="10"/>
      <name val="Arial"/>
      <family val="2"/>
    </font>
    <font>
      <sz val="9"/>
      <color rgb="FFFF0000"/>
      <name val="Arial"/>
      <family val="2"/>
    </font>
    <font>
      <sz val="7"/>
      <color theme="1"/>
      <name val="Arial"/>
      <family val="2"/>
    </font>
    <font>
      <sz val="7"/>
      <name val="Arial"/>
      <family val="2"/>
    </font>
    <font>
      <i/>
      <sz val="7"/>
      <name val="Arial"/>
      <family val="2"/>
    </font>
    <font>
      <u/>
      <sz val="7"/>
      <name val="Arial"/>
      <family val="2"/>
    </font>
    <font>
      <sz val="7"/>
      <color rgb="FFFF0000"/>
      <name val="Arial"/>
      <family val="2"/>
    </font>
    <font>
      <sz val="11"/>
      <name val="Calibri"/>
      <family val="2"/>
      <scheme val="minor"/>
    </font>
    <font>
      <b/>
      <sz val="14"/>
      <color theme="1"/>
      <name val="Calibri"/>
      <family val="2"/>
      <scheme val="minor"/>
    </font>
    <font>
      <b/>
      <sz val="8"/>
      <color theme="0"/>
      <name val="Arial"/>
      <family val="2"/>
    </font>
    <font>
      <sz val="8"/>
      <color theme="1"/>
      <name val="Calibri"/>
      <family val="2"/>
      <scheme val="minor"/>
    </font>
    <font>
      <b/>
      <sz val="16"/>
      <color theme="1"/>
      <name val="Calibri"/>
      <family val="2"/>
      <scheme val="minor"/>
    </font>
    <font>
      <b/>
      <sz val="8"/>
      <color theme="1"/>
      <name val="Arial"/>
      <family val="2"/>
    </font>
    <font>
      <b/>
      <sz val="20"/>
      <color theme="1"/>
      <name val="Calibri"/>
      <family val="2"/>
      <scheme val="minor"/>
    </font>
    <font>
      <b/>
      <sz val="9"/>
      <color theme="0"/>
      <name val="Arial"/>
      <family val="2"/>
    </font>
    <font>
      <b/>
      <sz val="8"/>
      <color theme="1"/>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CCFF66"/>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theme="5" tint="0.59999389629810485"/>
        <bgColor indexed="64"/>
      </patternFill>
    </fill>
    <fill>
      <patternFill patternType="solid">
        <fgColor indexed="54"/>
        <bgColor indexed="64"/>
      </patternFill>
    </fill>
    <fill>
      <patternFill patternType="solid">
        <fgColor rgb="FF00B0F0"/>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thin">
        <color rgb="FF000000"/>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9" fontId="1" fillId="0" borderId="0" applyFont="0" applyFill="0" applyBorder="0" applyAlignment="0" applyProtection="0"/>
    <xf numFmtId="0" fontId="25" fillId="0" borderId="0"/>
    <xf numFmtId="0" fontId="25" fillId="0" borderId="0"/>
  </cellStyleXfs>
  <cellXfs count="103">
    <xf numFmtId="0" fontId="0" fillId="0" borderId="0" xfId="0"/>
    <xf numFmtId="0" fontId="20" fillId="0" borderId="10" xfId="0" applyNumberFormat="1" applyFont="1" applyFill="1" applyBorder="1" applyAlignment="1" applyProtection="1">
      <alignment horizontal="center" vertical="center" wrapText="1"/>
    </xf>
    <xf numFmtId="0" fontId="19" fillId="0" borderId="10" xfId="0" applyNumberFormat="1" applyFont="1" applyFill="1" applyBorder="1" applyAlignment="1" applyProtection="1">
      <alignment horizontal="left" vertical="center" wrapText="1"/>
    </xf>
    <xf numFmtId="0" fontId="0" fillId="0" borderId="0" xfId="0" applyFill="1"/>
    <xf numFmtId="0" fontId="28" fillId="34" borderId="12" xfId="0" applyFont="1" applyFill="1" applyBorder="1" applyAlignment="1">
      <alignment vertical="center" wrapText="1"/>
    </xf>
    <xf numFmtId="0" fontId="28" fillId="35" borderId="12" xfId="0" applyFont="1" applyFill="1" applyBorder="1" applyAlignment="1" applyProtection="1">
      <alignment vertical="center" wrapText="1"/>
      <protection locked="0"/>
    </xf>
    <xf numFmtId="0" fontId="28" fillId="34" borderId="12" xfId="0" applyFont="1" applyFill="1" applyBorder="1" applyAlignment="1" applyProtection="1">
      <alignment vertical="center" wrapText="1"/>
      <protection locked="0"/>
    </xf>
    <xf numFmtId="0" fontId="28" fillId="0" borderId="12" xfId="0" applyFont="1" applyFill="1" applyBorder="1" applyAlignment="1" applyProtection="1">
      <alignment vertical="center" wrapText="1"/>
      <protection locked="0"/>
    </xf>
    <xf numFmtId="0" fontId="28" fillId="0" borderId="12" xfId="0" applyFont="1" applyFill="1" applyBorder="1" applyAlignment="1">
      <alignment horizontal="justify" vertical="center" wrapText="1"/>
    </xf>
    <xf numFmtId="0" fontId="28" fillId="0" borderId="12" xfId="0" applyFont="1" applyFill="1" applyBorder="1" applyAlignment="1">
      <alignment vertical="center" wrapText="1"/>
    </xf>
    <xf numFmtId="0" fontId="28" fillId="0" borderId="12" xfId="0" applyFont="1" applyFill="1" applyBorder="1" applyAlignment="1">
      <alignment horizontal="center" vertical="center"/>
    </xf>
    <xf numFmtId="0" fontId="28" fillId="35" borderId="12" xfId="0" applyFont="1" applyFill="1" applyBorder="1" applyAlignment="1">
      <alignment vertical="center" wrapText="1"/>
    </xf>
    <xf numFmtId="165" fontId="28" fillId="0" borderId="12" xfId="0" applyNumberFormat="1" applyFont="1" applyFill="1" applyBorder="1" applyAlignment="1" applyProtection="1">
      <alignment horizontal="center" vertical="center" wrapText="1"/>
      <protection locked="0"/>
    </xf>
    <xf numFmtId="0" fontId="28" fillId="0" borderId="12" xfId="0" applyFont="1" applyFill="1" applyBorder="1" applyAlignment="1" applyProtection="1">
      <alignment horizontal="center" vertical="center" wrapText="1"/>
      <protection locked="0"/>
    </xf>
    <xf numFmtId="0" fontId="27" fillId="0" borderId="0" xfId="0" applyFont="1"/>
    <xf numFmtId="0" fontId="0" fillId="0" borderId="12" xfId="0" applyBorder="1"/>
    <xf numFmtId="0" fontId="27" fillId="0" borderId="12" xfId="0" applyFont="1" applyFill="1" applyBorder="1" applyAlignment="1">
      <alignment horizontal="center" vertical="center"/>
    </xf>
    <xf numFmtId="49" fontId="28" fillId="0" borderId="12" xfId="0" applyNumberFormat="1" applyFont="1" applyFill="1" applyBorder="1" applyAlignment="1" applyProtection="1">
      <alignment horizontal="justify" vertical="center" wrapText="1"/>
      <protection locked="0"/>
    </xf>
    <xf numFmtId="0" fontId="28" fillId="0" borderId="12" xfId="44" applyFont="1" applyFill="1" applyBorder="1" applyAlignment="1" applyProtection="1">
      <alignment horizontal="justify" vertical="center" wrapText="1"/>
    </xf>
    <xf numFmtId="0" fontId="28" fillId="0" borderId="12" xfId="0" applyFont="1" applyFill="1" applyBorder="1" applyAlignment="1">
      <alignment horizontal="justify" vertical="center"/>
    </xf>
    <xf numFmtId="0" fontId="27" fillId="0" borderId="12" xfId="0" applyFont="1" applyFill="1" applyBorder="1" applyAlignment="1" applyProtection="1">
      <alignment horizontal="center" vertical="center" wrapText="1"/>
      <protection locked="0"/>
    </xf>
    <xf numFmtId="165" fontId="27" fillId="0" borderId="12" xfId="0" applyNumberFormat="1" applyFont="1" applyFill="1" applyBorder="1" applyAlignment="1" applyProtection="1">
      <alignment horizontal="center" vertical="center" wrapText="1"/>
      <protection locked="0"/>
    </xf>
    <xf numFmtId="0" fontId="27" fillId="0" borderId="12" xfId="0" applyFont="1" applyBorder="1" applyAlignment="1">
      <alignment vertical="center" wrapText="1"/>
    </xf>
    <xf numFmtId="0" fontId="21" fillId="0" borderId="0" xfId="0" applyNumberFormat="1" applyFont="1" applyFill="1" applyBorder="1" applyAlignment="1" applyProtection="1">
      <alignment horizontal="left" vertical="top" wrapText="1"/>
    </xf>
    <xf numFmtId="0" fontId="28" fillId="0" borderId="12" xfId="0" applyFont="1" applyFill="1" applyBorder="1" applyAlignment="1" applyProtection="1">
      <alignment horizontal="justify" vertical="center" wrapText="1"/>
      <protection locked="0"/>
    </xf>
    <xf numFmtId="0" fontId="27" fillId="0" borderId="0" xfId="0" applyFont="1" applyFill="1"/>
    <xf numFmtId="0" fontId="32" fillId="0" borderId="0" xfId="0" applyFont="1" applyFill="1"/>
    <xf numFmtId="0" fontId="32" fillId="0" borderId="0" xfId="0" applyFont="1" applyFill="1" applyAlignment="1">
      <alignment wrapText="1"/>
    </xf>
    <xf numFmtId="0" fontId="28" fillId="0" borderId="0" xfId="0" applyFont="1" applyFill="1"/>
    <xf numFmtId="0" fontId="28" fillId="0" borderId="12" xfId="0" applyNumberFormat="1" applyFont="1" applyFill="1" applyBorder="1" applyAlignment="1" applyProtection="1">
      <alignment horizontal="justify" vertical="center" wrapText="1"/>
    </xf>
    <xf numFmtId="0" fontId="28" fillId="0" borderId="12" xfId="0" applyFont="1" applyFill="1" applyBorder="1" applyAlignment="1">
      <alignment horizontal="justify" vertical="top" wrapText="1"/>
    </xf>
    <xf numFmtId="0" fontId="28" fillId="0" borderId="12" xfId="0" applyFont="1" applyFill="1" applyBorder="1" applyAlignment="1">
      <alignment horizontal="justify" wrapText="1"/>
    </xf>
    <xf numFmtId="0" fontId="28" fillId="0" borderId="0" xfId="0" applyFont="1" applyFill="1" applyAlignment="1">
      <alignment horizontal="justify"/>
    </xf>
    <xf numFmtId="0" fontId="27" fillId="0" borderId="12" xfId="0" applyFont="1" applyFill="1" applyBorder="1"/>
    <xf numFmtId="0" fontId="28" fillId="0" borderId="12" xfId="0" applyFont="1" applyFill="1" applyBorder="1"/>
    <xf numFmtId="0" fontId="0" fillId="0" borderId="0" xfId="0" applyAlignment="1">
      <alignment horizontal="center" vertical="center"/>
    </xf>
    <xf numFmtId="0" fontId="27" fillId="0" borderId="0" xfId="0" applyFont="1" applyAlignment="1">
      <alignment horizontal="center" vertical="center"/>
    </xf>
    <xf numFmtId="0" fontId="19" fillId="0" borderId="13" xfId="0" applyNumberFormat="1" applyFont="1" applyFill="1" applyBorder="1" applyAlignment="1" applyProtection="1">
      <alignment horizontal="left" vertical="center" wrapText="1"/>
    </xf>
    <xf numFmtId="0" fontId="19" fillId="0" borderId="11" xfId="0" applyNumberFormat="1" applyFont="1" applyFill="1" applyBorder="1" applyAlignment="1" applyProtection="1">
      <alignment horizontal="left" vertical="center" wrapText="1"/>
    </xf>
    <xf numFmtId="0" fontId="21" fillId="0" borderId="0" xfId="0" applyNumberFormat="1" applyFont="1" applyFill="1" applyBorder="1" applyAlignment="1" applyProtection="1">
      <alignment horizontal="left" vertical="top" wrapText="1"/>
    </xf>
    <xf numFmtId="0" fontId="0" fillId="0" borderId="0" xfId="0" pivotButton="1"/>
    <xf numFmtId="0" fontId="0" fillId="0" borderId="0" xfId="0" applyAlignment="1">
      <alignment horizontal="left"/>
    </xf>
    <xf numFmtId="0" fontId="0" fillId="0" borderId="0" xfId="0" applyNumberFormat="1"/>
    <xf numFmtId="0" fontId="17" fillId="39" borderId="12" xfId="0" applyFont="1" applyFill="1" applyBorder="1"/>
    <xf numFmtId="0" fontId="17" fillId="39" borderId="12" xfId="0" applyFont="1" applyFill="1" applyBorder="1" applyAlignment="1">
      <alignment horizontal="center" vertical="center"/>
    </xf>
    <xf numFmtId="0" fontId="0" fillId="38" borderId="12" xfId="0" applyFill="1" applyBorder="1" applyAlignment="1">
      <alignment horizontal="center" vertical="center"/>
    </xf>
    <xf numFmtId="0" fontId="13" fillId="39" borderId="12" xfId="0" applyFont="1" applyFill="1" applyBorder="1" applyAlignment="1">
      <alignment horizontal="center" vertical="center"/>
    </xf>
    <xf numFmtId="0" fontId="13" fillId="39" borderId="12" xfId="0" applyFont="1" applyFill="1" applyBorder="1" applyAlignment="1">
      <alignment horizontal="center" vertical="center" wrapText="1"/>
    </xf>
    <xf numFmtId="0" fontId="0" fillId="0" borderId="0" xfId="0" applyFill="1" applyBorder="1"/>
    <xf numFmtId="0" fontId="0" fillId="0" borderId="0" xfId="0" applyBorder="1"/>
    <xf numFmtId="9" fontId="33" fillId="0" borderId="12" xfId="43" applyFont="1" applyBorder="1" applyAlignment="1">
      <alignment horizontal="center" vertical="center"/>
    </xf>
    <xf numFmtId="0" fontId="34" fillId="39" borderId="12" xfId="0" applyFont="1" applyFill="1" applyBorder="1" applyAlignment="1" applyProtection="1">
      <alignment horizontal="center" vertical="center" wrapText="1"/>
    </xf>
    <xf numFmtId="164" fontId="34" fillId="39" borderId="12" xfId="0" applyNumberFormat="1" applyFont="1" applyFill="1" applyBorder="1" applyAlignment="1" applyProtection="1">
      <alignment horizontal="center" vertical="center" wrapText="1"/>
    </xf>
    <xf numFmtId="0" fontId="35" fillId="0" borderId="0" xfId="0" applyFont="1"/>
    <xf numFmtId="0" fontId="0" fillId="37" borderId="12" xfId="0" applyFill="1" applyBorder="1" applyAlignment="1">
      <alignment horizontal="center" vertical="center"/>
    </xf>
    <xf numFmtId="0" fontId="0" fillId="40" borderId="12" xfId="0" applyFill="1" applyBorder="1" applyAlignment="1">
      <alignment horizontal="center" vertical="center"/>
    </xf>
    <xf numFmtId="0" fontId="37" fillId="36" borderId="12" xfId="0" applyFont="1" applyFill="1" applyBorder="1" applyAlignment="1" applyProtection="1">
      <alignment horizontal="center" vertical="center" wrapText="1"/>
    </xf>
    <xf numFmtId="9" fontId="33" fillId="35" borderId="12" xfId="43" applyFont="1" applyFill="1" applyBorder="1" applyAlignment="1">
      <alignment horizontal="center" vertical="center"/>
    </xf>
    <xf numFmtId="0" fontId="0" fillId="33" borderId="0" xfId="0" applyFill="1"/>
    <xf numFmtId="0" fontId="0" fillId="35" borderId="15" xfId="0" applyFill="1" applyBorder="1"/>
    <xf numFmtId="0" fontId="0" fillId="35" borderId="16" xfId="0" applyFill="1" applyBorder="1"/>
    <xf numFmtId="0" fontId="0" fillId="35" borderId="17" xfId="0" applyFill="1" applyBorder="1"/>
    <xf numFmtId="0" fontId="0" fillId="35" borderId="18" xfId="0" applyFill="1" applyBorder="1"/>
    <xf numFmtId="0" fontId="0" fillId="35" borderId="0" xfId="0" applyFill="1" applyBorder="1"/>
    <xf numFmtId="0" fontId="38" fillId="35" borderId="0" xfId="0" applyFont="1" applyFill="1" applyBorder="1"/>
    <xf numFmtId="0" fontId="0" fillId="35" borderId="19" xfId="0" applyFill="1" applyBorder="1"/>
    <xf numFmtId="0" fontId="16" fillId="35" borderId="19" xfId="0" applyFont="1" applyFill="1" applyBorder="1"/>
    <xf numFmtId="0" fontId="0" fillId="35" borderId="20" xfId="0" applyFill="1" applyBorder="1"/>
    <xf numFmtId="0" fontId="0" fillId="35" borderId="21" xfId="0" applyFill="1" applyBorder="1"/>
    <xf numFmtId="0" fontId="0" fillId="35" borderId="22" xfId="0" applyFill="1" applyBorder="1"/>
    <xf numFmtId="0" fontId="0" fillId="0" borderId="23" xfId="0" applyBorder="1"/>
    <xf numFmtId="0" fontId="13" fillId="39" borderId="28" xfId="0" applyFont="1" applyFill="1" applyBorder="1" applyAlignment="1">
      <alignment horizontal="center" vertical="center" wrapText="1"/>
    </xf>
    <xf numFmtId="0" fontId="33" fillId="0" borderId="14" xfId="0" applyFont="1" applyBorder="1" applyAlignment="1">
      <alignment horizontal="center" vertical="center"/>
    </xf>
    <xf numFmtId="0" fontId="13" fillId="39" borderId="29" xfId="0" applyFont="1" applyFill="1" applyBorder="1" applyAlignment="1">
      <alignment horizontal="center" vertical="center" wrapText="1"/>
    </xf>
    <xf numFmtId="0" fontId="39" fillId="41" borderId="12" xfId="0" applyFont="1" applyFill="1" applyBorder="1" applyAlignment="1" applyProtection="1">
      <alignment horizontal="center" vertical="center" wrapText="1"/>
    </xf>
    <xf numFmtId="0" fontId="39" fillId="42" borderId="12" xfId="0" applyFont="1" applyFill="1" applyBorder="1" applyAlignment="1" applyProtection="1">
      <alignment horizontal="center" vertical="center" wrapText="1"/>
    </xf>
    <xf numFmtId="164" fontId="39" fillId="42" borderId="12" xfId="0" applyNumberFormat="1" applyFont="1" applyFill="1" applyBorder="1" applyAlignment="1" applyProtection="1">
      <alignment horizontal="center" vertical="center" wrapText="1"/>
    </xf>
    <xf numFmtId="0" fontId="27" fillId="0" borderId="12" xfId="0" applyFont="1" applyFill="1" applyBorder="1" applyAlignment="1">
      <alignment vertical="center"/>
    </xf>
    <xf numFmtId="0" fontId="27" fillId="0" borderId="12" xfId="0" applyFont="1" applyBorder="1"/>
    <xf numFmtId="0" fontId="27" fillId="0" borderId="12" xfId="0" applyFont="1" applyFill="1" applyBorder="1" applyAlignment="1">
      <alignment horizontal="justify" vertical="center" wrapText="1"/>
    </xf>
    <xf numFmtId="0" fontId="28" fillId="35" borderId="12" xfId="0" applyFont="1" applyFill="1" applyBorder="1" applyAlignment="1" applyProtection="1">
      <alignment horizontal="center" vertical="center" wrapText="1"/>
      <protection locked="0"/>
    </xf>
    <xf numFmtId="0" fontId="28" fillId="35" borderId="12" xfId="0" applyFont="1" applyFill="1" applyBorder="1" applyAlignment="1">
      <alignment horizontal="center" vertical="center"/>
    </xf>
    <xf numFmtId="165" fontId="28" fillId="35" borderId="12" xfId="0" applyNumberFormat="1" applyFont="1" applyFill="1" applyBorder="1" applyAlignment="1" applyProtection="1">
      <alignment horizontal="center" vertical="center" wrapText="1"/>
      <protection locked="0"/>
    </xf>
    <xf numFmtId="0" fontId="28" fillId="35" borderId="12" xfId="44" applyFont="1" applyFill="1" applyBorder="1" applyAlignment="1" applyProtection="1">
      <alignment horizontal="justify" vertical="top" wrapText="1"/>
    </xf>
    <xf numFmtId="0" fontId="33" fillId="0" borderId="14" xfId="0" applyFont="1" applyBorder="1" applyAlignment="1">
      <alignment horizontal="center"/>
    </xf>
    <xf numFmtId="0" fontId="0" fillId="0" borderId="12" xfId="0" applyBorder="1" applyAlignment="1">
      <alignment horizontal="center"/>
    </xf>
    <xf numFmtId="0" fontId="0" fillId="0" borderId="24" xfId="0" applyBorder="1" applyAlignment="1">
      <alignment horizontal="center"/>
    </xf>
    <xf numFmtId="0" fontId="13" fillId="39" borderId="25" xfId="0" applyFont="1" applyFill="1" applyBorder="1"/>
    <xf numFmtId="0" fontId="13" fillId="39" borderId="26" xfId="0" applyFont="1" applyFill="1" applyBorder="1" applyAlignment="1">
      <alignment horizontal="center"/>
    </xf>
    <xf numFmtId="0" fontId="13" fillId="39" borderId="27" xfId="0" applyFont="1" applyFill="1" applyBorder="1" applyAlignment="1">
      <alignment horizontal="center"/>
    </xf>
    <xf numFmtId="0" fontId="40" fillId="0" borderId="0" xfId="0" applyFont="1"/>
    <xf numFmtId="14" fontId="19" fillId="0" borderId="10" xfId="0" applyNumberFormat="1" applyFont="1" applyFill="1" applyBorder="1" applyAlignment="1" applyProtection="1">
      <alignment horizontal="left" vertical="center" wrapText="1"/>
    </xf>
    <xf numFmtId="0" fontId="22" fillId="0" borderId="0" xfId="0" applyNumberFormat="1" applyFont="1" applyFill="1" applyBorder="1" applyAlignment="1" applyProtection="1">
      <alignment horizontal="left" vertical="top" wrapText="1"/>
    </xf>
    <xf numFmtId="0" fontId="33" fillId="0" borderId="12" xfId="0" applyFont="1" applyFill="1" applyBorder="1" applyAlignment="1">
      <alignment horizontal="center"/>
    </xf>
    <xf numFmtId="0" fontId="36" fillId="0" borderId="0" xfId="0" applyFont="1" applyAlignment="1">
      <alignment horizontal="center"/>
    </xf>
    <xf numFmtId="0" fontId="33" fillId="0" borderId="30" xfId="0" applyFont="1" applyBorder="1" applyAlignment="1">
      <alignment horizontal="center"/>
    </xf>
    <xf numFmtId="0" fontId="33" fillId="0" borderId="31" xfId="0" applyFont="1" applyBorder="1" applyAlignment="1">
      <alignment horizontal="center"/>
    </xf>
    <xf numFmtId="0" fontId="33" fillId="0" borderId="32" xfId="0" applyFont="1" applyBorder="1" applyAlignment="1">
      <alignment horizontal="center"/>
    </xf>
    <xf numFmtId="0" fontId="13" fillId="39" borderId="33" xfId="0" applyFont="1" applyFill="1" applyBorder="1" applyAlignment="1">
      <alignment horizontal="center" vertical="center" wrapText="1"/>
    </xf>
    <xf numFmtId="0" fontId="13" fillId="39" borderId="24" xfId="0" applyFont="1" applyFill="1" applyBorder="1" applyAlignment="1">
      <alignment horizontal="center" vertical="center" wrapText="1"/>
    </xf>
    <xf numFmtId="0" fontId="33" fillId="0" borderId="34" xfId="0" applyFont="1" applyBorder="1" applyAlignment="1">
      <alignment horizontal="center"/>
    </xf>
    <xf numFmtId="0" fontId="33" fillId="0" borderId="35" xfId="0" applyFont="1" applyBorder="1" applyAlignment="1">
      <alignment horizontal="center"/>
    </xf>
    <xf numFmtId="0" fontId="22" fillId="0" borderId="36" xfId="0" applyNumberFormat="1" applyFont="1" applyFill="1" applyBorder="1" applyAlignment="1" applyProtection="1">
      <alignment horizontal="left" vertical="top" wrapText="1"/>
    </xf>
  </cellXfs>
  <cellStyles count="4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cellStyle name="Incorrecto" xfId="7" builtinId="27" customBuiltin="1"/>
    <cellStyle name="Neutral" xfId="8" builtinId="28" customBuiltin="1"/>
    <cellStyle name="Normal" xfId="0" builtinId="0"/>
    <cellStyle name="Normal 2" xfId="45"/>
    <cellStyle name="Normal 4" xfId="44"/>
    <cellStyle name="Notas" xfId="15" builtinId="10" customBuiltin="1"/>
    <cellStyle name="Porcentaje" xfId="43"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666750</xdr:colOff>
      <xdr:row>3</xdr:row>
      <xdr:rowOff>38100</xdr:rowOff>
    </xdr:from>
    <xdr:to>
      <xdr:col>8</xdr:col>
      <xdr:colOff>314325</xdr:colOff>
      <xdr:row>6</xdr:row>
      <xdr:rowOff>142875</xdr:rowOff>
    </xdr:to>
    <xdr:sp macro="" textlink="">
      <xdr:nvSpPr>
        <xdr:cNvPr id="3" name="Proceso 2"/>
        <xdr:cNvSpPr/>
      </xdr:nvSpPr>
      <xdr:spPr>
        <a:xfrm>
          <a:off x="3619500" y="752475"/>
          <a:ext cx="2695575" cy="676275"/>
        </a:xfrm>
        <a:prstGeom prst="flowChartProcess">
          <a:avLst/>
        </a:prstGeom>
        <a:solidFill>
          <a:schemeClr val="accent1">
            <a:lumMod val="50000"/>
          </a:schemeClr>
        </a:solidFill>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rPr>
            <a:t>TOTAL ACCIONES</a:t>
          </a:r>
          <a:r>
            <a:rPr lang="es-CO" sz="1600" b="1" baseline="0">
              <a:solidFill>
                <a:schemeClr val="bg1"/>
              </a:solidFill>
            </a:rPr>
            <a:t> - SIVICOF  </a:t>
          </a:r>
        </a:p>
        <a:p>
          <a:pPr algn="ctr"/>
          <a:r>
            <a:rPr lang="es-CO" sz="1600" b="1" baseline="0">
              <a:solidFill>
                <a:schemeClr val="bg1"/>
              </a:solidFill>
            </a:rPr>
            <a:t>690</a:t>
          </a:r>
          <a:endParaRPr lang="es-CO" sz="1600" b="1">
            <a:solidFill>
              <a:schemeClr val="bg1"/>
            </a:solidFill>
          </a:endParaRPr>
        </a:p>
      </xdr:txBody>
    </xdr:sp>
    <xdr:clientData/>
  </xdr:twoCellAnchor>
  <xdr:twoCellAnchor>
    <xdr:from>
      <xdr:col>0</xdr:col>
      <xdr:colOff>133350</xdr:colOff>
      <xdr:row>9</xdr:row>
      <xdr:rowOff>66675</xdr:rowOff>
    </xdr:from>
    <xdr:to>
      <xdr:col>3</xdr:col>
      <xdr:colOff>180975</xdr:colOff>
      <xdr:row>12</xdr:row>
      <xdr:rowOff>171450</xdr:rowOff>
    </xdr:to>
    <xdr:sp macro="" textlink="">
      <xdr:nvSpPr>
        <xdr:cNvPr id="6" name="Proceso 5"/>
        <xdr:cNvSpPr/>
      </xdr:nvSpPr>
      <xdr:spPr>
        <a:xfrm>
          <a:off x="133350" y="3000375"/>
          <a:ext cx="2238375" cy="676275"/>
        </a:xfrm>
        <a:prstGeom prst="flowChartProcess">
          <a:avLst/>
        </a:prstGeom>
        <a:solidFill>
          <a:schemeClr val="accent1">
            <a:lumMod val="60000"/>
            <a:lumOff val="40000"/>
          </a:schemeClr>
        </a:solidFill>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ACCIONES CERRADAS EN</a:t>
          </a:r>
          <a:r>
            <a:rPr lang="es-CO" sz="1200" b="1" baseline="0">
              <a:solidFill>
                <a:schemeClr val="tx1"/>
              </a:solidFill>
            </a:rPr>
            <a:t> SIVICOF</a:t>
          </a:r>
        </a:p>
        <a:p>
          <a:pPr algn="ctr"/>
          <a:r>
            <a:rPr lang="es-CO" sz="1200" b="1" baseline="0">
              <a:solidFill>
                <a:schemeClr val="tx1"/>
              </a:solidFill>
            </a:rPr>
            <a:t>124</a:t>
          </a:r>
          <a:endParaRPr lang="es-CO" sz="1200" b="1">
            <a:solidFill>
              <a:schemeClr val="tx1"/>
            </a:solidFill>
          </a:endParaRPr>
        </a:p>
      </xdr:txBody>
    </xdr:sp>
    <xdr:clientData/>
  </xdr:twoCellAnchor>
  <xdr:twoCellAnchor>
    <xdr:from>
      <xdr:col>7</xdr:col>
      <xdr:colOff>66675</xdr:colOff>
      <xdr:row>9</xdr:row>
      <xdr:rowOff>104775</xdr:rowOff>
    </xdr:from>
    <xdr:to>
      <xdr:col>10</xdr:col>
      <xdr:colOff>19050</xdr:colOff>
      <xdr:row>13</xdr:row>
      <xdr:rowOff>19050</xdr:rowOff>
    </xdr:to>
    <xdr:sp macro="" textlink="">
      <xdr:nvSpPr>
        <xdr:cNvPr id="7" name="Proceso 6"/>
        <xdr:cNvSpPr/>
      </xdr:nvSpPr>
      <xdr:spPr>
        <a:xfrm>
          <a:off x="5305425" y="3038475"/>
          <a:ext cx="2238375" cy="676275"/>
        </a:xfrm>
        <a:prstGeom prst="flowChartProcess">
          <a:avLst/>
        </a:prstGeom>
        <a:solidFill>
          <a:schemeClr val="accent1">
            <a:lumMod val="60000"/>
            <a:lumOff val="40000"/>
          </a:schemeClr>
        </a:solidFill>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ACCIONES INEFECTIVAS</a:t>
          </a:r>
          <a:endParaRPr lang="es-CO" sz="1200" b="1" baseline="0">
            <a:solidFill>
              <a:schemeClr val="tx1"/>
            </a:solidFill>
          </a:endParaRPr>
        </a:p>
        <a:p>
          <a:pPr algn="ctr"/>
          <a:r>
            <a:rPr lang="es-CO" sz="1200" b="1" baseline="0">
              <a:solidFill>
                <a:schemeClr val="tx1"/>
              </a:solidFill>
            </a:rPr>
            <a:t>41</a:t>
          </a:r>
          <a:endParaRPr lang="es-CO" sz="1200" b="1">
            <a:solidFill>
              <a:schemeClr val="tx1"/>
            </a:solidFill>
          </a:endParaRPr>
        </a:p>
      </xdr:txBody>
    </xdr:sp>
    <xdr:clientData/>
  </xdr:twoCellAnchor>
  <xdr:twoCellAnchor>
    <xdr:from>
      <xdr:col>3</xdr:col>
      <xdr:colOff>447675</xdr:colOff>
      <xdr:row>9</xdr:row>
      <xdr:rowOff>76200</xdr:rowOff>
    </xdr:from>
    <xdr:to>
      <xdr:col>6</xdr:col>
      <xdr:colOff>400050</xdr:colOff>
      <xdr:row>12</xdr:row>
      <xdr:rowOff>180975</xdr:rowOff>
    </xdr:to>
    <xdr:sp macro="" textlink="">
      <xdr:nvSpPr>
        <xdr:cNvPr id="8" name="Proceso 7"/>
        <xdr:cNvSpPr/>
      </xdr:nvSpPr>
      <xdr:spPr>
        <a:xfrm>
          <a:off x="2638425" y="3009900"/>
          <a:ext cx="2238375" cy="676275"/>
        </a:xfrm>
        <a:prstGeom prst="flowChartProcess">
          <a:avLst/>
        </a:prstGeom>
        <a:solidFill>
          <a:schemeClr val="accent1">
            <a:lumMod val="60000"/>
            <a:lumOff val="40000"/>
          </a:schemeClr>
        </a:solidFill>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ACCIONES INCUMPLIDAS</a:t>
          </a:r>
          <a:endParaRPr lang="es-CO" sz="1200" b="1" baseline="0">
            <a:solidFill>
              <a:schemeClr val="tx1"/>
            </a:solidFill>
          </a:endParaRPr>
        </a:p>
        <a:p>
          <a:pPr algn="ctr"/>
          <a:r>
            <a:rPr lang="es-CO" sz="1200" b="1" baseline="0">
              <a:solidFill>
                <a:schemeClr val="tx1"/>
              </a:solidFill>
            </a:rPr>
            <a:t>49</a:t>
          </a:r>
          <a:endParaRPr lang="es-CO" sz="1200" b="1">
            <a:solidFill>
              <a:schemeClr val="tx1"/>
            </a:solidFill>
          </a:endParaRPr>
        </a:p>
      </xdr:txBody>
    </xdr:sp>
    <xdr:clientData/>
  </xdr:twoCellAnchor>
  <xdr:twoCellAnchor>
    <xdr:from>
      <xdr:col>10</xdr:col>
      <xdr:colOff>457200</xdr:colOff>
      <xdr:row>9</xdr:row>
      <xdr:rowOff>133350</xdr:rowOff>
    </xdr:from>
    <xdr:to>
      <xdr:col>13</xdr:col>
      <xdr:colOff>409575</xdr:colOff>
      <xdr:row>13</xdr:row>
      <xdr:rowOff>47625</xdr:rowOff>
    </xdr:to>
    <xdr:sp macro="" textlink="">
      <xdr:nvSpPr>
        <xdr:cNvPr id="9" name="Proceso 8"/>
        <xdr:cNvSpPr/>
      </xdr:nvSpPr>
      <xdr:spPr>
        <a:xfrm>
          <a:off x="7981950" y="3067050"/>
          <a:ext cx="2238375" cy="676275"/>
        </a:xfrm>
        <a:prstGeom prst="flowChartProcess">
          <a:avLst/>
        </a:prstGeom>
        <a:solidFill>
          <a:schemeClr val="accent1">
            <a:lumMod val="60000"/>
            <a:lumOff val="40000"/>
          </a:schemeClr>
        </a:solidFill>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chemeClr val="tx1"/>
              </a:solidFill>
            </a:rPr>
            <a:t>ACCIONES</a:t>
          </a:r>
          <a:r>
            <a:rPr lang="es-CO" sz="1200" b="1" baseline="0">
              <a:solidFill>
                <a:schemeClr val="tx1"/>
              </a:solidFill>
            </a:rPr>
            <a:t> ABIERTAS</a:t>
          </a:r>
        </a:p>
        <a:p>
          <a:pPr algn="ctr"/>
          <a:r>
            <a:rPr lang="es-CO" sz="1200" b="1" baseline="0">
              <a:solidFill>
                <a:schemeClr val="tx1"/>
              </a:solidFill>
            </a:rPr>
            <a:t>476 *</a:t>
          </a:r>
          <a:endParaRPr lang="es-CO" sz="1200" b="1">
            <a:solidFill>
              <a:schemeClr val="tx1"/>
            </a:solidFill>
          </a:endParaRPr>
        </a:p>
      </xdr:txBody>
    </xdr:sp>
    <xdr:clientData/>
  </xdr:twoCellAnchor>
  <xdr:twoCellAnchor>
    <xdr:from>
      <xdr:col>4</xdr:col>
      <xdr:colOff>209551</xdr:colOff>
      <xdr:row>14</xdr:row>
      <xdr:rowOff>28575</xdr:rowOff>
    </xdr:from>
    <xdr:to>
      <xdr:col>6</xdr:col>
      <xdr:colOff>381001</xdr:colOff>
      <xdr:row>19</xdr:row>
      <xdr:rowOff>9525</xdr:rowOff>
    </xdr:to>
    <xdr:sp macro="" textlink="">
      <xdr:nvSpPr>
        <xdr:cNvPr id="10" name="Proceso 9"/>
        <xdr:cNvSpPr/>
      </xdr:nvSpPr>
      <xdr:spPr>
        <a:xfrm>
          <a:off x="3162301" y="3914775"/>
          <a:ext cx="1695450" cy="933450"/>
        </a:xfrm>
        <a:prstGeom prst="flowChartProcess">
          <a:avLst/>
        </a:prstGeom>
        <a:solidFill>
          <a:schemeClr val="accent1">
            <a:lumMod val="40000"/>
            <a:lumOff val="60000"/>
          </a:schemeClr>
        </a:solidFill>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chemeClr val="tx1"/>
              </a:solidFill>
            </a:rPr>
            <a:t>ACCIONES IDENTIFICADAS PAD 2017 </a:t>
          </a:r>
          <a:r>
            <a:rPr lang="es-CO" sz="800">
              <a:solidFill>
                <a:schemeClr val="tx1"/>
              </a:solidFill>
            </a:rPr>
            <a:t>(RESPONDIDAS/CUMPLIMIENTO)</a:t>
          </a:r>
          <a:endParaRPr lang="es-CO" sz="900" baseline="0">
            <a:solidFill>
              <a:schemeClr val="tx1"/>
            </a:solidFill>
          </a:endParaRPr>
        </a:p>
        <a:p>
          <a:pPr algn="ctr"/>
          <a:r>
            <a:rPr lang="es-CO" sz="1000" b="1" baseline="0">
              <a:solidFill>
                <a:schemeClr val="tx1"/>
              </a:solidFill>
            </a:rPr>
            <a:t>44</a:t>
          </a:r>
          <a:endParaRPr lang="es-CO" sz="1000" b="1">
            <a:solidFill>
              <a:schemeClr val="tx1"/>
            </a:solidFill>
          </a:endParaRPr>
        </a:p>
      </xdr:txBody>
    </xdr:sp>
    <xdr:clientData/>
  </xdr:twoCellAnchor>
  <xdr:twoCellAnchor>
    <xdr:from>
      <xdr:col>4</xdr:col>
      <xdr:colOff>200025</xdr:colOff>
      <xdr:row>20</xdr:row>
      <xdr:rowOff>38100</xdr:rowOff>
    </xdr:from>
    <xdr:to>
      <xdr:col>6</xdr:col>
      <xdr:colOff>390525</xdr:colOff>
      <xdr:row>25</xdr:row>
      <xdr:rowOff>0</xdr:rowOff>
    </xdr:to>
    <xdr:sp macro="" textlink="">
      <xdr:nvSpPr>
        <xdr:cNvPr id="11" name="Proceso 10"/>
        <xdr:cNvSpPr/>
      </xdr:nvSpPr>
      <xdr:spPr>
        <a:xfrm>
          <a:off x="3152775" y="5067300"/>
          <a:ext cx="1714500" cy="914400"/>
        </a:xfrm>
        <a:prstGeom prst="flowChartProcess">
          <a:avLst/>
        </a:prstGeom>
        <a:solidFill>
          <a:schemeClr val="accent1">
            <a:lumMod val="40000"/>
            <a:lumOff val="60000"/>
          </a:schemeClr>
        </a:solidFill>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chemeClr val="tx1"/>
              </a:solidFill>
            </a:rPr>
            <a:t>CERRADAS</a:t>
          </a:r>
          <a:r>
            <a:rPr lang="es-CO" sz="1000" baseline="0">
              <a:solidFill>
                <a:schemeClr val="tx1"/>
              </a:solidFill>
            </a:rPr>
            <a:t> PAD ANTERIORES</a:t>
          </a:r>
        </a:p>
        <a:p>
          <a:pPr algn="ctr"/>
          <a:r>
            <a:rPr lang="es-CO" sz="1000" b="1" baseline="0">
              <a:solidFill>
                <a:schemeClr val="tx1"/>
              </a:solidFill>
            </a:rPr>
            <a:t>4</a:t>
          </a:r>
          <a:endParaRPr lang="es-CO" sz="1000" b="1">
            <a:solidFill>
              <a:schemeClr val="tx1"/>
            </a:solidFill>
          </a:endParaRPr>
        </a:p>
      </xdr:txBody>
    </xdr:sp>
    <xdr:clientData/>
  </xdr:twoCellAnchor>
  <xdr:twoCellAnchor>
    <xdr:from>
      <xdr:col>4</xdr:col>
      <xdr:colOff>209550</xdr:colOff>
      <xdr:row>26</xdr:row>
      <xdr:rowOff>28575</xdr:rowOff>
    </xdr:from>
    <xdr:to>
      <xdr:col>6</xdr:col>
      <xdr:colOff>390525</xdr:colOff>
      <xdr:row>30</xdr:row>
      <xdr:rowOff>180975</xdr:rowOff>
    </xdr:to>
    <xdr:sp macro="" textlink="">
      <xdr:nvSpPr>
        <xdr:cNvPr id="12" name="Proceso 11"/>
        <xdr:cNvSpPr/>
      </xdr:nvSpPr>
      <xdr:spPr>
        <a:xfrm>
          <a:off x="3162300" y="6200775"/>
          <a:ext cx="1704975" cy="914400"/>
        </a:xfrm>
        <a:prstGeom prst="flowChartProcess">
          <a:avLst/>
        </a:prstGeom>
        <a:solidFill>
          <a:schemeClr val="accent1">
            <a:lumMod val="40000"/>
            <a:lumOff val="60000"/>
          </a:schemeClr>
        </a:solidFill>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chemeClr val="tx1"/>
              </a:solidFill>
            </a:rPr>
            <a:t>IDENTIFICADA EN SIVICOF</a:t>
          </a:r>
        </a:p>
        <a:p>
          <a:pPr algn="ctr"/>
          <a:r>
            <a:rPr lang="es-CO" sz="800" baseline="0">
              <a:solidFill>
                <a:schemeClr val="tx1"/>
              </a:solidFill>
            </a:rPr>
            <a:t>(EVIDENCIA CUMPLMIENTO)</a:t>
          </a:r>
        </a:p>
        <a:p>
          <a:pPr algn="ctr"/>
          <a:r>
            <a:rPr lang="es-CO" sz="1000" b="1" baseline="0">
              <a:solidFill>
                <a:schemeClr val="tx1"/>
              </a:solidFill>
            </a:rPr>
            <a:t>1</a:t>
          </a:r>
          <a:endParaRPr lang="es-CO" sz="1000" b="1">
            <a:solidFill>
              <a:schemeClr val="tx1"/>
            </a:solidFill>
          </a:endParaRPr>
        </a:p>
      </xdr:txBody>
    </xdr:sp>
    <xdr:clientData/>
  </xdr:twoCellAnchor>
  <xdr:twoCellAnchor>
    <xdr:from>
      <xdr:col>7</xdr:col>
      <xdr:colOff>447676</xdr:colOff>
      <xdr:row>14</xdr:row>
      <xdr:rowOff>57150</xdr:rowOff>
    </xdr:from>
    <xdr:to>
      <xdr:col>9</xdr:col>
      <xdr:colOff>752476</xdr:colOff>
      <xdr:row>19</xdr:row>
      <xdr:rowOff>0</xdr:rowOff>
    </xdr:to>
    <xdr:sp macro="" textlink="">
      <xdr:nvSpPr>
        <xdr:cNvPr id="13" name="Proceso 12"/>
        <xdr:cNvSpPr/>
      </xdr:nvSpPr>
      <xdr:spPr>
        <a:xfrm>
          <a:off x="5686426" y="3943350"/>
          <a:ext cx="1828800" cy="895350"/>
        </a:xfrm>
        <a:prstGeom prst="flowChartProcess">
          <a:avLst/>
        </a:prstGeom>
        <a:solidFill>
          <a:schemeClr val="accent1">
            <a:lumMod val="40000"/>
            <a:lumOff val="60000"/>
          </a:schemeClr>
        </a:solidFill>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chemeClr val="tx1"/>
              </a:solidFill>
            </a:rPr>
            <a:t>ACCIONES REFORMULADAS</a:t>
          </a:r>
          <a:r>
            <a:rPr lang="es-CO" sz="1000" baseline="0">
              <a:solidFill>
                <a:schemeClr val="tx1"/>
              </a:solidFill>
            </a:rPr>
            <a:t> PAD 2017</a:t>
          </a:r>
        </a:p>
        <a:p>
          <a:pPr algn="ctr"/>
          <a:r>
            <a:rPr lang="es-CO" sz="1000" b="1" baseline="0">
              <a:solidFill>
                <a:schemeClr val="tx1"/>
              </a:solidFill>
            </a:rPr>
            <a:t>3</a:t>
          </a:r>
          <a:endParaRPr lang="es-CO" sz="1000" b="1">
            <a:solidFill>
              <a:schemeClr val="tx1"/>
            </a:solidFill>
          </a:endParaRPr>
        </a:p>
      </xdr:txBody>
    </xdr:sp>
    <xdr:clientData/>
  </xdr:twoCellAnchor>
  <xdr:twoCellAnchor>
    <xdr:from>
      <xdr:col>7</xdr:col>
      <xdr:colOff>457200</xdr:colOff>
      <xdr:row>20</xdr:row>
      <xdr:rowOff>28575</xdr:rowOff>
    </xdr:from>
    <xdr:to>
      <xdr:col>10</xdr:col>
      <xdr:colOff>9525</xdr:colOff>
      <xdr:row>24</xdr:row>
      <xdr:rowOff>161925</xdr:rowOff>
    </xdr:to>
    <xdr:sp macro="" textlink="">
      <xdr:nvSpPr>
        <xdr:cNvPr id="14" name="Proceso 13"/>
        <xdr:cNvSpPr/>
      </xdr:nvSpPr>
      <xdr:spPr>
        <a:xfrm>
          <a:off x="5695950" y="5057775"/>
          <a:ext cx="1838325" cy="895350"/>
        </a:xfrm>
        <a:prstGeom prst="flowChartProcess">
          <a:avLst/>
        </a:prstGeom>
        <a:solidFill>
          <a:schemeClr val="accent1">
            <a:lumMod val="40000"/>
            <a:lumOff val="60000"/>
          </a:schemeClr>
        </a:solidFill>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chemeClr val="tx1"/>
              </a:solidFill>
            </a:rPr>
            <a:t>ACCIONES PENDIENTES DE EVIDENCIAR</a:t>
          </a:r>
          <a:r>
            <a:rPr lang="es-CO" sz="1000" baseline="0">
              <a:solidFill>
                <a:schemeClr val="tx1"/>
              </a:solidFill>
            </a:rPr>
            <a:t> CUMPLIMIENTO</a:t>
          </a:r>
        </a:p>
        <a:p>
          <a:pPr algn="ctr"/>
          <a:r>
            <a:rPr lang="es-CO" sz="1000" b="1" baseline="0">
              <a:solidFill>
                <a:schemeClr val="tx1"/>
              </a:solidFill>
            </a:rPr>
            <a:t>38</a:t>
          </a:r>
          <a:endParaRPr lang="es-CO" sz="1000" b="1">
            <a:solidFill>
              <a:schemeClr val="tx1"/>
            </a:solidFill>
          </a:endParaRPr>
        </a:p>
      </xdr:txBody>
    </xdr:sp>
    <xdr:clientData/>
  </xdr:twoCellAnchor>
  <xdr:twoCellAnchor>
    <xdr:from>
      <xdr:col>11</xdr:col>
      <xdr:colOff>200025</xdr:colOff>
      <xdr:row>14</xdr:row>
      <xdr:rowOff>19050</xdr:rowOff>
    </xdr:from>
    <xdr:to>
      <xdr:col>13</xdr:col>
      <xdr:colOff>371475</xdr:colOff>
      <xdr:row>20</xdr:row>
      <xdr:rowOff>38100</xdr:rowOff>
    </xdr:to>
    <xdr:sp macro="" textlink="">
      <xdr:nvSpPr>
        <xdr:cNvPr id="16" name="Proceso 15"/>
        <xdr:cNvSpPr/>
      </xdr:nvSpPr>
      <xdr:spPr>
        <a:xfrm>
          <a:off x="8486775" y="3905250"/>
          <a:ext cx="1695450" cy="1162050"/>
        </a:xfrm>
        <a:prstGeom prst="flowChartProcess">
          <a:avLst/>
        </a:prstGeom>
        <a:solidFill>
          <a:schemeClr val="accent1">
            <a:lumMod val="40000"/>
            <a:lumOff val="60000"/>
          </a:schemeClr>
        </a:solidFill>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chemeClr val="tx1"/>
              </a:solidFill>
            </a:rPr>
            <a:t>ACCIONES CERRADAS PAD ANTERIORES</a:t>
          </a:r>
          <a:endParaRPr lang="es-CO" sz="1000" baseline="0">
            <a:solidFill>
              <a:schemeClr val="tx1"/>
            </a:solidFill>
          </a:endParaRPr>
        </a:p>
        <a:p>
          <a:pPr algn="ctr"/>
          <a:r>
            <a:rPr lang="es-CO" sz="1000" b="1" baseline="0">
              <a:solidFill>
                <a:schemeClr val="tx1"/>
              </a:solidFill>
            </a:rPr>
            <a:t>156</a:t>
          </a:r>
        </a:p>
        <a:p>
          <a:pPr algn="ctr"/>
          <a:r>
            <a:rPr lang="es-CO" sz="1000" b="0" baseline="0">
              <a:solidFill>
                <a:schemeClr val="tx1"/>
              </a:solidFill>
            </a:rPr>
            <a:t>ACCIONES REPETIDAS CERRADAS PAD ANTERIORES </a:t>
          </a:r>
        </a:p>
        <a:p>
          <a:pPr algn="ctr"/>
          <a:r>
            <a:rPr lang="es-CO" sz="1000" b="1" baseline="0">
              <a:solidFill>
                <a:schemeClr val="tx1"/>
              </a:solidFill>
            </a:rPr>
            <a:t>1</a:t>
          </a:r>
          <a:endParaRPr lang="es-CO" sz="1000" b="1">
            <a:solidFill>
              <a:schemeClr val="tx1"/>
            </a:solidFill>
          </a:endParaRPr>
        </a:p>
      </xdr:txBody>
    </xdr:sp>
    <xdr:clientData/>
  </xdr:twoCellAnchor>
  <xdr:twoCellAnchor>
    <xdr:from>
      <xdr:col>11</xdr:col>
      <xdr:colOff>200025</xdr:colOff>
      <xdr:row>21</xdr:row>
      <xdr:rowOff>19050</xdr:rowOff>
    </xdr:from>
    <xdr:to>
      <xdr:col>13</xdr:col>
      <xdr:colOff>371475</xdr:colOff>
      <xdr:row>26</xdr:row>
      <xdr:rowOff>0</xdr:rowOff>
    </xdr:to>
    <xdr:sp macro="" textlink="">
      <xdr:nvSpPr>
        <xdr:cNvPr id="17" name="Proceso 16"/>
        <xdr:cNvSpPr/>
      </xdr:nvSpPr>
      <xdr:spPr>
        <a:xfrm>
          <a:off x="8486775" y="5238750"/>
          <a:ext cx="1695450" cy="933450"/>
        </a:xfrm>
        <a:prstGeom prst="flowChartProcess">
          <a:avLst/>
        </a:prstGeom>
        <a:solidFill>
          <a:schemeClr val="accent1">
            <a:lumMod val="40000"/>
            <a:lumOff val="60000"/>
          </a:schemeClr>
        </a:solidFill>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chemeClr val="tx1"/>
              </a:solidFill>
            </a:rPr>
            <a:t>ACCIONES ABIERTAS CON VENCIMIENTO</a:t>
          </a:r>
          <a:r>
            <a:rPr lang="es-CO" sz="1000" baseline="0">
              <a:solidFill>
                <a:schemeClr val="tx1"/>
              </a:solidFill>
            </a:rPr>
            <a:t> ANTERIOR AL 30/05/2018</a:t>
          </a:r>
        </a:p>
        <a:p>
          <a:pPr algn="ctr"/>
          <a:r>
            <a:rPr lang="es-CO" sz="1000" b="1" baseline="0">
              <a:solidFill>
                <a:schemeClr val="tx1"/>
              </a:solidFill>
            </a:rPr>
            <a:t>243</a:t>
          </a:r>
          <a:endParaRPr lang="es-CO" sz="1000" b="1">
            <a:solidFill>
              <a:schemeClr val="tx1"/>
            </a:solidFill>
          </a:endParaRPr>
        </a:p>
      </xdr:txBody>
    </xdr:sp>
    <xdr:clientData/>
  </xdr:twoCellAnchor>
  <xdr:twoCellAnchor>
    <xdr:from>
      <xdr:col>1</xdr:col>
      <xdr:colOff>585788</xdr:colOff>
      <xdr:row>6</xdr:row>
      <xdr:rowOff>152400</xdr:rowOff>
    </xdr:from>
    <xdr:to>
      <xdr:col>6</xdr:col>
      <xdr:colOff>481012</xdr:colOff>
      <xdr:row>9</xdr:row>
      <xdr:rowOff>66675</xdr:rowOff>
    </xdr:to>
    <xdr:cxnSp macro="">
      <xdr:nvCxnSpPr>
        <xdr:cNvPr id="31" name="Conector recto de flecha 30"/>
        <xdr:cNvCxnSpPr>
          <a:endCxn id="6" idx="0"/>
        </xdr:cNvCxnSpPr>
      </xdr:nvCxnSpPr>
      <xdr:spPr>
        <a:xfrm flipH="1">
          <a:off x="1252538" y="2581275"/>
          <a:ext cx="3705224" cy="485775"/>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42863</xdr:colOff>
      <xdr:row>6</xdr:row>
      <xdr:rowOff>152400</xdr:rowOff>
    </xdr:from>
    <xdr:to>
      <xdr:col>6</xdr:col>
      <xdr:colOff>481012</xdr:colOff>
      <xdr:row>9</xdr:row>
      <xdr:rowOff>76200</xdr:rowOff>
    </xdr:to>
    <xdr:cxnSp macro="">
      <xdr:nvCxnSpPr>
        <xdr:cNvPr id="35" name="Conector recto de flecha 34"/>
        <xdr:cNvCxnSpPr>
          <a:endCxn id="8" idx="0"/>
        </xdr:cNvCxnSpPr>
      </xdr:nvCxnSpPr>
      <xdr:spPr>
        <a:xfrm flipH="1">
          <a:off x="3757613" y="2581275"/>
          <a:ext cx="1200149" cy="49530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481012</xdr:colOff>
      <xdr:row>6</xdr:row>
      <xdr:rowOff>152400</xdr:rowOff>
    </xdr:from>
    <xdr:to>
      <xdr:col>8</xdr:col>
      <xdr:colOff>423863</xdr:colOff>
      <xdr:row>9</xdr:row>
      <xdr:rowOff>104775</xdr:rowOff>
    </xdr:to>
    <xdr:cxnSp macro="">
      <xdr:nvCxnSpPr>
        <xdr:cNvPr id="37" name="Conector recto de flecha 36"/>
        <xdr:cNvCxnSpPr>
          <a:endCxn id="7" idx="0"/>
        </xdr:cNvCxnSpPr>
      </xdr:nvCxnSpPr>
      <xdr:spPr>
        <a:xfrm>
          <a:off x="4957762" y="2581275"/>
          <a:ext cx="1466851" cy="523875"/>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481012</xdr:colOff>
      <xdr:row>6</xdr:row>
      <xdr:rowOff>152400</xdr:rowOff>
    </xdr:from>
    <xdr:to>
      <xdr:col>12</xdr:col>
      <xdr:colOff>52388</xdr:colOff>
      <xdr:row>9</xdr:row>
      <xdr:rowOff>133350</xdr:rowOff>
    </xdr:to>
    <xdr:cxnSp macro="">
      <xdr:nvCxnSpPr>
        <xdr:cNvPr id="39" name="Conector recto de flecha 38"/>
        <xdr:cNvCxnSpPr>
          <a:endCxn id="9" idx="0"/>
        </xdr:cNvCxnSpPr>
      </xdr:nvCxnSpPr>
      <xdr:spPr>
        <a:xfrm>
          <a:off x="4957762" y="2581275"/>
          <a:ext cx="4143376" cy="55245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209552</xdr:colOff>
      <xdr:row>12</xdr:row>
      <xdr:rowOff>180974</xdr:rowOff>
    </xdr:from>
    <xdr:to>
      <xdr:col>5</xdr:col>
      <xdr:colOff>42864</xdr:colOff>
      <xdr:row>16</xdr:row>
      <xdr:rowOff>114299</xdr:rowOff>
    </xdr:to>
    <xdr:cxnSp macro="">
      <xdr:nvCxnSpPr>
        <xdr:cNvPr id="43" name="Conector angular 42"/>
        <xdr:cNvCxnSpPr>
          <a:stCxn id="8" idx="2"/>
          <a:endCxn id="10" idx="1"/>
        </xdr:cNvCxnSpPr>
      </xdr:nvCxnSpPr>
      <xdr:spPr>
        <a:xfrm rot="5400000">
          <a:off x="3112295" y="3802856"/>
          <a:ext cx="695325" cy="595312"/>
        </a:xfrm>
        <a:prstGeom prst="bentConnector4">
          <a:avLst>
            <a:gd name="adj1" fmla="val 16438"/>
            <a:gd name="adj2" fmla="val 138400"/>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200026</xdr:colOff>
      <xdr:row>12</xdr:row>
      <xdr:rowOff>180974</xdr:rowOff>
    </xdr:from>
    <xdr:to>
      <xdr:col>5</xdr:col>
      <xdr:colOff>42864</xdr:colOff>
      <xdr:row>22</xdr:row>
      <xdr:rowOff>114299</xdr:rowOff>
    </xdr:to>
    <xdr:cxnSp macro="">
      <xdr:nvCxnSpPr>
        <xdr:cNvPr id="45" name="Conector angular 44"/>
        <xdr:cNvCxnSpPr>
          <a:stCxn id="8" idx="2"/>
          <a:endCxn id="11" idx="1"/>
        </xdr:cNvCxnSpPr>
      </xdr:nvCxnSpPr>
      <xdr:spPr>
        <a:xfrm rot="5400000">
          <a:off x="2536032" y="4369593"/>
          <a:ext cx="1838325" cy="604838"/>
        </a:xfrm>
        <a:prstGeom prst="bentConnector4">
          <a:avLst>
            <a:gd name="adj1" fmla="val 5959"/>
            <a:gd name="adj2" fmla="val 137795"/>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209550</xdr:colOff>
      <xdr:row>12</xdr:row>
      <xdr:rowOff>180976</xdr:rowOff>
    </xdr:from>
    <xdr:to>
      <xdr:col>5</xdr:col>
      <xdr:colOff>42863</xdr:colOff>
      <xdr:row>28</xdr:row>
      <xdr:rowOff>104776</xdr:rowOff>
    </xdr:to>
    <xdr:cxnSp macro="">
      <xdr:nvCxnSpPr>
        <xdr:cNvPr id="48" name="Conector angular 47"/>
        <xdr:cNvCxnSpPr>
          <a:stCxn id="8" idx="2"/>
          <a:endCxn id="12" idx="1"/>
        </xdr:cNvCxnSpPr>
      </xdr:nvCxnSpPr>
      <xdr:spPr>
        <a:xfrm rot="5400000">
          <a:off x="1974057" y="4941094"/>
          <a:ext cx="2971800" cy="595313"/>
        </a:xfrm>
        <a:prstGeom prst="bentConnector4">
          <a:avLst>
            <a:gd name="adj1" fmla="val 3846"/>
            <a:gd name="adj2" fmla="val 138400"/>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447677</xdr:colOff>
      <xdr:row>13</xdr:row>
      <xdr:rowOff>19050</xdr:rowOff>
    </xdr:from>
    <xdr:to>
      <xdr:col>8</xdr:col>
      <xdr:colOff>423864</xdr:colOff>
      <xdr:row>16</xdr:row>
      <xdr:rowOff>123825</xdr:rowOff>
    </xdr:to>
    <xdr:cxnSp macro="">
      <xdr:nvCxnSpPr>
        <xdr:cNvPr id="51" name="Conector angular 50"/>
        <xdr:cNvCxnSpPr>
          <a:stCxn id="7" idx="2"/>
          <a:endCxn id="13" idx="1"/>
        </xdr:cNvCxnSpPr>
      </xdr:nvCxnSpPr>
      <xdr:spPr>
        <a:xfrm rot="5400000">
          <a:off x="5717383" y="3750469"/>
          <a:ext cx="676275" cy="738187"/>
        </a:xfrm>
        <a:prstGeom prst="bentConnector4">
          <a:avLst>
            <a:gd name="adj1" fmla="val 16901"/>
            <a:gd name="adj2" fmla="val 130968"/>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457200</xdr:colOff>
      <xdr:row>13</xdr:row>
      <xdr:rowOff>19051</xdr:rowOff>
    </xdr:from>
    <xdr:to>
      <xdr:col>8</xdr:col>
      <xdr:colOff>423863</xdr:colOff>
      <xdr:row>22</xdr:row>
      <xdr:rowOff>95251</xdr:rowOff>
    </xdr:to>
    <xdr:cxnSp macro="">
      <xdr:nvCxnSpPr>
        <xdr:cNvPr id="53" name="Conector angular 52"/>
        <xdr:cNvCxnSpPr>
          <a:stCxn id="7" idx="2"/>
          <a:endCxn id="14" idx="1"/>
        </xdr:cNvCxnSpPr>
      </xdr:nvCxnSpPr>
      <xdr:spPr>
        <a:xfrm rot="5400000">
          <a:off x="5164932" y="4312444"/>
          <a:ext cx="1790700" cy="728663"/>
        </a:xfrm>
        <a:prstGeom prst="bentConnector4">
          <a:avLst>
            <a:gd name="adj1" fmla="val 6117"/>
            <a:gd name="adj2" fmla="val 133987"/>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200025</xdr:colOff>
      <xdr:row>13</xdr:row>
      <xdr:rowOff>47626</xdr:rowOff>
    </xdr:from>
    <xdr:to>
      <xdr:col>12</xdr:col>
      <xdr:colOff>52388</xdr:colOff>
      <xdr:row>17</xdr:row>
      <xdr:rowOff>28576</xdr:rowOff>
    </xdr:to>
    <xdr:cxnSp macro="">
      <xdr:nvCxnSpPr>
        <xdr:cNvPr id="57" name="Conector angular 56"/>
        <xdr:cNvCxnSpPr>
          <a:stCxn id="9" idx="2"/>
          <a:endCxn id="16" idx="1"/>
        </xdr:cNvCxnSpPr>
      </xdr:nvCxnSpPr>
      <xdr:spPr>
        <a:xfrm rot="5400000">
          <a:off x="8422482" y="3874294"/>
          <a:ext cx="742950" cy="614363"/>
        </a:xfrm>
        <a:prstGeom prst="bentConnector4">
          <a:avLst>
            <a:gd name="adj1" fmla="val 10897"/>
            <a:gd name="adj2" fmla="val 137209"/>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200025</xdr:colOff>
      <xdr:row>13</xdr:row>
      <xdr:rowOff>47626</xdr:rowOff>
    </xdr:from>
    <xdr:to>
      <xdr:col>12</xdr:col>
      <xdr:colOff>52388</xdr:colOff>
      <xdr:row>23</xdr:row>
      <xdr:rowOff>104776</xdr:rowOff>
    </xdr:to>
    <xdr:cxnSp macro="">
      <xdr:nvCxnSpPr>
        <xdr:cNvPr id="59" name="Conector angular 58"/>
        <xdr:cNvCxnSpPr>
          <a:stCxn id="9" idx="2"/>
          <a:endCxn id="17" idx="1"/>
        </xdr:cNvCxnSpPr>
      </xdr:nvCxnSpPr>
      <xdr:spPr>
        <a:xfrm rot="5400000">
          <a:off x="7812882" y="4483894"/>
          <a:ext cx="1962150" cy="614363"/>
        </a:xfrm>
        <a:prstGeom prst="bentConnector4">
          <a:avLst>
            <a:gd name="adj1" fmla="val 4126"/>
            <a:gd name="adj2" fmla="val 137209"/>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180975</xdr:colOff>
      <xdr:row>27</xdr:row>
      <xdr:rowOff>0</xdr:rowOff>
    </xdr:from>
    <xdr:to>
      <xdr:col>13</xdr:col>
      <xdr:colOff>352425</xdr:colOff>
      <xdr:row>31</xdr:row>
      <xdr:rowOff>171450</xdr:rowOff>
    </xdr:to>
    <xdr:sp macro="" textlink="">
      <xdr:nvSpPr>
        <xdr:cNvPr id="61" name="Proceso 60"/>
        <xdr:cNvSpPr/>
      </xdr:nvSpPr>
      <xdr:spPr>
        <a:xfrm>
          <a:off x="8467725" y="6429375"/>
          <a:ext cx="1695450" cy="933450"/>
        </a:xfrm>
        <a:prstGeom prst="flowChartProcess">
          <a:avLst/>
        </a:prstGeom>
        <a:solidFill>
          <a:schemeClr val="accent1">
            <a:lumMod val="40000"/>
            <a:lumOff val="60000"/>
          </a:schemeClr>
        </a:solidFill>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chemeClr val="tx1"/>
              </a:solidFill>
            </a:rPr>
            <a:t>ACCIONES ABIERTAS CON VENCIMIENTO</a:t>
          </a:r>
          <a:r>
            <a:rPr lang="es-CO" sz="1000" baseline="0">
              <a:solidFill>
                <a:schemeClr val="tx1"/>
              </a:solidFill>
            </a:rPr>
            <a:t> POSTERIOR AL 30/05/2018</a:t>
          </a:r>
        </a:p>
        <a:p>
          <a:pPr algn="ctr"/>
          <a:r>
            <a:rPr lang="es-CO" sz="1000" b="1" baseline="0">
              <a:solidFill>
                <a:schemeClr val="tx1"/>
              </a:solidFill>
            </a:rPr>
            <a:t>76</a:t>
          </a:r>
          <a:endParaRPr lang="es-CO" sz="1000" b="1">
            <a:solidFill>
              <a:schemeClr val="tx1"/>
            </a:solidFill>
          </a:endParaRPr>
        </a:p>
      </xdr:txBody>
    </xdr:sp>
    <xdr:clientData/>
  </xdr:twoCellAnchor>
  <xdr:twoCellAnchor>
    <xdr:from>
      <xdr:col>11</xdr:col>
      <xdr:colOff>180975</xdr:colOff>
      <xdr:row>13</xdr:row>
      <xdr:rowOff>47626</xdr:rowOff>
    </xdr:from>
    <xdr:to>
      <xdr:col>12</xdr:col>
      <xdr:colOff>52388</xdr:colOff>
      <xdr:row>29</xdr:row>
      <xdr:rowOff>85726</xdr:rowOff>
    </xdr:to>
    <xdr:cxnSp macro="">
      <xdr:nvCxnSpPr>
        <xdr:cNvPr id="63" name="Conector angular 62"/>
        <xdr:cNvCxnSpPr>
          <a:stCxn id="9" idx="2"/>
          <a:endCxn id="61" idx="1"/>
        </xdr:cNvCxnSpPr>
      </xdr:nvCxnSpPr>
      <xdr:spPr>
        <a:xfrm rot="5400000">
          <a:off x="7241382" y="5036344"/>
          <a:ext cx="3086100" cy="633413"/>
        </a:xfrm>
        <a:prstGeom prst="bentConnector4">
          <a:avLst>
            <a:gd name="adj1" fmla="val 2932"/>
            <a:gd name="adj2" fmla="val 133082"/>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19049</xdr:colOff>
      <xdr:row>21</xdr:row>
      <xdr:rowOff>38099</xdr:rowOff>
    </xdr:from>
    <xdr:to>
      <xdr:col>16</xdr:col>
      <xdr:colOff>542924</xdr:colOff>
      <xdr:row>25</xdr:row>
      <xdr:rowOff>180974</xdr:rowOff>
    </xdr:to>
    <xdr:sp macro="" textlink="">
      <xdr:nvSpPr>
        <xdr:cNvPr id="67" name="Proceso 66"/>
        <xdr:cNvSpPr/>
      </xdr:nvSpPr>
      <xdr:spPr>
        <a:xfrm>
          <a:off x="10591799" y="4181474"/>
          <a:ext cx="2047875" cy="904875"/>
        </a:xfrm>
        <a:prstGeom prst="flowChartProcess">
          <a:avLst/>
        </a:prstGeom>
        <a:solidFill>
          <a:schemeClr val="accent1">
            <a:lumMod val="20000"/>
            <a:lumOff val="80000"/>
          </a:schemeClr>
        </a:solidFill>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800" b="0">
              <a:solidFill>
                <a:schemeClr val="tx1"/>
              </a:solidFill>
            </a:rPr>
            <a:t>VENCIDAS O INCUMPLIDAS = </a:t>
          </a:r>
          <a:r>
            <a:rPr lang="es-CO" sz="800" b="1">
              <a:solidFill>
                <a:schemeClr val="tx1"/>
              </a:solidFill>
            </a:rPr>
            <a:t>55</a:t>
          </a:r>
        </a:p>
        <a:p>
          <a:pPr algn="l"/>
          <a:r>
            <a:rPr lang="es-CO" sz="800" b="0" baseline="0">
              <a:solidFill>
                <a:schemeClr val="tx1"/>
              </a:solidFill>
            </a:rPr>
            <a:t>CON RECOMENDACIÓN DE CIERRE DE LA OCI = </a:t>
          </a:r>
          <a:r>
            <a:rPr lang="es-CO" sz="800" b="1" baseline="0">
              <a:solidFill>
                <a:schemeClr val="tx1"/>
              </a:solidFill>
            </a:rPr>
            <a:t>173</a:t>
          </a:r>
        </a:p>
        <a:p>
          <a:pPr algn="l"/>
          <a:r>
            <a:rPr lang="es-CO" sz="800" b="0" baseline="0">
              <a:solidFill>
                <a:schemeClr val="tx1"/>
              </a:solidFill>
            </a:rPr>
            <a:t>DECLARADAS INEFICIENTES O REPETIDAS EN SIVICOF EN INFORME PAD 2016 = </a:t>
          </a:r>
          <a:r>
            <a:rPr lang="es-CO" sz="800" b="1" baseline="0">
              <a:solidFill>
                <a:schemeClr val="tx1"/>
              </a:solidFill>
            </a:rPr>
            <a:t>15</a:t>
          </a:r>
          <a:endParaRPr lang="es-CO" sz="800" b="1">
            <a:solidFill>
              <a:schemeClr val="tx1"/>
            </a:solidFill>
          </a:endParaRPr>
        </a:p>
      </xdr:txBody>
    </xdr:sp>
    <xdr:clientData/>
  </xdr:twoCellAnchor>
  <xdr:twoCellAnchor>
    <xdr:from>
      <xdr:col>13</xdr:col>
      <xdr:colOff>371475</xdr:colOff>
      <xdr:row>23</xdr:row>
      <xdr:rowOff>104775</xdr:rowOff>
    </xdr:from>
    <xdr:to>
      <xdr:col>14</xdr:col>
      <xdr:colOff>19049</xdr:colOff>
      <xdr:row>23</xdr:row>
      <xdr:rowOff>109537</xdr:rowOff>
    </xdr:to>
    <xdr:cxnSp macro="">
      <xdr:nvCxnSpPr>
        <xdr:cNvPr id="69" name="Conector recto de flecha 68"/>
        <xdr:cNvCxnSpPr>
          <a:stCxn id="17" idx="3"/>
          <a:endCxn id="67" idx="1"/>
        </xdr:cNvCxnSpPr>
      </xdr:nvCxnSpPr>
      <xdr:spPr>
        <a:xfrm>
          <a:off x="10182225" y="4629150"/>
          <a:ext cx="409574" cy="47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257.523877314816" createdVersion="6" refreshedVersion="6" minRefreshableVersion="3" recordCount="461">
  <cacheSource type="worksheet">
    <worksheetSource ref="A2:AG463" sheet="BASE RESUMEN"/>
  </cacheSource>
  <cacheFields count="33">
    <cacheField name="No." numFmtId="0">
      <sharedItems containsSemiMixedTypes="0" containsString="0" containsNumber="1" containsInteger="1" minValue="2" maxValue="690"/>
    </cacheField>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3" maxValue="2017"/>
    </cacheField>
    <cacheField name="CODIGO AUDITORÍA SEGÚN PAD DE LA VIGENCIA" numFmtId="0">
      <sharedItems containsSemiMixedTypes="0" containsString="0" containsNumber="1" containsInteger="1" minValue="91" maxValue="876"/>
    </cacheField>
    <cacheField name="No. HALLAZGO" numFmtId="0">
      <sharedItems/>
    </cacheField>
    <cacheField name="CODIGO ACCION" numFmtId="0">
      <sharedItems containsSemiMixedTypes="0" containsString="0" containsNumber="1" containsInteger="1" minValue="1" maxValue="26"/>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8" maxValue="100"/>
    </cacheField>
    <cacheField name="AREA RESPONSABLE" numFmtId="0">
      <sharedItems/>
    </cacheField>
    <cacheField name="FECHA DE INICIO" numFmtId="0">
      <sharedItems/>
    </cacheField>
    <cacheField name="FECHA DE TERMINACIÓN" numFmtId="0">
      <sharedItems count="79">
        <s v="2014-04-15"/>
        <s v="2014-05-31"/>
        <s v="2014-12-31"/>
        <s v="2017-06-30"/>
        <s v="2017-12-31"/>
        <s v="2016-01-30"/>
        <s v="2015-05-01"/>
        <s v="2014-12-30"/>
        <s v="2016-01-31"/>
        <s v="2015-02-28"/>
        <s v="2015-09-30"/>
        <s v="2015-06-30"/>
        <s v="2014-07-31"/>
        <s v="2014-08-31"/>
        <s v="2017-07-01"/>
        <s v="2018-04-30"/>
        <s v="2017-12-30"/>
        <s v="2018-06-30"/>
        <s v="2017-12-15"/>
        <s v="2018-07-21"/>
        <s v="2018-03-31"/>
        <s v="2018-07-18"/>
        <s v="2018-02-18"/>
        <s v="2018-07-01"/>
        <s v="2018-03-01"/>
        <s v="2017-04-18"/>
        <s v="2016-12-01"/>
        <s v="2018-03-21"/>
        <s v="2016-12-15"/>
        <s v="2016-12-31"/>
        <s v="2018-02-28"/>
        <s v="2018-04-28"/>
        <s v="2017-10-01"/>
        <s v="2017-08-31"/>
        <s v="2017-06-01"/>
        <s v="2017-05-15"/>
        <s v="2016-12-16"/>
        <s v="2018-07-19"/>
        <s v="2014-05-30"/>
        <s v="2015-02-06"/>
        <s v="2014-04-30"/>
        <s v="2015-08-15"/>
        <s v="2015-09-18"/>
        <s v="2015-10-18"/>
        <s v="2015-12-30"/>
        <s v="2018-01-31"/>
        <s v="2017-11-30"/>
        <s v="2015-12-20"/>
        <s v="2015-12-31"/>
        <s v="2016-06-05"/>
        <s v="2016-03-31"/>
        <s v="2016-05-18"/>
        <s v="2016-06-01"/>
        <s v="2015-05-29"/>
        <s v="2015-02-27"/>
        <s v="2015-05-22"/>
        <s v="2015-03-02"/>
        <s v="2015-10-30"/>
        <s v="2015-04-15"/>
        <s v="2015-05-15"/>
        <s v="2015-05-30"/>
        <s v="2015-03-31"/>
        <s v="2015-01-30"/>
        <s v="2014-06-06"/>
        <s v="2016-01-18"/>
        <s v="2018-05-30"/>
        <s v="2019-01-31"/>
        <s v="2017-11-22"/>
        <s v="2018-06-29"/>
        <s v="2018-03-30"/>
        <s v="2018-08-30"/>
        <s v="2018-12-31"/>
        <s v="2016-07-20"/>
        <s v="2016-12-30"/>
        <s v="2016-03-15"/>
        <s v="2018-10-26"/>
        <s v="2016-08-01"/>
        <s v="2017-02-01"/>
        <s v="2017-09-10"/>
      </sharedItems>
    </cacheField>
    <cacheField name="MES TERMINACION" numFmtId="0">
      <sharedItems count="7">
        <s v=""/>
        <s v="JUNIO"/>
        <s v="JULIO"/>
        <s v="ENERO"/>
        <s v="AGOSTO"/>
        <s v="DICIEMBRE"/>
        <s v="OCTUBRE"/>
      </sharedItems>
    </cacheField>
    <cacheField name="ESTADO AUDITOR_x000a_(CONTRALORIA)" numFmtId="0">
      <sharedItems/>
    </cacheField>
    <cacheField name="SUBSECRETARÍA " numFmtId="0">
      <sharedItems count="15">
        <s v="SUBSECRETARÍA DE GESTIÓN CORPORATIVA"/>
        <s v="SUBSECRETARÍA DE GESTIÓN CORPORATIVA_x000a_SUBSECRETARÍA DE POLITICA SECTORIAL"/>
        <s v="SUBSECRETARÍA DE SERVICIOS DE LA MOVILIDAD"/>
        <s v="SUBSECRETARÍAS"/>
        <s v="SUBSECRETARÍA DE POLÍTICA SECTORIAL "/>
        <s v="OFICINA DE CONTROL INTERNO "/>
        <s v="SUBSECRETARÍA DE POLÍTICA SECTORIAL_x000a_SUBSECRETARÍA DE SERVICIOS DE MOVILIDAD"/>
        <s v="SUBSECRETARÍA DE SERVICIOS DE LA MOVILIDAD_x000a_SUBSECRETARÍA DE GESTIÓN CORPORATIVA"/>
        <s v="SUBSECRETARÍA DE POLÍTICA SECTORIAL"/>
        <s v="OFICINA ASESORA DE PLANEACIÓN "/>
        <s v="ORDENADORES DEL GASTO"/>
        <s v=" SUBSECRETARÍA DE GESTIÓN CORPORATIVA"/>
        <s v="SUBSECRETARÍA DE GESTIÓN CORPORATIVA_x000a_SUBSECRETARÍA DE SERVICIOS DE LA MOVILIDAD"/>
        <s v="SUBSECRETARÍA DE GESTIÓN CORPORATIVA_x000a_OFICINA ASESORA DE PLANEACIÓN"/>
        <s v="SUBSECRETARÍA DE SERVICIOS DE LA MOVILIDAD "/>
      </sharedItems>
    </cacheField>
    <cacheField name="ÁREA RESPONSABLE " numFmtId="0">
      <sharedItems/>
    </cacheField>
    <cacheField name="DEPENDENCIA RESPONSABLE " numFmtId="0">
      <sharedItems containsBlank="1"/>
    </cacheField>
    <cacheField name="EFICACIA " numFmtId="0">
      <sharedItems containsString="0" containsBlank="1" containsNumber="1" containsInteger="1" minValue="0" maxValue="100"/>
    </cacheField>
    <cacheField name="EFECTIVIDAD" numFmtId="0">
      <sharedItems containsString="0" containsBlank="1" containsNumber="1" containsInteger="1" minValue="0" maxValue="100"/>
    </cacheField>
    <cacheField name="ESTADO Y EVALUACIÓN AUDITOR _x000a_" numFmtId="0">
      <sharedItems count="3">
        <s v="CERRADA"/>
        <s v="INCUMPLIDA"/>
        <s v="ABIERTA"/>
      </sharedItems>
    </cacheField>
    <cacheField name="FECHA SEGUIMIENTO " numFmtId="164">
      <sharedItems containsNonDate="0" containsDate="1" containsString="0" containsBlank="1" minDate="2017-04-18T00:00:00" maxDate="2018-05-03T00:00:00"/>
    </cacheField>
    <cacheField name="NOMBRE AUDITOR" numFmtId="0">
      <sharedItems containsBlank="1"/>
    </cacheField>
    <cacheField name="ANÁLISIS SEGUIMIENTO ENTIDAD" numFmtId="0">
      <sharedItems count="145" longText="1">
        <s v="Cerrada Informe de Auditoria de Regularidad Código 108 Período Auditado 2015 PAD 2016 de fecha Junio de 2016. Página 25"/>
        <s v="El día 25 del 04 y 23 del 11 la DAL socializó los documentos del SIG (procedimientos y anexos), buenas practicas a nivel de contratación y secop II a 23 funcionarios de la dependencia encargados de intervenir en la contratación, la cual se contó con la participación del 100% de los convocados, por otra parte, mediante la aplicación de Moodle sea creado un curso sobre temas de contratación para todos los funcionarios de la SDM el cual cuenta con 7 módulos y su respectiva prueba de conocimiento"/>
        <s v="Se evidenció, que la DAL, realizó sensibilización el día 23 de noviembre de 2017 y el  1 de marzo de 2018, a los servidores del grupo de contratación, asistiendo la totalidad de los convocados (19), para un 100% de cumplimiento.  Los temas tratados, entre otros fueron: SGC, introducción a Plan de Mejoramiento, hallazgos identificados por la Contraloría y por la Oficina de Control Interno, buenas prácticas a nivel contractual ; dando cumplimiento a la acción propuesta.  "/>
        <s v="Se evidenció, que el 100% de los (19) servidores asistentes , a la sensibilización, el día 23 de noviembre de 2017, firmaron acta en donde se comprometieron entre otros temas a cumplir con la normatividad existente en material contractual, aplicar el manual de contratación y los procedimientos, publicar oportunamente los documentos generados durante el proceso, dar cumplimiento al cronograma, realizar prácticas de autocontrol; dando cumplimiento a la acción.  "/>
        <s v="Se evidenció, que la DAL incluyó en el capítulo VI del   Manual de Contratación,   resolución 163 de 2017, la  GUIA DE BUENAS PRACTICAS DE CONTRATACIÓN&quot;, pág. 69,   se establecen, entre otros, asuntos referentes a la publicación oportuna de los documentos que hacen parte del proceso, cumplimiento del cronograma. contractual;linkhttp://intranetmovilidad.movilidadbogota.gov.co/intranet/PA05 , dando cumplimiento a la acción propuesta de emitir  el manual, publicado en la intranet de la entidad "/>
        <s v="Se evidenció, que la DAL, realizó sensibilización el día 23 de noviembre de 2017, a los servidores del grupo de contratación, asistiendo la totalidad de los convocados (19), para un 100% de cumplimiento.  Los temas tratados, entre otros fueron: SGC, introducción a Plan de Mejoramiento, hallazgos identificados por la Contraloría y por la Oficina de Control Interno, Buenas prácticas a nivel contractual; dando cumplimiento a la acción propuesta.  "/>
        <s v="_x000a_Se elevó derecho de petición a Colombia Compra Eficiente a través de radicado SDM-DAL- 191847-2017 del 23/11/ 2017, con el fin de consultar las alternativas dentro de la aplicación SECOP, de poder avanzar en la publicación de la minuta del contrato sin tener que alimentar la fecha de inicio, petición que fue resuelta el 24/01/2018, por la Subdirectora de Información y Desarrollo Tecnológico de CCE, con lo cual se ejecuta la acción establecida en los términos establecidos._x000a_"/>
        <s v="Cerrada Informe de Auditoria de Regularidad Código 108 Período Auditado 2015 PAD 2016 de fecha Junio de 2016. Página 26"/>
        <s v="Cerrada Informe de Auditoria de Regularidad Código 108 Período Auditado 2015 PAD 2016 de fecha Junio de 2016. Página 27"/>
        <s v="Cerrada Informe de Auditoria de Regularidad Código 108 Período Auditado 2015 PAD 2016 de fecha Junio de 2016. Página 32"/>
        <s v="De acuerdo a lo informado por el  enlace, se escucho en testimonio a un testigo. Esta en proceso el sancionatorio.  Es necesario primero resolver la nulidad. _x000a__x000a_Se solicita documento del estado del proceso emitido por parte del abogado de sancionatorio._x000a__x000a_Se solicita por parte de la OCI  llevar a cabo una mesa de trabajo con los responsables"/>
        <s v="No se aporta nueva evidencia. Se solicita por parte de la OCI  llevar a cabo una mesa de trabajo con los responsables_x000a__x000a_______________________________________________x000a__x000a_La acción se encuentra incumplida, no obstante el responsable aporta como evidencia el memorando de la SJC en el cual se expone el avance parcial de la gestión realizada. Documento de fecha 06/09/2017. (Radicado SDM-SJC-139027-2017) "/>
        <s v="Mediante el memorando SDM-SJC-139027-2017, se exponen las acciones adelantadas para cumplir esta acción. Adicionalmente, en lo corrido del año 2018 se han realizado gestiones adicionales para actualizar la información.  En el memorando SJC-43933 de marzo de 2018 la Subdirección de Jurisdicción Coactiva presenta información precisa para dar cumplimiento a esta acción, de acuerdo a lo informado por el enlace_x000a__x000a_Se solicita por parte de la OCI  llevar a cabo una mesa de trabajo con los responsables_x000a__________________________________________________x000a__x000a_La acción se encuentra incumplida, no obstante el responsable aporta como evidencia el memorando de la SJC en el cual se expone el avance parcial de la gestión realizada. Documento de fecha 06/09/2017. (Radicado SDM-SJC-139027-2017) "/>
        <s v="La acción se encuentra incumplida, no obstante el responsable aporta como evidencia el memorando de la SJC en el cual se expone el avance parcial de la gestión realizada. Documento de fecha 06/09/2017. (Radicado SDM-SJC-139027-2017) "/>
        <s v="No se aporta nueva evidencia. Se solicita por parte de la OCI  llevar a cabo una mesa de trabajo con los responsables_x000a__x000a________________________________________________x000a__x000a_La acción se encuentra incumplida, no obstante el responsable aporta como evidencia el memorando de la SJC en el cual se expone el avance parcial de la gestión realizada. Documento de fecha 06/09/2017. (Radicado SDM-SJC-139027-2017) "/>
        <s v="Se evidencio lista de asistencia a la la jornada de capacitación de fecha 01/03/2018  realizada por la OCI en el auditorio de Compensar de la Sede Calle 94, dirigida al Equipo Operativo de la SDM, donde asistieron 38 funcionarios._x000a__x000a_Se aporta como evidencia la presentanción  relacionada con el Procedimiento para la Formulación y Seguimiento de Planes de Mejoramiento (PV01-PR04) que incluye todos los componentes del mismo."/>
        <s v="Se observa publicado en la Intranet de la entidad el Procedimiento PV01-PR04 Versión 4,0 (Procedimiento para la Formulación y Seguimiento de Planes de Mejoramiento), actualizado el 30/11/2017. Se especifica la participación de la OAP en la identificación de la causa raíz y definciión de planes de mejoramiento, se incluyen controles en la revisión de planes de mejoramiento y se elimina el formato PV01-PR04-F05 FORMATO ANÁLISIS DE CAUSAS -  DIAGRAMA DE ÁRBOL_x000a__x000a_La actividad se cumple en el plazo establecido por lo cual se recomienda el cierre"/>
        <s v="Se aporta como evidencia la Circular No. 01 de 2017 de fecha 27/12/2017 cuyo asunto es: Grupo Estructurador de Procesos de Contratación, creación del comité de Estructuradores de Procesos de Contratación, en la cual se incluye en su numeral 7 el Sistema de Seguimiento y Control del CEP. Adicionalmente se observa la socialización realizada a través de correo electrónico a los Directores_x000a__x000a_La acción se ejecuta en los términos establecidos por lo tanto se recomienda el cierre"/>
        <s v="La acción se encuentra dentro del plazo de ejecución. Vencimiento en el primer semestre de la vigencia 2018"/>
        <s v="Se diseñó e implementó el formato de solicitud y aprobación de servicios tecnológicos, el cual se desarrolló como herramienta de control en el ejercicio de la supervisión, para el cual, se incluyó entre las cláusulas contractuales de los dos últimos contratos con el operador tecnológico – SELCOMP e INDRA la obligación especifica de diligenciarlo lo cual se evidencio en 7 órdenes de pago de las 13 cuentas que constituyen el contrato correspondiente. Acción Cumplida"/>
        <s v="Se efectuó seguimiento a 7 órdenes de pago de las 13 cuentas que constituyen el contrato respecto a la implementación del formato de solicitud y aprobación de servicios tecnológicos, lo cual se viene realizando durante toda la ejecución del contrato, reflejándose en la revisión y autorización de las cuentas de cobro por parte del supervisor. Acción Cumplida."/>
        <s v="En las obligaciones contractuales de los dos últimos contratos con el operador tecnológico - SELCOMP e INDRA se incluye la presentación de mínimo tres (3) cotizaciones a los supervisores del contrato para efectuar un comparativo de costos de mercado y proceder con la autorización de compra respectiva. Se evidenciaron cotizaciones de MSA LTDA, SELCOMP INGENIERIA SAS, COMSISER SAS. Acción Cumplida"/>
        <s v="Se implementó, como mecanismo de autocontrol el Tablero de Control  para el seguimiento de los contratos que apoya la gestión de los supervisores, formato que  se aporta como evidencia._x000a__x000a_De acuerdo a lo observado se recomienda el cierre de la acción"/>
        <s v="Se aporta como evidencia el formato de Acta de Reunión SOCIALIZACIÓN TABLERO DE CONTROL A LOS SUPERVISORES DCV en el cual entre otros temas se hace el ajuste y concertación del Tablero de Control y se socializa el diligenciamiento en Google Drive,_x000a__x000a_De acuerdo a lo observado se recomienda el cierre de la acción"/>
        <s v="Se aporta como evidencia las capacitaciones realizadas por la entidad de manera virtual y presencial, asi como la presentación realizada sobre la misma._x000a__x000a_De acuerdo a lo anteriormente evidenciado se recomienda el cierre de la acción"/>
        <s v="El contrato de interventoría 2016-214, no se ha podido liquidar debido a que se encuentran actualmente contratos de obra en ejecución, el contrato terminaba el 28 de febrero, pero fue prorrogado hasta el 31 de octubre de 2018._x000a__x000a_El contrato 2015-1252, puesto que el IDU no ha expedido los paz y salvos por la licencia de excavación para la intervención del espacio público y dicho documento es requisito indispensable para la SDM para la liquidación del mismo, no se puede proceder a su liquidación._x000a__x000a_Se solicita por parte de la OCI  llevar a cabo una mesa de trabajo con los responsables_x000a_"/>
        <s v="Se solicita para completar los soportes de ejecución de la actividad los paz y salvos del IDU o en su defecto el certificado o informe de interventoria que de cuenta de la atención de los oficios enviados en temas relacionados con las correcciones en la ejecución del contrato._x000a__x000a_Se solicita por parte de la OCI  llevar a cabo una mesa de trabajo con los responsables_x000a_"/>
        <s v="La acción se encuentra dentro del plazo de ejecución. Vencimiento en el segundo semestre de la vigencia 2018"/>
        <s v="Se evidenció, que la DAL, realizó sensibilización el día 23 de noviembre de 2017  y el 01/03/2018 , a los servidores del grupo de contratación, asistiendo la totalidad de los convocados (19), para un 100% de cumplimiento.  Los temas tratados, entre otros fueron: SGC, introducción a Plan de Mejoramiento, hallazgos identificados por la Contraloría y por la Oficina de Control Interno, Buenas prácticas a nivel contractual; dando cumplimiento a la acción propuesta.  "/>
        <s v="Se evidenció, que la DAL, adoptó a través de Resolución No.233 de 2017, el manual de supervisión, publicado en la INTRANET y creó curso a través de la plataforma Moodlee, contentivo de 7 módulos, de los cuales 5 son diseñados para las funciones de los supervisores.  Adicionalmente el día 13 de sep. se convocó a 12 supervisores de la SGC y 29 de la SPS para la socialización del manual, contando con la asistencia del 100% de los funcionarios convocados, dando cumplimiento a la acción propuesta."/>
        <s v="Se encuentra en proceso de revisión por parte de la OCI"/>
        <s v="Se evidenció, que la DAL, realizó la socialización los días 13 de enero y 05 de mayo de 2017, de los parámetros a tener en cuenta al momento de estructurar los procesos contractuales, a los ordenadores del gasto y a los servidores de las Subsecretarías encargados del tema, así mismo, se observó que en la intranet tiene publicados 7 procedimientos en materia contractual y modelo de estudios previos, dando cumplimiento a la acción propuesta."/>
        <s v="Cerrada Informe de Auditoria de Regularidad Código 91 Período Auditado 2016 PAD 2017 de fecha Junio de 2017. Página 25"/>
        <s v="El día 30/01/2018, se realizó por parte de la SPS, capacitación a los estructuradores de procesos contractuales pertenecientes a la SPS, de igual forma el 04/03/2018, sobre los riesgos en la contratación. "/>
        <s v="El día 08/08/2018, se realizó por parte de la SPS, capacitación a los supervisores de contratos pertenecientes a la SPS, según actas de asistencia y la evaluación a los supervisores de los contratos suscritos por la SPS."/>
        <s v="Se aporta como evidenca ANEXO 1 -  ANEXO TÉCNICO DEFINITIVO de fecha Septiembre de 2017 (Concurso de Méritos Abiertos) Pag 37 y 38_x000a__x000a_De acuerdo a lo anteriormente evidenciado se recomienda el cierre de la acción"/>
        <s v="Se aporta la evidencia que da cuenta del cumplimiento de la acción formulada, relacionada con la socialización de los supervisores, de conformidad con lo expuesto en la justificación. _x000a__x000a_De acuerdo a lo anteriormente evidenciado se recomienda el cierre de la acción"/>
        <s v="Se aporta el documento GUIA PARA EL CALCULO DEL PRESUPUESTO OFICIAL PARA PROCESOS DE CONTRATACIÓN DE LA DIRECCIÓN DE CONTROL Y VIGILANCIA, de fecha 22/03/2018, Versión 1._x000a__x000a_Asi mismo el memorando remitiendo  la guia  y la lista de asistencia a la socialización de la misma._x000a__x000a_De acuerdo a lo observado se recomienda el cierre de la acción."/>
        <s v="Se aporta como evidencia el memorando de fecha 28/03/2018 a través del cual la SSM socializa la Guia a los estructuradores de la Dirección de Control y Vigilancia, para un total de 9 servidores de acuerdo a la lista de asistencia._x000a__x000a_De acuerdo a lo observado se recomienda el cierre de la acción._x000a_"/>
        <s v="Se actualizó, socializó y publicó PA03-PR04 &quot;Procedimiento Tramite Ordenes de Pago y Relación de Autorización&quot; implementando nuevos formatos de control como PA03-PRO4-F11 FORMATO ENTREGA DE CUENTAS PARA REVISION por unidad ejecutora y PA03-PRO4-F12 FORMATO DE RELACIÓN DE PLANILLAS ENTREGADAS PARA REVISIÓN modificaciones que fueron socializadas al interior del proceso el 21 de septiembre de 2017. Se considera que la acción se ha cumplido "/>
        <s v="Para el convenio interadministrativo de cooperación 008 de 2015 entre la SDM y la Policía Nacional allego los documentos faltantes de posible ubicación al expediente identificados por el ente de control los cuales se encuentra en carpetado en 6 carpetas debidamente organizadas y foliadas en un total aproximado de 1029 acuerdo con lo señalado en la Tabla de Retención Documental – TRD de la SDM y señalados en el formato PA01-PR02-F02 “Formato hoja de control”. "/>
        <s v="Se aporta evidencia las socializaciones tanto virtual como presencial y la presentación que se desarrollo._x000a__x000a_De acuerdo a lo anteriormente evidenciado se recomienda el cierre de la acción"/>
        <s v="Se aporta la evidencia de 4 de los pagos revisados y aprobados, asi como  de la Mesa de trabajo efectuada el 10/07/207._x000a__x000a_De acuerdo a lo anteriormente evidenciado se recomienda el cierre de la acción"/>
        <s v="Falta el documento informe de supervisión y cruce de cuentas._x000a_Pendiente la liquidación._x000a__x000a_Se solicita por parte de la OCI  llevar a cabo una mesa de trabajo con los responsables_x000a__x000a____________________________________________x000a_Se aporta como evidencia la gestión realizada en el tramite del Acta de liquidación del Convenio Interadministrivo 2015-008 celebrado entre la SDM y el Fondo Rotatorio de la Policia Nacional FORPO, en relación al envio del proyecto de Acta de Liquidación al DAL _x000a__x000a_No se aporta la evidencia del Acta de Liquidación suscrita entre las partes, con el correspondiente cruce de cuentas incluidos los bonos adquiridos y el valor de la comisión del FORPO. _x000a_"/>
        <s v="En este momento esta pendiente de incluir la matriz en el procedimiento, la cual fue estructurada, de acuerdo a lo informado por el enlace _x000a__x000a_Se solicita por parte de la OCI  llevar a cabo una mesa de trabajo con los responsables"/>
        <s v="Se aporta la evidencia que da cuenta del cumplimiento de la acción formulada._x000a__x000a_De acuerdo a lo anteriormente evidenciado se recomienda el cierre de la acción. _x000a____________________________________________________________x000a__x000a_Se evidenció que la Dirección de Procesos Administrativos, ha adquirido los servicios de un profesional, mediante contrato 2017-1549, el cual inicio el 16/08/2017 y termina el 18/06/2017 para aplique lo establecido en el componente No. 2 del contrato 2016 1090 de mensajería, relacionado con la depuración y consolidación de la información de y deudores. "/>
        <s v="Se presentaron las evidencias que sustentan el pago, terminación y archivo del proceso coactivo en contra de UT BICIBOGOTA._x000a_______________________________________________________________x000a__x000a__x000a_31/12/2017: Seguimiento realizado por Luis Alberto Triana:_x000a__x000a__x000a_La SJC mediante Auto 276444 del 25/10/17, ordena el embargo de los bienes de la UT.BICIBOGOTA y oficia a las corporaciones bancarias donde se ha identificado que la UT posee activos. La SDH certifica mediante acta de legalización No. 79651 del 29/11/2017, que el banco de occidente consigno el 24/11/2017 la suma de $3.765.581.400 por indemnización del contrato de concesión No. 2015-1042, amparada por la compañía de seguros generales. Mediante Auto No. 350821 del 05/12/2017 de la SJC, ordena la terminación y archivo del procedimiento coactivo seguido en contra de la UT BICIBOGOTA a folio 24 de las evidencias de cobro coactivo anexas"/>
        <s v=" De acuerdo al seguimiento realizado por la OCI se evidencio que la DAL, expidió la resolución 163 de 22 de septiembre de 2017, a través del cual se adopta el manual de contratación de la Secretaria Distrital de Movilidad, publicado en la INTRANET y la actualización y publicación de los 10 procedimientos del SIG correspondientes al proceso contractual entre las fechas 10 de abril y 13 de octubre de 2017 dando cumplimiento a la acción propuesta"/>
        <s v="Se aporta como evidencia el Acta de Liquidación donde se especifican los pagos realizados y el saldo a favor de la SDM_x000a__x000a_De acuerdo a lo anteriormente evidenciado se recomienda el cierre de la acción_x000a__________________________________________________x000a__x000a_31/12/2017: Seguimiento realizado por Maritza Nieto_x000a__x000a_Se evidencia informe final de supervisión al contrato 2016-802 de julio 2017, el cual relaciona los soportes de entrega y aprobación de productos y se concluye los pagos a realizar.  Productos 1 Diagnostico; 2 Estructuración técnica y operativa; 3 Estructuración financiera, aprobados y cancelados.  Producto 4 Estructuración legal, entregado y excluido del pago de común acuerdo. Producto 5 Acompañamiento al proceso licitatorio, se excluye, no se desarrolla. "/>
        <s v="_x000a_Se aporta la evidencia relacionada con inclusión de los productos entregados por la Consultoria en el contrato 2018-114. Contrato, estudios previos, Anexo 1 y estudio del sector. _x000a__x000a_De acuerdo a lo observado se recomienda el cierre de la acción_x000a_____________________________________________x000a__x000a_31/12/2017: Seguimiento realizado por Blanca Ofir Murillo_x000a__x000a_Se aporta como evidencia el INFORME DE SUPERVISIÓN AL CONTRATO DE CONSULTORIA 2016-802 suscrito entre la SDM y la UT AFH-PROFIT, correspondiente al informe final de fecha Junio de 2017._x000a__x000a_no obstante dicha evidencia  no permite evaluar si se  incluyeron  los productos entregados por la Consultoria y aprobados por la SDM como base para el  proceso de contratación del nuevo modelo de prestacion del servicio de parqueaderos y grúas._x000a__x000a_Acción incumplida"/>
        <s v="Se aporta la evidencia del cumplimiento de la acción._x000a__x000a_De acuerdo a lo observado se recomienda el cierre de la acción_x000a___________________________________________________x000a__x000a_31/12/2017: Seguimiento realizado por Blanca Ofir Murillo_x000a__x000a_Se aporta como evidencia la gestión realizada en el trámite del Acta de liquidación del Convenio Interadministrivo 2014-1529 celebrado entre la SDM y el Fondo Rotatorio de la Policia Nacional FORPO, _x000a__x000a_No se aporta la evidencia del Acta de Liquidación suscrita entre las partes, con el correspondiente cruce de cuentas incluidos los bonos adquiridos y el valor de la comisión del FORPO. _x000a__x000a_Acción Incumplida._x000a__x000a__x000a_ _x000a_"/>
        <s v="Una vez se tengan los documentos de la liquidación del contrato de FORPO se completa la carpeta de acuerdo a lo informado por el enlace_x000a__x000a_Se solicita por parte de la OCI  llevar a cabo una mesa de trabajo con los responsables"/>
        <s v="Se aportan evidencias de capacitación virtual y presencial._x000a__x000a_De acuerdo a lo anteriormente evidenciado se recomienda el cierre de la acción"/>
        <s v="No se aporta  evidencia. Se solicita  realizar mesa de trabajo"/>
        <s v="Una vez se tengan los documentos de la liquidación del contrato de FORPO se completa la carpeta de acuerdo a lo informado por el enlace_x000a__x000a_Se solicita por parte de la OCI  llevar a cabo una mesa de trabajo con los responsables_x000a_____________________________________________________x000a_No se aporta evidencia que permita validar el cumplimiento de la acción. _x000a__x000a_Acción Incumplida."/>
        <s v="Se evidenció, que la DAL, realizó sensibilización el día 23 de noviembre de 2017 y el 01/03/2018, a los servidores del grupo de contratación, asistiendo la totalidad de los convocados (19), para un 100% de cumplimiento.  Los temas tratados, entre otros fueron: SGC, introducción a Plan de Mejoramiento, hallazgos identificados por la Contraloría y por la Oficina de Control Interno, Buenas prácticas a nivel contractual; dando cumplimiento a la acción propuesta.  "/>
        <s v="Se evidencio, que posterior a la sensibilización los servidores de la DAL,  firmaron el  acta, donde se comprometieron entre otros temas a cumplir con la normatividad existente en material contractual, aplicar el manual de contratación y los procedimientos, publicar oportunamente los documentos generados durante el proceso, dar cumplimiento al cronograma. Así mismo se efectúo una encuesta la cual fue aplicada y tabulada, dando cumplimiento a la acción propuesta de tabular la encuesta. "/>
        <s v="Se evidenció, que el 100% de los (19) servidores asistentes, a la sensibilización, el día 23 de noviembre de 2017, firmaron acta en donde se comprometieron entre otros temas a cumplir con la normatividad existente en material contractual, aplicar el manual de contratación y los procedimientos, publicar oportunamente los documentos generados durante el proceso, dar cumplimiento al cronograma, realizar prácticas de autocontrol; dando cumplimiento a la acción.  "/>
        <s v="Se evidenció, que la DAL incluyó en el capítulo VI del   Manual de Contratación,  adoptado mediante resolución 163 de 2017, la  GUIA DE BUENAS PRACTICAS DE CONTRATACIÓN&quot;, se establecen, entre otros, asuntos referentes a la publicación oportuna de los documentos que hacen parte del proceso, cumplimiento del cronograma. contractual;linkhttp://intranetmovilidad.movilidadbogota.gov.co/intranet/PA05  página 69, dando cumplimiento a la acción propuesta de emitir  el manual, que fue publicado en la intranet de la entidad ."/>
        <s v="_x000a__x000a_En el MANUAL DE CONTRATACIÓN (Código PA05-MN01 Versión 2-0,  se incluyó en el Capitulo VI Buenas Prácticas en la Gestión Contractual, las condiciones particulares de la entidad estatal para el cumplimiento de los principios de libre concurrencia y promoción de la competencia (Numeral 6.7 - Literales c y d). Se aportan los cronogramas identificados en los procesos contractuales (SDM-CMA-006-2018 Int. Datacenter y  SDM-LP-077-2017 Capacitación Motos y Sitp).Cumpliendo con la  acción propuesta_x000a__x000a_"/>
        <s v="Se actualizó el “Procedimiento para adelantar el proceso sancionatorio a contratistas PE01-PR18 el 29/12/2017,  modificando Autorizaciones, 4, Lineamientos y/o políticas de operación, 6, formatos y documentos anexos, 7 descripción de actividades con flujograma integrado. Se anexa procedimiento actualizado. Para cumplimiento de la acción, el 13/03/2018 se socializó el mismo, con la participación de supervisores y profesionales de apoyo a la supervisión; dando cumplimiento a la acción propuesta._x000a__x000a_"/>
        <s v="Se actualizó, socializó y publicó PA03-PR04 &quot;Procedimiento Tramite Ordenes de Pago y Relación de Autorización&quot; implementando nuevos formatos de control como PA03-PRO4-F11 FORMATO ENTREGA DE CUENTAS PARA REVISION por unidad ejecutora y PA03-PRO4-F12 FORMATO DE RELACIÓN DE PLANILLAS ENTREGADAS PARA REVISIÓN modificaciones socializadas el 21 de septiembre de 2017. Previamente se había socializado el 23 de agosto de 2016, todos los documentos del SIG.  Se considera que la acción se ha cumplido."/>
        <s v="Se aportan evidencias la justificación técnica y económica de tres contratos como muestra aleatoria._x000a__x000a_De acuerdo a lo anteriormente evidenciado se recomienda el cierre de la acción"/>
        <s v="Se aporta como evidencia documento de la Interventoria de fecha 19/02/2018, en el cual adjunta el Informe Imprevistos Contrato de Obras Civiles de fecha Febrero de 2015 Contrato Interadministrativo 2016214._x000a__x000a_De acuerdo con lo observado se recomienda el cierre de la acción"/>
        <s v="Se complemento la evidencia con el curso virtual MOODLE y presencial_x000a__x000a_De acuerdo con lo observado se recomienda el cierre de la acción_x000a______________________________________________x000a__x000a_31/12/2017: Seguimiento realizado por Blanca Ofir Murillo_x000a__x000a_Se aporta como evidencia correo electrónico de fecha 06/02/2018 en el cual se invita a participar al curso del moodle para supervisores e interventores de la entidad. El registro de ingreso a la capacitación da cuenta de 49 funcionarios de los cuales  39 estuvieron en la capacitación por mas de 1 hora._x000a__x000a_No se aporta evidencia que permita determinar el universo de dicho indicador."/>
        <s v="Se aporta evidencia de las capacitaciones realizadas a los supervisores de los contratos;  incluye listado de asistencia y la presentación realizada. _x000a__x000a_Adicionamente se aporta las actas de las reuniones llevadas a cabo con el contratista y la Interventoria de fechas 19/10/2017 y 18/0/2018 en las cuales se observa el seguimiento realizado a la ejecución del contrato._x000a__x000a_De acuerdo a lo anteriormente evidenciado se recomienda el cierre de la acción"/>
        <s v="Se aporta evidencia del cumplimiento de la acción el Acta de Reunión llevada a cabo el 18/01/2018 en la cual se indican los compromisos para desarrollar y ejecutar el Contrato de Obra Pública 2017-1858 , aís como los parametros mas relevantes para llevar a cabo su ejecución._x000a__x000a__x000a_De acuerdo a lo anteriormente evidenciado se recomienda el cierre de la acción"/>
        <s v="Para  el contrato de la Universidad Distrital se va a realizar un acta de precios no previstos. Pendiente para la semana despues del 15 de abril aportar la evidencia. Se verificara por parte de la OCI (del 16 al 20 de Abril).  _x000a__x000a_Se solicita por parte de la OCI  llevar a cabo una mesa de trabajo con los responsables"/>
        <s v="Se evidencia actualización del formato PA05-PR15-MD01 Modelo de Memorando de Notificación de Destinación de Supervisión Version 3,0 de fecha 02/11/2017, donde se relacionan las responsabilidades de los  mismos._x000a__x000a_De acuerdo a lo anterior se recomienda el cierre de la acción"/>
        <s v="Se aportan evidencias de las socializaciones realizadas._x000a__x000a_De acuerdo a lo anterior se recomienda el cierre de la acción"/>
        <s v="Mediante correo electrónico del 18 de abril se remitió  a los 11 funcionarios de la DAL que hacen parte del equipo de contratación, los formatos que se requieren para la elaboración de los documentos contractuales  y  el día 25 de abril, se efectúo el taller con los integrantes del equipo de contratación,  para esta acción se contó con el 100% de los funcionarios convocados; cumpliendo con la acción planteada."/>
        <s v="Se aporta como evidencia la gestión realizada en el marco del FORO DE PROCESO DE CONTRATACIÓN  en el cual se desarrolló el tema de Estructuración, Evaluación y Supervisión de Contratos. Se incluye la lista de asistencia con la participación de 61 funcionarios. Reunión llevada a cabo el 13/01/2017._x000a__x000a_De acuerdo a lo anterior la actividad se cumple en el tiempo establecido. Se recomienda el cierre"/>
        <s v="Se gestionó ante la fiduciaria Colpatria el reintegro de los rendimientos financieros generados en las subcuentas de patrimonio autónomo a la Tesorería Distrital a favor de la SDM unión temporal bicibogota."/>
        <s v="Cerrada Informe de Auditoria de Regularidad Código 108 Período Auditado 2015 PAD 2016 de fecha Junio de 2016. Página 31"/>
        <s v="Cerrada Informe de Auditoria de Regularidad Código 108 Período Auditado 2015 PAD 2016 de fecha Junio de 2016. Página 33"/>
        <s v="Cerrada Informe de Auditoria de Regularidad Código 108 Período Auditado 2015 PAD 2016 de fecha Junio de 2016. Página 30"/>
        <s v="Se observa documento Plan de Desarrollo Bogotá Mejor para Todos 2016-2010  Proyectos Estrátegicoas Versión 1,0 de fecha Marzo 22 de 2018, en el cual se realiza la reformulación del proyecto de inversión 1032 Gestión y Control de Transito y Transporte, en la cual en el item 4,1,4 SIT, se observa la justificación realizada._x000a__x000a_De acuerdo a lo anterior se recomienda el cierre de la acción"/>
        <s v="_x000a__x000a_Se observa publicada en la Intranet de la entidad el Procedimiento para la Fomulación, Seguimiento y Evaluación del Plan de Acción Institucional Código PE01-PR01 Versión 7.0. Última actualización 06/10/2017 en la cual se determinan las responsabilidades, la periodicidad del seguimiento a metas por parte de las Subsecretarías y se crea el lineamiento en relación conb las metas propuestas._x000a__x000a_Conforme lo anterior la acción se cumple en los términos establecidos por lo cual se recomienda su cierre"/>
        <s v="_x000a__x000a_Se observa publicada en la Intranet de la entidad el Procedimiento para la Fomulación, Seguimiento y Evaluación del Plan de Acción Institucional Código PE01-PR01 Versión 7.0. Última actualización 06/10/2017 en la cual se determinan las responsabilidades, la periodicidad del seguimiento a metas por parte de las Subsecretarías y se cre el lineamiento en relación conb las metas propuestas._x000a__x000a_Conforme lo anterior la acción se cumple en los términos establecidos por lo cual se recomienda su cierre"/>
        <s v="_x000a__x000a_Se adjunta presentación REVISIÓN POR LA DIRECCIÓN correspondiente a la segunda sesión de fecha Octubre de 2017 (Comité Sig y Comité de Control Interno y Calidad.) que inlcuye el tema CAMBIOS EN EL PROCEDIMIENTO PE01 - PR01._x000a__x000a_Conforme lo anterior la acción se cumple en los términos establecidos por lo cual se recomienda su cierre_x000a_"/>
        <s v="Se aporta la evidencia relacionada con la justificación para suscribir 327 contratos de prestación de servicios como apoyo a la gestión de la Dirección de Procesos Administrativos y sus subdirecciones. _x000a__x000a_Se aporta la Relación de Contratos de Prestación de Servicios Proyecto 7132 año 2017 que da cuenta del cumpliento de la acción establecida._x000a__x000a_De acuerdo a lo anterior se recomienda el cierre de la acción_x000a__x000a______________________________________________x000a__x000a_31/12/2017: Seguimiento realizado por Luis Alberto Triana_x000a__x000a_La DPA en coordinación con la SSM, la DAL y las tres Subdirección realizaron tres reuniones (02/11/2016, 12/01/2017 y 17/01/2017) para coordinar y planear la ejecución de los contratos de prestación de servicios, que se ejecutaran con cargo al presupuesto del proyecto 7132, para lo cual se han realizados 329 contratos para el apoyo de la gestión de las tres subdirecciones y para la DPA. Teniendo en cuenta que siempre van a contar con personal toda vez que se programó que los contratos no se terminen el mismo día, si no escaladamente, para contar con la disponibilidad permanente de personal."/>
        <s v="De acuerdo a la comunicación de la Contraloria 2-2016-006206 del 08/04/2016 el ente de control aprueba la solicitud realizada por la SDM de cambiar las acciones 2, 3 y 4, el indicador, la meta   la fecha de terminación, por una sola Acción 2 siendo esta &quot;Consolidar un Grupo Interdisciplinario que realice un diagnóstico de los documentos técnidos que permita plantear y evaluar las acciones a adelantar por la entidad frente al proyecto SIT._x000a__x000a_La acción 2 planteada por la entidad no fue actualizada en el Sivicof, sin embargo se dio cumplimiento a dicha accion conformando un grupo interdisciplinario el 18/04/2016. Este grupo en febrero de 2017 presentó el documento titulado &quot;Revisión Plan de Implementación Proyecto SIT&quot;. Documento en el cual se formulan las estrategias y planifica la infraestructura y servicios para el Sistema Integrado de Transporte SIT (se adjunta copia de dicho documento y de las actas de conformación)._x000a__x000a_De acuerdo a lo anterior se recomienda el cierre de esta acción"/>
        <s v="Cerrada Informe de Auditoria de Regularidad Código 108 Período Auditado 2015 PAD 2016 de fecha Junio de 2016. Página 30. e Informe de Auditoria de Regularidad Código 108 Periodo Auditado 2014 PAD 2015 de fecha Mayo 2015 Pagina 105"/>
        <s v="Cerrada Informe de Auditoria de Regularidad Código 108 Período Auditado 2015 PAD 2016 de fecha Junio de 2016. Página 30 y  Cerrada Informe de Auditoria de Regularidad Código 108 Período Auditado 2014 PAD 2015 de fecha Mayo de 2015. Página 105"/>
        <s v="Cerrada Informe de Auditoria de Regularidad Código 91 Período Auditado 2016 PAD 2017 de fecha Junio de 2017. Página 21. Sin embargo la acción 1 de este mismo hallazgo hace referencia a la misma gestión, la cual si se encuentra cerrada por la contraloria"/>
        <s v="De acuerdo a la comunicación de la Contraloria 2-2016-006206 del 08/04/2016 el ente de control aprueba la solicitud realizada por la SDM de ajustar la fecha de terminación, la cual se establece para el 01/06/2017. Ajuste no se observa en el PMI publicado en Sivicof a la fecha._x000a__x000a_Se han solicitado los requerimientos de información No. 27573 y No. 3067 al sistema de información SICON, los cuales han permitido identificar el estado de los registros y tomar decisiones al respecto. Se tiene pendiente adelantar algunas acciones adicionales que permitan construir el respectivo informe, de acuerdo a lo informado por el enlace._x000a__x000a_Se solicita por parte de la OCI  llevar a cabo una mesa de trabajo con los responsables_x000a_________________________________________________x000a__x000a__x000a_19/12/2017: Seguimiento realizado por Luis Alberto Triana_x000a__x000a_Se evidenció que la Subdirección de Jurisdicción Coactiva, ha realizado el análisis de los 7.304 comparendos identificados en la NC, con los siguientes resultados así: No encontrados 8 por $2.879.620,  pérdida de fuerza 13 por $2.284.800, no prescriptos 1.096 por $357.026.485, saldo negativo 31 por $4.438.725 y prescritos 6.158 por valor de $1.607.580.750, de acuerdo a lo anterior la SJC, requirió a la ETB SICON PLUS, mediante consecutivo proyecto No. 30627 del 07/12/2017, ha requerido la actualización de la información. La acción no se ha concluido."/>
        <s v="En mesa de trabajo adelantada con los responsables del  proceso donde informan que se realizaran mesas de trabajo con los jefes de proceso y subsecretarios a fin de definir las acciones correspondientes para dar cumplimiento a la accción de mejora propuesta"/>
        <s v="Cerrada Informe de Auditoria de Regularidad Código 108 Período Auditado 2015 PAD 2016 de fecha Junio de 2016. Página 29"/>
        <s v="Cerrada Informe de Auditoria de Regularidad Código 108 Período Auditado 2015 PAD 2016 de fecha Junio de 2016. Página 28"/>
        <s v="Cerrada Informe de Auditoria de Regularidad Código 108 Período Auditado 2015 PAD 2016 de fecha Junio de 2016. Página 27 y Cerrada Informe de Auditoria de Regularidad Código 108 Período Auditado 2014 PAD 2015 de fecha Mayo de 2015. Página 113"/>
        <s v="Cerrada Informe de Auditoria de Regularidad Código 108 Período Auditado 2015 PAD 2016 de fecha Junio de 2016. Página 24"/>
        <s v="Cerrada Informe de Auditoria de Regularidad Código 108 Período Auditado 2014 PAD 201 de fecha Mayo de 2015. Página 112 y declarada como ineficiente en la pag 114 del mismo informe_x000a__x000a_Cerrada Informe de Auditoria de Regularidad Código 108 Período Auditado 2015 PAD 2016 de fecha Junio de 2016. Página 30/112"/>
        <s v="Cerrada Informe de Auditoria de Regularidad Código 876 Período Auditado 2016 PAD 2017 de fecha Junio de 2017. Página 26"/>
        <s v="Cerrada Informe de Auditoria de Regularidad Código 108 Período Auditado 2015 PAD 2016 de fecha Junio de 2016. Página 28_x000a__x000a_Cerrada Informe de Auditoria de Regularidad Código 91 Período Auditado 2016 PAD 2017 de fecha Junio de 2017. Página 26"/>
        <s v="_x000a__x000a_Se observa publicada en la Intranet de la entidad el Procedimiento para la inscripción en la base de datos del vehículos exceptuados de la restricción de circularción vehícular en el Distrito Capital  Código PM05-PR18 Versión 3.0. Última actualización 29/12/2017 en la cual se Modificación el nombre, actualización de la información en los numerales: 1. objetivo, 2. Alcance 3. Responsabilidades generales, 4. Lineamientos y/o políticas de operación 6. Se establecieron nuevos formatos y 7. Descripción de actividades con flujograma integrado._x000a__x000a_Conforme lo anterior la acción se cumple en los términos establecidos por lo cual se recomienda su cierre_x000a__x000a_"/>
        <s v="La acción se encuentra dentro del plazo de ejecución. Vencimiento en el mes de Mayo de la vigencia 2018"/>
        <s v="La acción se encuentra dentro del plazo de ejecución. Vencimiento en la vigencia 2019"/>
        <s v="El día 13 de septiembre se convocó a 12 supervisores de contrato de la SGC y 29 de la SPS para la socialización del manual de supervisión e interventoría y etapas de relacionadas con la etapa de supervisión de los cuales se contó con el 100% de los funcionarios convocados. Adicionalmente la SF socializo el procedimiento PA03-PR04 tramite órdenes de pago y relación de autorización y sus respectivos anexos."/>
        <s v="La acción se encuentra dentro del plazo de ejecución. Vencimiento en el mes de Junio de la vigencia 2018"/>
        <s v="La acción se encuentra dentro del plazo de ejecución. Vencimiento en junio  de la vigencia 2018"/>
        <s v="Una vez verificados los soportes se solicita se especifique en el documento aportado, donde se cumple la acción._x000a__x000a_ Se solicita por parte de la OCI  llevar a cabo una mesa de trabajo con los responsables"/>
        <s v="No se han citado nuevas mesas._x000a__x000a_Se solicita por parte de la OCI  llevar a cabo una mesa de trabajo con los responsables_x000a__x000a______________________________________________x000a_Se aporta como  evidencia listado de asistencia a dos (2) Mesas de Trabajo para la revisión contrato concesión, componentes financieros, tiempos máximos de respuesta y destino dineros no cobrados._x000a__x000a_De acuerdo a lo anterior y al indicador establecido la acción se cumple en un 40%. Acción Incumplida_x000a__x000a_"/>
        <s v="Se evidenciaron los soportes de las publicaciones realizadas por la entidad en sus redes sociales y pantallas del SuperCADE informando de manera masiva sobre la devolución del dinero correspondiente al trámite inoportuno o inefectivos ante el SIM._x000a__x000a_De acuerdo a lo observado se recomienda el cierre de la acción._x000a_______________________________________________x000a_Se aporta como evidencia documento word boletin de prensa con la invitación a solicitar la devolución del dinero por exceder tiempos de respuesta._x000a__x000a_No obstante lo anterior la evidencia aportada no permite medir la eficacia del indicador establecido Divulgaciones realizadas mensuales /Divulgaciones mensuales planificadas *100, no se relacionan de manera integral la divulgación en los diferentes canales de la SDM._x000a_ Acción Incumplida"/>
        <s v="Se aportan las evidencias que demuestran la gestión realizada sobre las socializaciones realizadas en temas contractuales._x000a__x000a__x000a_De acuerdo a lo observado se recomienda el cierre de la acción."/>
        <s v="Acción en ejecución, con fecha vigente. Depende de la adjudicación del contrato de avalúos de bienes de la SDM cuyas propuestas para evaluación se recibieron el 21/12/2017_x000a__x000a_"/>
        <s v="Seguimiento 07/02/2018_x000a__x000a_Se aporta como evidencia la gestión realizada de marcación de los equipos de medición ambiental. De acuerdo a lo informado por el área se llevo a cabo el 19/12/2017 marcando el 100% de los equipos de medicion de control ambiental. Adjuntan registro fotografico_x000a__x000a_Seguimiento 15/12/2017 - Blanca Ofir_x000a_Acción en ejecución, con fecha vigente.  Depende de ña adjudicación del contrato de avalúos de bienes de la SDM cuyas propuestas para evaluación se recibieron el 21/12/2017._x000a_"/>
        <s v="El 27/02/2018, se socializó al equipo de contratos de la DAL, presentando lineamientos en materia contractual y se requirió el cumplimiento del uso  de los formatos establecidos en el Sistema integrado de gestión.  Igualmente, en socialización del 1 de marzo de 2018 se verificaron los procedimientos  contractuales que se encuentran publicados en la INTRANET y se  reiteró el cumplimiento  en el uso de los formatos; dando cumplimiento a la acción propuesta."/>
        <s v="El 27/02/2018, socialización al equipo de contratos de la DAL, señalando lineamientos en materia contractual,  requiriendo el cumplimiento del uso  de  formatos establecidos en el SIG. Posteriormente  el 1/03/2018 se verificaron  procedimientos contractuales publicados y se  reiteró el cumplimiento  en el uso de los formatos haciendo énfasis en la aplicación del procedimiento PA05-PR20 SELECCIÓN ABREVIADA POR SUBASTA INVERSA VERSIÓN 2,0.; comprimiendo la acción propuesta."/>
        <s v="Se evidenció, que la DAL, realizó sensibilización el día 23 de noviembre de 2017 y el 01 de marzo de 2018, a los servidores del grupo de contratación, asistiendo la totalidad de los convocados (19), para un 100% de cumplimiento.  Los temas tratados, entre otros fueron: SGC, introducción a Plan de Mejoramiento, hallazgos identificados por la Contraloría y por la Oficina de Control Interno, Buenas prácticas a nivel contractual; dando cumplimiento a la acción propuesta.  "/>
        <s v="Se evidencio, que posterior a la sensibilización los servidores de la DAL,  firmaron el  acta, donde se comprometieron entre otros temas a cumplir con la normatividad existente en material contractual, aplicar el manual de contratación y los procedimientos, publicar oportunamente los documentos generados durante el proceso, dar cumplimiento al cronograma. Así mismo se efectúo una encuesta la cual fue aplicada y tabulada, dando cumplimiento a la acción propuesta de tabular la encuesta.  "/>
        <s v="Se evidenció, que la DAL incluyó en el capítulo VI  del   Manual de Contratación, adoptado mediante resolución 163 de 2017, la  GUIA DE BUENAS PRACTICAS DE CONTRATACIÓN&quot;, en la cual se establecen, entre otros, asuntos referentes a la publicación oportuna de los documentos que hacen parte del proceso. contractual;linkhttp://intranetmovilidad.movilidadbogota.gov.co/intranet/PA05  página 69, dando cumplimiento a la acción propuesta de emitir la Guía. "/>
        <s v="Se evidencio, que la DAL posterior a la sensibilización ,  efectúo una encuesta sobre los temas tratados, entre otros fueron: SGC, introducción a Plan de Mejoramiento, hallazgos identificados por la Contraloría y por la Oficina de Control Interno, Buenas prácticas a nivel contractual , la cual fue aplicada y tabulada, dando cumplimiento a la acción propuesta."/>
        <s v="En el anexo técnico del contrato del operador tecnologico se menciona pg 96 &quot;Adicionalmente, durante la operación, el contratista se compromete a entregar los informes enunciados en los pliegos de condiciones, como también los siguientes:...5. Un (1) informe mensual de la bolsa de repuestos adquiridos y/o utilizados&quot; lo cual es verificado por el supervisor&quot;lo cual se cumple en los contratos de SELCOMP 2016 -1248 e INDRA 2017-1743  . Acción Cumplida"/>
        <s v="Se evidencia acta de Seguimiento de la Subdirección Administrativa a la implementación de TRD en el proceso de Gestión Legal y Contractural de fecha 28/09/2017, en la cual se indica que el % de avance sobre el volumen de documentos revisados es: Clasificación y Ordenación 100%, Foliación 96% y Rotulación 70%. Porcentaje de avance global de la organización de los archivos del proceso Gestión Legal y Contractual es del 91%. Se cumple la acción establecida. Se recomienda el cierre"/>
        <s v="El proceso cuenta con una matriz de seguimiento en las diferentes etapas contractuales la cual es diligenciada por los supervisores y sus apoyos directamente,  se encuentra publicada en una carpeta compartida o repositorio el proceso, dicho seguimiento se efectua quincenal o segun programación ( se revisaron todos los 38 contratos para un seguimiento del 100%).Acción Cumplida"/>
        <s v="Cerrada  Informe de Auditoria de Regularidad Código 91 Período Auditado 2016 PAD 2017 de fecha Junio de 2017. Página 21_x000a_"/>
        <s v="De acuerdo al seguimiento realizado por la OCI se evidencio que el proceso, realizó el cruce de la base de datos reportada a la Contraloría con la información que reporta el SICON, donde se logró establecer los soportes de pago de los comparendos, de acuerdo a lo reportado por los bancos. Lográndose hacer la trazabilidad de 26 comparendos con sus soportes de pagos, para lo cual se anexa cuadro en Excel detallando la información reportada por los bancos de los pagos realizados por los contraventores. "/>
        <s v="Se evidencia comunicación SDM-OIS-65906-2018 de fecha 10/04/2018, a través de la cual se envia a la Contraloría de Bogota el Informe resultante de la ejecución de las acciones correspondientes a los hallazgos 3.2.1.2 y 3.2.1.3. El informe se soporta con el documento en word entregado y la matriz en excel indicadas en la acción 1 de este hallazgo"/>
        <s v="De acuerdo al seguimiento realizado por la OCI se evidencio que el proceso, revisó los comparendos objeto de la observación, identificando 178 comparendos, donde se logró establecer los soportes de pago de los saldos pendientes de los comparendos, de acuerdo a lo reportado por los bancos, simit o botón de pago, para lo cual se anexa cuadro en Excel detallando la información reportada por los bancos y SIMIT de los pagos realizados por los contraventores. "/>
        <s v="La acción se encuentra en ejecución, en consecuencia se  están adelantando las gestiones pertinentes para  dar cumplimiento de la misma, en la fecha acordada   "/>
        <s v="Cerrada  Informe de Auditoria de Regularidad Código 91 Período Auditado 2016 PAD 2017 de fecha Junio de 2017. Página 22_x000a_"/>
        <s v="Se evidencio, que la DAL publicó la resolución 233 del 20/12/2018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
        <s v="Se publicó resolución 233 del 20/12/2018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
        <s v="La DAL, socializó los documentos del SIG el 23/11/2017 a 23 funcionarios y el 25/04/2017 a 12 servidores pertenecientes a la Dirección de Asuntos Legales, de igual forma se dio instrucción sobre el ingreso al curso virtual del MOOBLE, Al Curso De Interventores Y Supervisores"/>
        <s v="Esta acción se encuentra repetida, calificada como cerrada en el informe de Auditoria PAD 207 Codigo 91 Periodo Auditado 2016 Pag. 22"/>
        <s v="De acuerdo al seguimiento realizado por la OCI se evidencio la aprobación del Manual de Contratación a través de resolución interna del 14-09-2017 y la actualización y publicación de los 10 procedimientos del SIG correspondientes al proceso contractual entre las fechas 10 de abril y 13 de octubre de 2017. "/>
        <s v="De acuerdo al seguimiento realizado por la OCI se evidencio la aprobación del Manual de Contratación a través de resolución interna del 14-09-2017 y la actualización y publicación de los 10 procedimientos del SIG correspondientes al proceso contractual entre las fechas 10 de abril y 13 de octubre de 2017."/>
        <s v="Cerrada Informe de Auditoria de Regularidad Código 91 Período Auditado 2016 PAD 2017 de fecha Junio de 2017. Página 22"/>
        <s v="Se aporta la evidencia correspondiente a la ejecución de la actividad: Resolución 087 de 2017 y Manual de Cobro Administrativo con lo cual se cumple la acción establecida. Adicionalmentee se observa la publicación en la Intranet de los documentos aportados._x000a__x000a_De acuerdo a lo observado se recomienda el cierre de la acción_x000a_________________________________________________x000a_31/12/2017: Seguimiento realizado por Luis Alberto Triana_x000a__x000a_Se evidenció que la Subdirección de Jurisdicción Coactiva, ha diseñado un nuevo Manual de Cobro Administrativo Coactivo de la Secretaría Distrital De Movilidad, el cual fue publicado en la página web de la entidad http://intranetmovilidad.movilidadbogota.gov.co/intranet/PM03, el 08/06/2017, versión 1.0, el cual fue aprobado mediante Resolución No. 087 del 30/05/2017, e incluyo en el capítulo II del Manual de Cobro Administrativo Coactivo de la Secretaría Distrital De Movilidad, que se estableció la “Clasificación de cartera coactiva de la Secretaria Distrital de Movilidad “"/>
        <s v="Se aporta la evidencia correspondiente a la ejecución de la actividad: Resolución 087 de 2017 y Manual de Cobro Administrativo con lo cual se cumple la acción establecida. Adicionalmentee se observa la publicación en la Intranet de los documentos aportados._x000a__x000a_De acuerdo a lo observado se recomienda el cierre de la acción_x000a_________________________________________________x000a_31/12/2017: Seguimiento realizado por Luis Alberto Triana_x000a__x000a_Se evidenció que la Secretaria Distrital de Movilidad, aprobado mediante Resolución No. 087 del 30/05/2017el nuevo Manual de Cobro Administrativo Coactivo de la SDM, el cual se encuentra publicado en la intranet de la entidad en el link: http://intranetmovilidad.movilidadbogota.gov.co/intranet/PM03."/>
        <s v="Se aporta como evidencia el Listado de Asistencia a reuniones y eventos de fecha 23/06/2017, en la cual se registra la asistencia de 89 servidores de la entidad. _x000a__x000a_De acuerdo a lo observado se recomienda el cierre de la acción_x000a______________________________________________________x000a_31/12/2017: Seguimiento realizado por Luis Alberto Triana_x000a__x000a_Se evidenció que la Subdirección de Jurisdicción Coactiva, ha diseñado un nuevo Manual de Cobro Administrativo Coactivo de la Secretaría Distrital De Movilidad, el cual fue publicado en la página web de la entidad http://intranetmovilidad.movilidadbogota.gov.co/intranet/PM03, el 08/06/2017, versión 1.0, el cual fue aprobado mediante Resolución No. 087 del 30/05/2017 y fue socializado a 89 funcionarios de la SJC el 23/06/2017."/>
        <s v="A través del Contrato 1272 de 2015, se organizaron e inventariaron 353 carpetas (7 metros lineales) equivalentes al 100% de los expedientes de la Subserie PROCESOS DE COBRO COACTIVO, correspondientes a Transporte Público- Multas impuestas por Factor Calidad, del período 2007-2015. Lo cual abarcó: Inventario en estado natural, clasificación, ordenación, limpieza del expediente, reemplazo de unidades de conservación (carpetas), diligenciamiento de hoja de control e Inventario final.Acción Cumplida"/>
        <s v="Se evidencia la actualización y compilación de las actividades y controles que tienen que ver con el cobro coactivo, en un sólo procedimiento (PM03 PR29 Procedimiento de Cobro Coactivo), documento que se encuentra publicado en la intranet._x000a__x000a_De acuerdo a lo observado se recomienda el cierre de la acción_x000a______________________________________________________x000a_31/12/2017: Seguimiento realizado por Luis Alberto Triana_x000a__x000a_Se evidenció que la Subdirección de Jurisdicción Coactiva, ha compilado en un procedimiento (PM03 PR 29), todas actividades y controles que tiene que ver con el cobro coactivo de la SDM, dicho procedimiento fue publicado en la página web de la entidad el 19/10/2017, en el link http://intranetmovilidad.movilidadbogota.gov.co/intranet/PM03 y se socializo al interior de la SDM el 01/11/2017 y al personal de la SJC el 21/11/2017 a 70 funcionarios que laboran en Coactiva."/>
        <s v=" Se evidencian gestiones de la dependencia solicitando la devolución de los recursos por valor de $25.779.200, por concepto de actos administrativos de Revocatoria Directa, por causas atribuibles al contratista. Adicionalmente se están adelantando los trámites correspondientes a la liquidación, sin lograr el cumplimiento de la acción propuesta. Se adjunta memorando SDM-DAL 48966 de marzo de 2018.   Acción Incumplida"/>
        <s v="En el proceso  contratual del servicio de mensajería se estableció  específicamente el cobro del valor del comparendo por concepto de Actos de Revocatoria Directa por causas atribuibles al contratista, lo cual fué evidenciado en el anexo técnico del contrato 1537-2017. Acción Cumplida "/>
        <s v="1. Se realizó el requerimiento 7120 a SICON, solicitando creación de parametrización para aplicar los pagos de forma automática cuando ingresaran con alguna inconsistencia, adelantaron mesas de trabajo, donde realizaron seguimiento y verificación de los avances del requerimiento, el cual fue entregado el 13/12/2016. A la fecha se evidencia que a 31 de diciembre de 2017 ha disminuido el número de pagos no aplicados desde el año 2011 de 80.217 a 10.226.2. En conclusión, la acción se cumplió."/>
        <s v="1. Se realizó consulta a la Dirección Jurídica SHD, el 04/11/2016 la SDH mediante oficio 2016EE163378 señala: &quot;Estos recursos no tienen destinación específica, por cuanto no se derivan de la cartera de la entidad, razón por la cual los mismos deben hacer parte de los fondos comunes que recibe la Tesorería Distrital para atender los gastos del Distrito Capital, por lo que se deben apropiar de los recursos percibidos entre 1997 y 31 dic de 2010.&quot; 2. En conclusión, la acción se cumplió"/>
        <s v="1. Se elaboró plan de trabajo, contentivo de los siguientes puntos: 1. Requerimiento al Administrador del Sistema de Información Contravencional SICON; 2. Elaboración comunicación autoridad fiscal, 3. Realizar consulta a la autoridad fiscal competente; 4. Mesas de trabajo- Seguimiento Pagos No aplicados.  Durante el desarrollo del mismo, la entidad lo ha modificado de acuerdo con las mesas de trabajo realizadas dentro y fuera de la entidad. 2. En conclusión, la acción se cumplió"/>
        <s v="1.Se constata  que el Proceso  realiza el requerimiento 7120 el 23/07/2015  a  SICON, donde se solicitó crear una parametrización en el sistema de tal forma que se apliquen los pagos de forma automática en el momento en que ingresaran con alguna inconsistencia, adicional se evidencian mesas de trabajo a cargo de la SF- SJC- SCT y la DPA junto con la interventoría de ETB SICON y el equipo de Datatoos que son los administradores del sistema, donde realizaron seguimiento y se verificaron los avances del requerimiento, el cual fue entregado en diciembre de 2016. . Con relación al seguimiento se evidencia que la ETB   en documento denominado &quot;artefacto de especificación de software existente” se determinan cuáles son los cambios aplicados. A la fecha el requerimiento se encuentra en producción la parametrización solicitada. Evidenciándose que a 31 de diciembre de 2017 ha disminuido el número de pagos no aplicados desde el año 2011 a la fecha.2. En conclusión, la acción se cumplió "/>
        <s v="Se aporta la evidencia correspondiente a la ejecución de la actividad: Resolución 087 de 2017 y Manual de Cobro Administrativo con lo cual se cumple la acción establecida. Adicionalmentee se observa la publicación en la Intranet de los documentos aportados._x000a__x000a_De acuerdo a lo observado se recomienda el cierre de la acción_x000a_________________________________________________x000a__x000a_31/12/2017: Seguimiento realizado por Luis Alberto Triana_x000a__x000a_Se evidenció que la Secretaria Distrital de Movilidad, aprobado mediante Resolución No. 087 del 30/05/2017el nuevo Manual de Cobro Administrativo Coactivo de la SDM, el cual se encuentra publicado en la intranet de la entidad en el link: http://intranetmovilidad.movilidadbogota.gov.co/intranet/PM03."/>
        <s v="Se aporta la evidencia correspondiente a la ejecución de la actividad: Resolución 087 de 2017 y Manual de Cobro Administrativo con lo cual se cumple la acción establecida. Adicionalmentee se observa la publicación en la Intranet de los documentos aportados._x000a__x000a_De acuerdo a lo observado se recomienda el cierre de la acción_x000a_________________________________________________x000a__x000a__x000a_31/12/2017: Seguimiento realizado por Luis Alberto Triana_x000a__x000a_Se evidenció que la Secretaria Distrital de Movilidad, aprobado mediante Resolución No. 087 del 30/05/2017el nuevo Manual de Cobro Administrativo Coactivo de la SDM, el cual se encuentra publicado en la intranet de la entidad en el link: http://intranetmovilidad.movilidadbogota.gov.co/intranet/PM03."/>
        <s v="Se aporta como evidencia el Listado de Asistencia a reuniones y eventos de fecha 23/06/2017, en la cual se registra la asistencia de 89 servidores de la entidad. _x000a__x000a_De acuerdo a lo observado se recomienda el cierre de la acción_x000a______________________________________________________________x000a_31/12/2017: Seguimiento realizado por Luis Alberto Triana_x000a__x000a_Se evidenció que la Subdirección de Jurisdicción Coactiva, ha diseñado un nuevo Manual de Cobro Administrativo Coactivo de la Secretaría Distrital De Movilidad, el cual fue publicado en la página web de la entidad http://intranetmovilidad.movilidadbogota.gov.co/intranet/PM03, el 08/06/2017, versión 1.0, el cual fue aprobado mediante Resolución No. 087 del 30/05/2017 y fue socializado a 89 funcionarios de la SJC el 23/06/2017."/>
        <s v="Se presenta la evidencia de la ejecución  de las 5 acciones programadas para dar cumplimiento a la acción propuesta._x000a__x000a_De acuerdo a lo observado se recomienda el cierre de la acción_x000a____________________________________________x000a__x000a_31/12/2017: Seguimiento realizado por Luis Alberto Triana_x000a__x000a_Se evidencia el cumplimiento de las cinco acciones programadas para actualizar la información relacionada con los acuerdos de pago contenidas en el Sistema de Información de la SDM al SIMIT: Mesas de Trabajo, Solicitudes de actualización a SICON, Identificación de Casuística, Web Service SDM-SIMIT, Capacitación SIMIT. El proceso conlleva la actualización de 143.000 registros e implementación del web service que permite el reporte de información de acuerdo de pago. Indicador cumplido al 100%"/>
        <s v="Se aporta como evidencia el Listado de Asistencia a reuniones y eventos de fecha 23/06/2017, en la cual se registra la asistencia de 89 servidores de la entidad. _x000a__x000a_De acuerdo a lo observado se recomienda el cierre de la acción_x000a______________________________________________________________x000a__x000a_31/12/2017: Seguimiento realizado por Luis Alberto Triana_x000a__x000a_Se evidenció que la Subdirección de Jurisdicción Coactiva, ha diseñado un nuevo Manual de Cobro Administrativo Coactivo de la Secretaría Distrital De Movilidad, el cual fue publicado en la página web de la entidad http://intranetmovilidad.movilidadbogota.gov.co/intranet/PM03, el 08/06/2017, versión 1.0, el cual fue aprobado mediante Resolución No. 087 del 30/05/2017 y fue socializado a 89 funcionarios de la SJC el 23/06/2017."/>
        <s v="Se  efectuó el reporte del  informe CBN 1026 correspondiente a la vigencia 2016 donde se  registró la totalidad de los seriales  del inventario físico de los equipos de computo,  de los 84000 bienes inventariados , se identificado con serial 3806 que pertenecen a equipos de computo, cumplimiento del 100% ya que todoslo equipos de computo cuentan con su número de serie correspondiente.Acción Cumplid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61">
  <r>
    <n v="2"/>
    <s v="2015-12-29"/>
    <s v="MOVILIDAD"/>
    <s v="SECRETARIA DISTRITAL DE MOVILIDAD"/>
    <s v="113"/>
    <n v="2014"/>
    <n v="809"/>
    <s v="2.1.1"/>
    <n v="1"/>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1. HACER UNA VERIFICACIÓN DE LA DOCUMENTACIÓN QUE SOPORTA LA AFILIACIÓN Y PAGO AL SISTEMA DE SEGURIDAD SOCIAL EB LOS CONTRATOS SUSCRITOS EN LA VIGENCIA 2014, DE TAL MANERA QUE SE ACREDITE EL CUMPLIMIENTO A LA MISMA"/>
    <s v="CONTRATOS VERIFICADOS"/>
    <s v="NO. DE CONTRATOS VERIFICADOS  / NO.  TOTAL DE  CONTRATOS SUSCRITOS EN LA FECHA DE LA VERIFICACIÓN POR LA SDM."/>
    <n v="1"/>
    <s v="SUBSECRETARÍA DE GESTION CORPORATIVA / DIRECCIÓN DE ASUNTOS LEGALES"/>
    <s v="2014-02-24"/>
    <x v="0"/>
    <x v="0"/>
    <s v="ABIERTA"/>
    <x v="0"/>
    <s v="DIRECCIÓN DE ASUNTOS LEGALES"/>
    <s v="DAL"/>
    <n v="100"/>
    <m/>
    <x v="0"/>
    <m/>
    <s v="BLANCA OFIR MURILLO_x000a_JANNETH ROMERO"/>
    <x v="0"/>
  </r>
  <r>
    <n v="3"/>
    <s v="2015-12-29"/>
    <s v="MOVILIDAD"/>
    <s v="SECRETARIA DISTRITAL DE MOVILIDAD"/>
    <s v="113"/>
    <n v="2014"/>
    <n v="809"/>
    <s v="2.1.1"/>
    <n v="2"/>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2. ACTUALIZAR LA LISTA DE CHEQUEO DE LOS REQUISITOS PARA LA CONTRATACIÓN DIRECTA Y EL ANVERSO DE LA MINUTA DEL CONTRATO (SOCILIZAR LOS CAMBIOS )"/>
    <s v="DOCUMENTO ACTUALIZADO"/>
    <s v="FORMATOS  LISTA DE CHEQUEO DE LOS REQUISITOS PARA LA CONTRATACIÓN DIRECTA AJUSTADO DEL PROCEDIMIENTO PA-03-PR14 Y Y EL ANVERSO DE LA MINUTA DEL CONTRATO  EN EL APLICATIVO SICAPITAL"/>
    <n v="1"/>
    <s v="SUBSECRETARÍA DE GESTION CORPORATIVA / DIRECCIÓN DE ASUNTOS LEGALES"/>
    <s v="2014-02-24"/>
    <x v="1"/>
    <x v="0"/>
    <s v="ABIERTA"/>
    <x v="0"/>
    <s v="DIRECCIÓN DE ASUNTOS LEGALES"/>
    <s v="DAL"/>
    <n v="100"/>
    <m/>
    <x v="0"/>
    <m/>
    <s v="BLANCA OFIR MURILLO_x000a_JANNETH ROMERO"/>
    <x v="0"/>
  </r>
  <r>
    <n v="4"/>
    <s v="2015-12-29"/>
    <s v="MOVILIDAD"/>
    <s v="SECRETARIA DISTRITAL DE MOVILIDAD"/>
    <s v="113"/>
    <n v="2014"/>
    <n v="809"/>
    <s v="2.1.1"/>
    <n v="3"/>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3. VERIFICAR Y REMITIR DE ACUERDO A LA LISTA DE CHEQUEO  CONTENIDA EN EL PROCEDIMIENTO  LA DOCUMENTACIÒN  SOPORTE DE LOS CONTRATOS, DEBIDAMENTE FOLIADA   POR PARTE DE LOS ORDENADORES DEL GASTO"/>
    <s v="SOLICITUDES DE CONTRATACIÓN REVISADAS"/>
    <s v="NO. SOLICITUDES DE CONTRATACIÒN DEVUELTOS POR LA DAL  POR INCONSISTENCIAS / NO. DE SOLICITUDES DE CONTRATACIÓN RADICADAS EN LA DAL PARA TRÁMITE"/>
    <n v="1"/>
    <s v="DESPACHO / SUBSECRETARIA DE POLITICA SECTORIAL"/>
    <s v="2014-02-24"/>
    <x v="2"/>
    <x v="0"/>
    <s v="ABIERTA"/>
    <x v="1"/>
    <s v="DESPACHO / SUBSECRETARIA DE POLITICA SECTORIAL"/>
    <m/>
    <n v="100"/>
    <m/>
    <x v="0"/>
    <m/>
    <s v="BLANCA OFIR MURILLO_x000a_JANNETH ROMERO"/>
    <x v="0"/>
  </r>
  <r>
    <n v="5"/>
    <s v="2015-12-29"/>
    <s v="MOVILIDAD"/>
    <s v="SECRETARIA DISTRITAL DE MOVILIDAD"/>
    <s v="113"/>
    <n v="2014"/>
    <n v="809"/>
    <s v="2.1.1"/>
    <n v="4"/>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4. APLICAR DE MANERA RIGUROSA EN LA DAL, LA LISTA DE CHEQUEO ACTUALIZADA Y ESTANDARIZADA PARA CADA TIPO DE CONTRATO, SO PENA DE NO TRAMITAR LA SOLICITUD EN CASO DE FALTAR CUALQUIER DOCUMENTO."/>
    <s v="CONTRATOS VERIFICADOS"/>
    <s v="NO.CONTRATOS CON VERIFICACIÓN DE LA LISTA DE CHEQUEO REALIZADO ANTES DE FIRMA / NO. DE SOLICITUDES DE CONTRATACIÓN RADICADAS EN LA DAL PARA TRÁMITE"/>
    <n v="1"/>
    <s v="SUBSECRETARÍA DE GESTION CORPORATIVA / DIRECCIÓN DE ASUNTOS LEGALES"/>
    <s v="2014-02-24"/>
    <x v="2"/>
    <x v="0"/>
    <s v="ABIERTA"/>
    <x v="0"/>
    <s v="DIRECCIÓN DE ASUNTOS LEGALES"/>
    <s v="DAL"/>
    <n v="100"/>
    <m/>
    <x v="0"/>
    <m/>
    <s v="BLANCA OFIR MURILLO_x000a_JANNETH ROMERO"/>
    <x v="0"/>
  </r>
  <r>
    <n v="7"/>
    <s v="2016-06-30"/>
    <s v="MOVILIDAD"/>
    <s v="SECRETARIA DISTRITAL DE MOVILIDAD"/>
    <s v="113"/>
    <n v="2016"/>
    <n v="119"/>
    <s v="2.1.1.1"/>
    <n v="2"/>
    <s v="DIRECCIÓN SECTOR MOVILIDAD"/>
    <s v="01 - AUDITORIA DE REGULARIDAD"/>
    <s v="Control Gestión"/>
    <s v="Control Fiscal Interno"/>
    <s v="HALLAZGO ADMINISTRATIVO CON PRESUNTA INCIDENCIA DISCIPLINARIA POR EL INCUMPLIMIENTO DE LAS FUNCIONES PREVISTAS EN EL MANUAL DE SUPERVISIÓN E INTERVENTORÍA DE LA SECRETARÍA DISTRITAL DE MOVILIDAD."/>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0"/>
    <s v="SUBSECRETARÍAS / DIRECCIÓN DE ASUNTOS LEGALES "/>
    <s v="DAL"/>
    <n v="100"/>
    <n v="100"/>
    <x v="0"/>
    <d v="2017-11-30T00:00:00"/>
    <s v="DIANA PATIÑO"/>
    <x v="1"/>
  </r>
  <r>
    <n v="8"/>
    <s v="2017-07-19"/>
    <s v="MOVILIDAD"/>
    <s v="SECRETARIA DISTRITAL DE MOVILIDAD"/>
    <s v="113"/>
    <n v="2017"/>
    <n v="91"/>
    <s v="2.1.1.1"/>
    <n v="1"/>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
    <s v="SENSIBILIZACIÓN SOBRE PUBLICACIONES CONTRACTUALES"/>
    <s v="NÚMERO DE SERVIDORES CONVOCADOS QUE REALIZARON LA SENSIBILIZACIÓN / NÚMERO DE SERVIDORES CONVOCADOS A LA SENSIBILIZACIÓN"/>
    <n v="100"/>
    <s v="DIRECCIÓN DE ASUNTOS LEGALES"/>
    <s v="2017-08-01"/>
    <x v="4"/>
    <x v="0"/>
    <s v="ABIERTA"/>
    <x v="0"/>
    <s v="DIRECCIÓN DE ASUNTOS LEGALES "/>
    <s v="DAL "/>
    <n v="100"/>
    <n v="100"/>
    <x v="0"/>
    <d v="2018-04-30T00:00:00"/>
    <s v="DEICY BELTRAN_x000a_AMPARO QUINTANA"/>
    <x v="2"/>
  </r>
  <r>
    <n v="9"/>
    <s v="2017-07-19"/>
    <s v="MOVILIDAD"/>
    <s v="SECRETARIA DISTRITAL DE MOVILIDAD"/>
    <s v="113"/>
    <n v="2017"/>
    <n v="91"/>
    <s v="2.1.1.1"/>
    <n v="2"/>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
    <s v="ACTA DE COMPROMISO"/>
    <s v="NÚMERO DE SERVIDORES CONVOCADOS QUE SUSCRIBIERON EL ACTA DE COMPROMISO / NÚMERO DE SERVIDORES CONVOCADOS PARA LA SUSCRIPCIÓN DEL ACTA DE COMPROMISO"/>
    <n v="100"/>
    <s v="DIRECCIÓN DE ASUNTOS LEGALES"/>
    <s v="2017-08-01"/>
    <x v="4"/>
    <x v="0"/>
    <s v="ABIERTA"/>
    <x v="0"/>
    <s v="DIRECCIÓN DE ASUNTOS LEGALES "/>
    <s v="DAL "/>
    <n v="100"/>
    <n v="100"/>
    <x v="0"/>
    <d v="2017-12-31T00:00:00"/>
    <s v="DEICY BELTRAN"/>
    <x v="3"/>
  </r>
  <r>
    <n v="10"/>
    <s v="2017-07-19"/>
    <s v="MOVILIDAD"/>
    <s v="SECRETARIA DISTRITAL DE MOVILIDAD"/>
    <s v="113"/>
    <n v="2017"/>
    <n v="91"/>
    <s v="2.1.1.1"/>
    <n v="3"/>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EMITIR UNA &quot;GUIA DE BUENAS PRACTICAS DE CONTRATACIÓN&quot;, EN LA CUAL SE ESTABLEZCAN, ENTRE OTROS, ASUNTOS REFERENTES A LA PUBLICACIÓN OPORTUNA DE LOS DOCUMENTOS QUE HACEN PARTE DEL PROCESO CONTRACTUAL."/>
    <s v="GUÍA DE BUENAS PRÁCTICAS"/>
    <s v="GUÍA DE BUENAS PRÁCTICAS PUBLICADO EN EL PROCESO DE GESTIÓN LEGAL Y CONTRACTUAL"/>
    <n v="1"/>
    <s v="DIRECCIÓN DE ASUNTOS LEGALES"/>
    <s v="2017-08-01"/>
    <x v="4"/>
    <x v="0"/>
    <s v="ABIERTA"/>
    <x v="0"/>
    <s v="DIRECCIÓN DE ASUNTOS LEGALES "/>
    <s v="DAL "/>
    <n v="100"/>
    <n v="100"/>
    <x v="0"/>
    <d v="2017-12-31T00:00:00"/>
    <s v="DEICY BELTRAN"/>
    <x v="4"/>
  </r>
  <r>
    <n v="11"/>
    <s v="2017-07-19"/>
    <s v="MOVILIDAD"/>
    <s v="SECRETARIA DISTRITAL DE MOVILIDAD"/>
    <s v="113"/>
    <n v="2017"/>
    <n v="91"/>
    <s v="2.1.1.1"/>
    <n v="4"/>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PUBLICAR EN EL SISTEMA INTEGRADO DE GESTIÓN, DENTRO DEL PROCESO DE GESTIÓN LEGAL  CONTRACTUAL EL DOCUMENTO DENOMINADO &quot;GUIA DE BUENAS PRACTICAS DE CONTRATACIÓN&quot; O SU EQUIVALENTE"/>
    <s v="PUBLICACIÓN DE LA &quot;GUIA DE BUENAS PRACTICAS DE CONTRATACIÓN&quot;"/>
    <s v="PUBLICACIÓN DE LA &quot;GUIA DE BUENAS PRACTICAS DE CONTRATACIÓN&quot;"/>
    <n v="1"/>
    <s v="DIRECCIÓN DE ASUNTOS LEGALES"/>
    <s v="2017-08-01"/>
    <x v="4"/>
    <x v="0"/>
    <s v="ABIERTA"/>
    <x v="0"/>
    <s v="DIRECCIÓN DE ASUNTOS LEGALES "/>
    <s v="DAL "/>
    <n v="100"/>
    <n v="100"/>
    <x v="0"/>
    <d v="2017-12-31T00:00:00"/>
    <s v="DEICY BELTRAN"/>
    <x v="4"/>
  </r>
  <r>
    <n v="12"/>
    <s v="2017-07-19"/>
    <s v="MOVILIDAD"/>
    <s v="SECRETARIA DISTRITAL DE MOVILIDAD"/>
    <s v="113"/>
    <n v="2017"/>
    <n v="91"/>
    <s v="2.1.1.1"/>
    <n v="5"/>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SOCIALIZAR EL DOCUMENTO DENOMINADO &quot;GUIA DE BUENAS PRACTICAS DE CONTRATACIÓN&quot; O SU EQUIVALENTE"/>
    <s v="SOCIALIZACIÓN DE LA &quot;GUIA DE BUENAS PRACTICAS DE CONTRATACIÓN&quot;"/>
    <s v="NÚMERO DE SERVIDORES CONVOCADOS QUE REALIZARON LA SENSIBILIZACIÓN / NÚMERO DE SERVIDORES CONVOCADOS A LA SENSIBILIZACIÓN"/>
    <n v="100"/>
    <s v="DIRECCIÓN DE ASUNTOS LEGALES"/>
    <s v="2017-08-01"/>
    <x v="4"/>
    <x v="0"/>
    <s v="ABIERTA"/>
    <x v="0"/>
    <s v="DIRECCIÓN DE ASUNTOS LEGALES "/>
    <s v="DAL "/>
    <n v="100"/>
    <n v="100"/>
    <x v="0"/>
    <d v="2017-12-31T00:00:00"/>
    <s v="DEICY BELTRAN"/>
    <x v="5"/>
  </r>
  <r>
    <n v="13"/>
    <s v="2017-07-19"/>
    <s v="MOVILIDAD"/>
    <s v="SECRETARIA DISTRITAL DE MOVILIDAD"/>
    <s v="113"/>
    <n v="2017"/>
    <n v="91"/>
    <s v="2.1.1.2"/>
    <n v="1"/>
    <s v="DIRECCIÓN SECTOR MOVILIDAD"/>
    <s v="01 - AUDITORIA DE REGULARIDAD"/>
    <s v="Control Gestión"/>
    <s v="Control Fiscal Interno"/>
    <s v="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
    <s v="FALTA DE POSIBILIDADES O ALTERNATIVAS DENTRO DE LA APLICACIÓN SECOP, A FIN DE PODER AVANZAR EN LA PUBLICACIÓN DE LA MINUTA DEL CONTRATO, SIN TENER QUE ALIMENTAR LA FECHA DE INICIO."/>
    <s v="SOLICITAR CONCEPTO A COLOMBIA COMPRA EFICIENTE, EN EL CUAL SE DE A CONOCER EL PRESENTE HALLAZGO Y SOLICITANDO ALTERNATIVAS EN CUANTO A LA ALIMENTACIÓN DEL SISTEMA SECOP"/>
    <s v="SOLICITUD CONCEPTO"/>
    <s v="SOLICITUD DE CONCEPTO RADICADO EN COLOMBIA COMPRA EFICIENTE"/>
    <n v="1"/>
    <s v="DIRECCIÓN DE ASUNTOS LEGALES"/>
    <s v="2017-08-01"/>
    <x v="4"/>
    <x v="0"/>
    <s v="ABIERTA"/>
    <x v="0"/>
    <s v="DIRECCIÓN DE ASUNTOS LEGALES "/>
    <s v="DAL "/>
    <n v="100"/>
    <n v="0"/>
    <x v="0"/>
    <d v="2018-04-30T00:00:00"/>
    <s v="DEICY BELTRAN_x000a_AMPARO QUINTANA"/>
    <x v="6"/>
  </r>
  <r>
    <n v="16"/>
    <s v="2016-06-30"/>
    <s v="MOVILIDAD"/>
    <s v="SECRETARIA DISTRITAL DE MOVILIDAD"/>
    <s v="113"/>
    <n v="2016"/>
    <n v="119"/>
    <s v="2.1.1.2"/>
    <n v="3"/>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0"/>
    <s v="SUBSECRETARÍAS / DIRECCIÓN DE ASUNTOS LEGALES "/>
    <s v="DAL"/>
    <n v="100"/>
    <n v="100"/>
    <x v="0"/>
    <d v="2017-11-30T00:00:00"/>
    <s v="DIANA PATIÑO"/>
    <x v="1"/>
  </r>
  <r>
    <n v="17"/>
    <s v="2015-12-29"/>
    <s v="MOVILIDAD"/>
    <s v="SECRETARIA DISTRITAL DE MOVILIDAD"/>
    <s v="113"/>
    <n v="2014"/>
    <n v="814"/>
    <s v="2.1.1.2.1"/>
    <n v="1"/>
    <s v="DIRECCIÓN SECTOR MOVILIDAD"/>
    <s v="01 - AUDITORIA DE REGULARIDAD"/>
    <s v="Control Gestión"/>
    <s v="N/A"/>
    <s v="HALLAZGO ADMINISTRATIVO CON POSIBLE INCIDENCIA DISCIPLINARIA POR LAS DEFICIENCIAS EN LA REVISIÒN Y APROBACIÒN DE LA GARANTÌA ÙNICA DEL CONTRATO DE OBRA NO. 2013-1205 TODA VEZ QUE LA GARANTIA FUE APROBADA  EL 16 DE MAYO DE 2013 Y EL 17 DE MAYO SE REQUIERE AL CONTRATISTA"/>
    <s v="DEFICIENCIAS EN LA REVISIÒN Y APROBACIÒN DE LA GARANTÌA ÙNICA DEL CONTRATO DE OBRA NO. 2013-1205"/>
    <s v="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
    <s v="ELABORACIÓN PROCEDIMIENTO"/>
    <s v="PROCEDIMIENTO  PARA LA REVISIÓN Y APROBACIÓN DE LAS POLIZAS CONTRACTUALES"/>
    <n v="1"/>
    <s v="SUBSECRETARÍA DE GESTION CORPORATIVA / DIRECCIÓN DE ASUNTOS LEGALES"/>
    <s v="2015-06-12"/>
    <x v="5"/>
    <x v="0"/>
    <s v="ABIERTA"/>
    <x v="0"/>
    <s v="DIRECCIÓN DE ASUNTOS LEGALES"/>
    <s v="DAL"/>
    <n v="100"/>
    <m/>
    <x v="0"/>
    <m/>
    <s v="BLANCA OFIR MURILLO_x000a_JANNETH ROMERO"/>
    <x v="7"/>
  </r>
  <r>
    <n v="18"/>
    <s v="2015-12-29"/>
    <s v="MOVILIDAD"/>
    <s v="SECRETARIA DISTRITAL DE MOVILIDAD"/>
    <s v="113"/>
    <n v="2014"/>
    <n v="825"/>
    <s v="2.1.1.2.2"/>
    <n v="1"/>
    <s v="DIRECCIÓN SECTOR MOVILIDAD"/>
    <s v="01 - AUDITORIA DE REGULARIDAD"/>
    <s v="Control Gestión"/>
    <s v="N/A"/>
    <s v="HALLAZGO ADMINISTRATIVO POR LAS DEFICIENCIAS EN LA ESTRUCTURACIÓN DE LOS ESTUDIOS PREVIOS, REALIZADOS PARA LA LICITACIÓN PÚBLICA LP NO SDM-LP-006-2013, AL NO ESTABLECER ESPECIFICACIONES ASPECTOS NORMATIVOS DE SEGURIDAD INDUSTRIAL Y SALUD OCUPACIONAL"/>
    <s v="INFORME DE AUDITORÍA MODALIDAD REGULAR 2013, PAGINA 50"/>
    <s v="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
    <s v="ESTUDIOS PREVIOS AJUSTADOS"/>
    <s v="AJUSTE Y REVISION DE ESTUDIOS PREVIOS"/>
    <n v="1"/>
    <s v="SUBSECRETARÍA DE SERVICIOS DE LA MOVILIDAD"/>
    <s v="2014-06-01"/>
    <x v="6"/>
    <x v="0"/>
    <s v="ABIERTA"/>
    <x v="2"/>
    <s v="SUBSECRETARÍA DE SERVICIOS DE LA MOVILIDAD"/>
    <m/>
    <n v="100"/>
    <m/>
    <x v="0"/>
    <m/>
    <s v="BLANCA OFIR MURILLO_x000a_JANNETH ROMERO"/>
    <x v="7"/>
  </r>
  <r>
    <n v="19"/>
    <s v="2015-12-29"/>
    <s v="MOVILIDAD"/>
    <s v="SECRETARIA DISTRITAL DE MOVILIDAD"/>
    <s v="113"/>
    <n v="2014"/>
    <n v="826"/>
    <s v="2.1.1.2.3"/>
    <n v="1"/>
    <s v="DIRECCIÓN SECTOR MOVILIDAD"/>
    <s v="01 - AUDITORIA DE REGULARIDAD"/>
    <s v="Control Gestión"/>
    <s v="N/A"/>
    <s v="HALLAZGO ADMINISTRATIVO PORQUE LA EJECUCIÓN FINANCIERA DEL CONTRATO NO ES COHERENTE CON LAS METAS PROGRAMADAS, TODA VEZ QUE CON CORTE A FEBRERO 28 DE 2014, EL ATRASO EN EJECUCIÓN FINANCIERA ES DE $579.160.937 (27.58%)"/>
    <s v="INFORME DE AUDITORÍA MODALIDAD REGULAR 2013, PAGINA 52"/>
    <s v="PARA EL NUEVO PROCESO DE SELECCIÓN: 1. AJUSTAR LOS VALORES DE EJECUCIÓN PRESUPUESTAL MENSUAL  DE ACUERDO CON EL HISTORICO DE FACTURACIÓN DEL CONTRATO ACTUAL."/>
    <s v="ESTUDIOS PREVIOS AJUSTADOS"/>
    <s v="AJUSTE Y REVISION DE ESTUDIOS PREVIOS"/>
    <n v="1"/>
    <s v="SUBSECRETARÍA DE SERVICIOS DE LA MOVILIDAD / DIRECCIÓN DE CONTROL Y VIGILANCIA"/>
    <s v="2014-06-01"/>
    <x v="6"/>
    <x v="0"/>
    <s v="ABIERTA"/>
    <x v="2"/>
    <s v="DIRECCIÓN DE CONTROL Y VIGILANCIA"/>
    <s v="DCV"/>
    <n v="100"/>
    <m/>
    <x v="0"/>
    <m/>
    <s v="BLANCA OFIR MURILLO_x000a_JANNETH ROMERO"/>
    <x v="7"/>
  </r>
  <r>
    <n v="20"/>
    <s v="2015-12-29"/>
    <s v="MOVILIDAD"/>
    <s v="SECRETARIA DISTRITAL DE MOVILIDAD"/>
    <s v="113"/>
    <n v="2014"/>
    <n v="827"/>
    <s v="2.1.1.3.7"/>
    <n v="1"/>
    <s v="DIRECCIÓN SECTOR MOVILIDAD"/>
    <s v="01 - AUDITORIA DE REGULARIDAD"/>
    <s v="Control Gestión"/>
    <s v="N/A"/>
    <s v="HALLAZGO ADMINISTRATIVO POR LAS INCONSISTENCIAS RELACIONADAS CON LA VINCULACIÓN DE PERSONAL ESTABLECIDAS EN EL ANEXO TÉCNICO ELABORADO POR  LA DIRECCIÓN DE CONTROL Y VIGILANCIA-DCV DE LA SECRETARIA DISTRITAL DE MOVILIDAD"/>
    <s v="INFORME DE AUDITORÍA MODALIDAD REGULAR 2013, PAGINA 86"/>
    <s v="PARA EL NUEVO PROCESO: SE ESTABLECERÁ QUE EN CASO DE QUE EL CONTRATISTA CONSIDERE ADICIONAR PERSONAL CON LOS MISMOS PERFILES REQUERIDOS EN LA ETAPA PRECONTRACTUAL ESTOS COSTOS ADICIONALES CORRERAN A CARGO DEL MISMO."/>
    <s v="ESTUDIOS PREVIOS AJUSTADOS"/>
    <s v="ESTUDIOS PREVIOS ELABORADOS"/>
    <n v="1"/>
    <s v="SUBSECRETARÍA DE SERVICIOS DE LA MOVILIDAD / DIRECCIÓN DE CONTROL Y VIGILANCIA"/>
    <s v="2014-05-30"/>
    <x v="7"/>
    <x v="0"/>
    <s v="ABIERTA"/>
    <x v="2"/>
    <s v="DIRECCIÓN DE CONTROL Y VIGILANCIA"/>
    <s v="DCV"/>
    <n v="100"/>
    <m/>
    <x v="0"/>
    <m/>
    <s v="BLANCA OFIR MURILLO_x000a_JANNETH ROMERO"/>
    <x v="7"/>
  </r>
  <r>
    <n v="21"/>
    <s v="2015-12-29"/>
    <s v="MOVILIDAD"/>
    <s v="SECRETARIA DISTRITAL DE MOVILIDAD"/>
    <s v="113"/>
    <n v="2015"/>
    <n v="108"/>
    <s v="2.1.1.4.2.1"/>
    <n v="1"/>
    <s v="DIRECCIÓN SECTOR MOVILIDAD"/>
    <s v="01 - AUDITORIA DE REGULARIDAD"/>
    <s v="Control Gestión"/>
    <s v="Control Fiscal Interno"/>
    <s v="HALLAZGO ADMINISTRATIVO CON POSIBLE INCIDENCIA DISCIPLINARIA POR ASIGNAR EL PRESUPUESTO PARA EL CONVENIO INTERADMINISTRATIVO DE COOPERACIÓN 2012-1032 SIN EL DEBIDO ANÁLISIS ECONÓMICO."/>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FIRMADO ENTRE LA SECRETARÍA DISTRITAL DE MOVILIDAD Y LA POLICÍA NACIONAL DE LA VIGENCIA 2016 SE INCLUIRAN COMO PARTE DEL MISMO EL ANÁLISIS ECONÓMICO CORRESPONDIENTE."/>
    <s v="CONVENIO AJUSTADO"/>
    <s v="CONVENIO INTERADMINISTRATIVO AJUSTADO VIGENCIA 2016"/>
    <n v="1"/>
    <s v="SUBSECRETARÍA DE SERVICIOS DE LA MOVILIDAD - DIRECCIÓN DE CONTROL Y VIGILANCIA"/>
    <s v="2015-09-18"/>
    <x v="8"/>
    <x v="0"/>
    <s v="ABIERTA"/>
    <x v="2"/>
    <s v="DIRECCIÓN DE CONTROL Y VIGILANCIA"/>
    <s v="DCV"/>
    <n v="100"/>
    <m/>
    <x v="0"/>
    <m/>
    <s v="BLANCA OFIR MURILLO_x000a_JANNETH ROMERO"/>
    <x v="7"/>
  </r>
  <r>
    <n v="22"/>
    <s v="2015-12-29"/>
    <s v="MOVILIDAD"/>
    <s v="SECRETARIA DISTRITAL DE MOVILIDAD"/>
    <s v="113"/>
    <n v="2014"/>
    <n v="828"/>
    <s v="2.1.1.4.2.2"/>
    <n v="1"/>
    <s v="DIRECCIÓN SECTOR MOVILIDAD"/>
    <s v="01 - AUDITORIA DE REGULARIDAD"/>
    <s v="Control Gestión"/>
    <s v="N/A"/>
    <s v="HALLAZGO ADMINISTRATIVO CON POSIBLES INCIDENCIAS DISCIPLINARIA Y PENAL POR NO EMITIR EL CERTIFICADO DE DISPONIBILIDAD PRESUPUESTAL, NI EL CERTIFICADO DE REGISTRO PRESUPUESTAL POR EL VALOR TOTAL DEL CONVENIO INTERADMINISTRATIVO DE COOPERACIÓN 2012-1032."/>
    <s v="INFORME DE AUDITORÍA MODALIDAD REGULAR 2013, PAGINA 97"/>
    <s v="PARA EL NUEVO CONVENIO SE EXPEDIRÁ EL CDP Y CRP DE LOS RECURSOS QUE SE LE ENTREGUEN A LA POLICÍA, QUE ESTARÁN PREVIAMENTE ESTIPULADOS EN EL PUNTO DE INVERSIÓN  DEL PROYECTO DE INVERSIÓN NO. 6219."/>
    <s v="CERTIFICADOS EXPEDIDOS"/>
    <s v="CERTIFICADOS EXPEDIDOS"/>
    <n v="1"/>
    <s v="SUBSECRETARÍA DE SERVICIOS DE LA MOVILIDAD / DIRECCIÓN DE CONTROL Y VIGILANCIA"/>
    <s v="2015-01-30"/>
    <x v="9"/>
    <x v="0"/>
    <s v="ABIERTA"/>
    <x v="2"/>
    <s v="DIRECCIÓN DE CONTROL Y VIGILANCIA"/>
    <s v="DCV"/>
    <n v="100"/>
    <m/>
    <x v="0"/>
    <m/>
    <s v="BLANCA OFIR MURILLO_x000a_JANNETH ROMERO"/>
    <x v="7"/>
  </r>
  <r>
    <n v="23"/>
    <s v="2015-12-29"/>
    <s v="MOVILIDAD"/>
    <s v="SECRETARIA DISTRITAL DE MOVILIDAD"/>
    <s v="113"/>
    <n v="2014"/>
    <n v="829"/>
    <s v="2.1.1.4.2.3"/>
    <n v="1"/>
    <s v="DIRECCIÓN SECTOR MOVILIDAD"/>
    <s v="01 - AUDITORIA DE REGULARIDAD"/>
    <s v="Control Gestión"/>
    <s v="N/A"/>
    <s v="HALLAZGO ADMINISTRATIVO CON POSIBLES INCIDENCIAS DISCIPLINARIA Y PENAL POR NO EMITIR EL CERTIFICADO DE DISPONIBILIDAD PRESUPUESTAL, NI EL CERTIFICADO DE REGISTRO PRESUPUESTAL POR EL VALOR DE LA ADICIÓN NO.1 AL CONVENIO INTERADMINISTRATIVO DE COOPERACIÓN 2012-1032"/>
    <s v="INFORME DE AUDITORÍA MODALIDAD REGULAR 2013, PAGINA 100"/>
    <s v="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
    <s v="CERTIFICADO DE DISPONIBILIDAD Y REGISTRO PRESUPUESTAL EXPEDIDO"/>
    <s v="CERTIFICADO DE DISPONIBILIDAD Y REGISTRO PRESUPUESTAL EXPEDIDO PARA LA CELEBRACIÓN DEL NUEVO CONVENIO"/>
    <n v="1"/>
    <s v="SUBSECRETARÍA DE SERVICIOS DE LA MOVILIDAD / DIRECCIÓN DE CONTROL Y VIGILANCIA"/>
    <s v="2015-01-30"/>
    <x v="9"/>
    <x v="0"/>
    <s v="ABIERTA"/>
    <x v="2"/>
    <s v="DIRECCIÓN DE CONTROL Y VIGILANCIA"/>
    <s v="DCV"/>
    <n v="100"/>
    <m/>
    <x v="0"/>
    <m/>
    <s v="BLANCA OFIR MURILLO_x000a_JANNETH ROMERO"/>
    <x v="7"/>
  </r>
  <r>
    <n v="25"/>
    <s v="2015-12-29"/>
    <s v="MOVILIDAD"/>
    <s v="SECRETARIA DISTRITAL DE MOVILIDAD"/>
    <s v="113"/>
    <n v="2015"/>
    <n v="108"/>
    <s v="2.1.1.4.2.5"/>
    <n v="1"/>
    <s v="DIRECCIÓN SECTOR MOVILIDAD"/>
    <s v="01 - AUDITORIA DE REGULARIDAD"/>
    <s v="Control Gestión"/>
    <s v="Control Fiscal Interno"/>
    <s v="HALLAZGO ADMINISTRATIVO CON POSIBLE INCIDENCIA DISCIPLINARIA PORQUE EL COMITÉ TÉCNICO DE SEGUIMIENTO NO CUMPLIÓ CON LAS FUNCIONES ESTIPULADAS EN EL CONVENIO INTERADMINISTRATIVO DE COOPERACIÓN 2012-1032. (PAD 2013 CICLO I)."/>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FIRMADO ENTRE LA SECRETARÍA DISTRITAL DE MOVILIDAD Y LA POLICÍA NACIONAL DE LA VIGENCIA 2016 SE TENDRÁN CLARAS LAS FUNCIONES DEL COMITÉ TÉCNICO."/>
    <s v="CONVENIO INTERADMINISTRATIVO QUE CONTENGA FUNCIONES DEL COMITÉ TÉCNICO"/>
    <s v="CONVENIO INTERADMINISTRATIVO VIGENCIA 2016"/>
    <n v="1"/>
    <s v="SUBSECRETARÍA DE SERVICIOS DE LA MOVILIDAD - DIRECCIÓN DE CONTROL Y VIGILANCIA"/>
    <s v="2015-09-18"/>
    <x v="8"/>
    <x v="0"/>
    <s v="ABIERTA"/>
    <x v="2"/>
    <s v="DIRECCIÓN DE CONTROL Y VIGILANCIA"/>
    <s v="DCV"/>
    <n v="100"/>
    <m/>
    <x v="0"/>
    <m/>
    <s v="BLANCA OFIR MURILLO_x000a_JANNETH ROMERO"/>
    <x v="7"/>
  </r>
  <r>
    <n v="26"/>
    <s v="2015-12-29"/>
    <s v="MOVILIDAD"/>
    <s v="SECRETARIA DISTRITAL DE MOVILIDAD"/>
    <s v="113"/>
    <n v="2015"/>
    <n v="108"/>
    <s v="2.1.1.4.2.5"/>
    <n v="2"/>
    <s v="DIRECCIÓN SECTOR MOVILIDAD"/>
    <s v="01 - AUDITORIA DE REGULARIDAD"/>
    <s v="Control Gestión"/>
    <s v="Control Fiscal Interno"/>
    <s v="HALLAZGO ADMINISTRATIVO CON POSIBLE INCIDENCIA DISCIPLINARIA PORQUE EL COMITÉ TÉCNICO DE SEGUIMIENTO NO CUMPLIÓ CON LAS FUNCIONES ESTIPULADAS EN EL CONVENIO INTERADMINISTRATIVO DE COOPERACIÓN 2012-1032. (PAD 2013 CICLO I)."/>
    <s v="LA CONTRALORÍA A TRAVÉS DE HALLAZGO 2.2.3.2. (INFORME DE AUDITORÍA REGULAR SDM PERIODO AUDITADO 2014 PAD 2015-MAYO)DETERMINÓ EL INCUMPLIMIENTO DE LAS ACCIONES FORMULADAS EN EL PMI POR LO QUE SE PROCEDE A PLANTEAR NUEVA ACCIÓN DE MEJORA PARA ESTE HALLAZGO."/>
    <s v="SEGUIMIENTO AL CUMPLIMIENTO DE LAS FUNCIONES DEL COMITÉ TECNICO POR PARTE DEL SUPERVISOR DEL CONVENIO."/>
    <s v="INFORMES DE SEGUIMIENTO AL COMITÉ TÉCNICO"/>
    <s v="INFORMES DE SEGUIMIENTO EFECTUADOS/ INFORMES DE SEGUIMIENTO PROGRAMADOS"/>
    <n v="1"/>
    <s v="SUBSECRETARÍA DE SERVICIOS DE LA MOVILIDAD - DIRECCIÓN DE CONTROL Y VIGILANCIA"/>
    <s v="2015-09-18"/>
    <x v="8"/>
    <x v="0"/>
    <s v="ABIERTA"/>
    <x v="2"/>
    <s v="DIRECCIÓN DE CONTROL Y VIGILANCIA"/>
    <s v="DCV"/>
    <n v="100"/>
    <m/>
    <x v="0"/>
    <m/>
    <s v="BLANCA OFIR MURILLO_x000a_JANNETH ROMERO"/>
    <x v="7"/>
  </r>
  <r>
    <n v="27"/>
    <s v="2015-12-29"/>
    <s v="MOVILIDAD"/>
    <s v="SECRETARIA DISTRITAL DE MOVILIDAD"/>
    <s v="113"/>
    <n v="2014"/>
    <n v="830"/>
    <s v="2.1.1.4.2.6"/>
    <n v="1"/>
    <s v="DIRECCIÓN SECTOR MOVILIDAD"/>
    <s v="01 - AUDITORIA DE REGULARIDAD"/>
    <s v="Control Gestión"/>
    <s v="N/A"/>
    <s v="HALLAZGO ADMINISTRATIVO AL DETERMINAR QUE LA SECRETARÍA DISTRITAL DE MOVILIDAD NO PREVIÓ, EN LOS ESTUDIOS PREVIOS, LOS RIESGOS INVOLUCRADOS EN LA EJECUCIÓN DEL CONVENIO INTERADMINISTRATIVO DE COOPERACIÓN 2012-1032."/>
    <s v="INFORME DE AUDITORÍA MODALIDAD REGULAR 2013, PAGINA 107"/>
    <s v="PARA EL NUEVO CONVENIO: SE INCLUIRÁ LA EVALUACIÓN DE LOS RIESGOS A CARGO DE LAS PARTES."/>
    <s v="ESTUDIOS PREVIOS CON RIESGOS"/>
    <s v="NÚMERO DE ESTUDIOS PREVIOS CON INCLUSIÓN DE LOS RIESGOS / NÚMERO DE ESTUDIOS PREVIOS REALIZADOS"/>
    <n v="1"/>
    <s v="SUBSECRETARÍA DE SERVICIOS DE LA MOVILIDAD / DIRECCIÓN DE CONTROL Y VIGILANCIA"/>
    <s v="2014-06-30"/>
    <x v="7"/>
    <x v="0"/>
    <s v="ABIERTA"/>
    <x v="2"/>
    <s v="DIRECCIÓN DE CONTROL Y VIGILANCIA"/>
    <s v="DCV"/>
    <n v="100"/>
    <m/>
    <x v="0"/>
    <m/>
    <s v="BLANCA OFIR MURILLO_x000a_JANNETH ROMERO"/>
    <x v="7"/>
  </r>
  <r>
    <n v="28"/>
    <s v="2015-12-29"/>
    <s v="MOVILIDAD"/>
    <s v="SECRETARIA DISTRITAL DE MOVILIDAD"/>
    <s v="113"/>
    <n v="2014"/>
    <n v="831"/>
    <s v="2.1.1.4.3.1"/>
    <n v="1"/>
    <s v="DIRECCIÓN SECTOR MOVILIDAD"/>
    <s v="01 - AUDITORIA DE REGULARIDAD"/>
    <s v="Control Gestión"/>
    <s v="N/A"/>
    <s v="HALLAZGO ADMINISTRATIVO CON POSIBLE INCIDENCIA DISCIPLINARIA POR APROPIAR EL PRESUPUESTO PARA EL CONVENIO INTERADMINISTRATIVO DE COOPERACIÓN 2013-1586 SIN EL RESPECTIVO ANÁLISIS ECONÓMICO"/>
    <s v="INFORME DE AUDITORÍA MODALIDAD REGULAR 2013, PAGINA 110"/>
    <s v="ESTRUCTURACION DE NUEVO CONVENIO INTERADMINISTRATIVO ENTRE LA SDM Y LA POLICIA METROPOLITANA - SECCIONAL DE TRANSITO Y TRANSPORTE DE BOGOTÁ, CON SU RESPECTIVO ANÁLISIS ECONÓMICO."/>
    <s v="CONVENIOS INTERADMINISTRATIVOS CELEBRADOS"/>
    <s v="NÚMERO DE NUEVOS CONVENIOS INTERADMINISTRATIVOS CON ESTUDIO ECONÓMICO / NÚMERO DE CONVENIOS INTERADMINISTRATIVOS CELEBRADOS POR LA SDM"/>
    <n v="1"/>
    <s v="SUBSECRETARÍA DE SERVICIOS DE LA MOVILIDAD / DIRECCIÓN DE CONTROL Y VIGILANCIA"/>
    <s v="2014-06-30"/>
    <x v="7"/>
    <x v="0"/>
    <s v="ABIERTA"/>
    <x v="2"/>
    <s v="DIRECCIÓN DE CONTROL Y VIGILANCIA"/>
    <s v="DCV"/>
    <n v="100"/>
    <m/>
    <x v="0"/>
    <m/>
    <s v="BLANCA OFIR MURILLO_x000a_JANNETH ROMERO"/>
    <x v="8"/>
  </r>
  <r>
    <n v="29"/>
    <s v="2015-12-29"/>
    <s v="MOVILIDAD"/>
    <s v="SECRETARIA DISTRITAL DE MOVILIDAD"/>
    <s v="113"/>
    <n v="2015"/>
    <n v="108"/>
    <s v="2.1.1.4.3.3"/>
    <n v="1"/>
    <s v="DIRECCIÓN SECTOR MOVILIDAD"/>
    <s v="01 - AUDITORIA DE REGULARIDAD"/>
    <s v="Control Gestión"/>
    <s v="Control Fiscal Interno"/>
    <s v="HALLAZGO ADMINISTRATIVO CON POSIBLE INCIDENCIA DISCIPLINARIA POR EL AUMENTO INJUSTIFICADO DE $1.000 MILLONES EN LOS RECURSOS ENTREGADOS A LA POLICÍA NACIONAL, ENTRE EL CONVENIO INTERADMINISTRATIVO DE COOPERACIÓN 2012-1032 Y EL CONVENIO INTERADMINISTRATIVO 2013-1586"/>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SUSCRITO ENTRE LA SECRETARÍA DISTRITAL DE MOVILIDAD Y LA POLICÍA NACIONAL DE LA VIGENCIA 2016 SE INCLUIRAN COMO PARTE DEL MISMO EL ANÁLISIS ECONÓMICO CORRESPONDIENTE, JUSTIFICANDO LOS RECURSOS ASIGNAR."/>
    <s v="CONVENIO INTERADMINISTRATIVO CON ANALISIS ECONOMICO."/>
    <s v="CONVENIO INTERADMINISTRATIVO VIGENCIA 2016 CON EL ANALISIS ECONOMICO."/>
    <n v="1"/>
    <s v="SUBSECRETARÍA DE SERVICIOS DE LA MOVILIDAD - DIRECCIÓN DE CONTROL Y VIGILANCIA"/>
    <s v="2015-09-18"/>
    <x v="8"/>
    <x v="0"/>
    <s v="ABIERTA"/>
    <x v="2"/>
    <s v="DIRECCIÓN DE CONTROL Y VIGILANCIA"/>
    <s v="DCV"/>
    <n v="100"/>
    <m/>
    <x v="0"/>
    <m/>
    <s v="BLANCA OFIR MURILLO_x000a_JANNETH ROMERO"/>
    <x v="8"/>
  </r>
  <r>
    <n v="30"/>
    <s v="2015-12-29"/>
    <s v="MOVILIDAD"/>
    <s v="SECRETARIA DISTRITAL DE MOVILIDAD"/>
    <s v="113"/>
    <n v="2015"/>
    <n v="108"/>
    <s v="2.1.1.4.3.4"/>
    <n v="1"/>
    <s v="DIRECCIÓN SECTOR MOVILIDAD"/>
    <s v="01 - AUDITORIA DE REGULARIDAD"/>
    <s v="Control Gestión"/>
    <s v="Control Fiscal Interno"/>
    <s v="HALLAZGO ADMINISTRATIVO POR REPORTAR ERRÓNEAMENTE EL VALOR DE CONVENIO INTERADMINISTRATIVO 2013-1586 AL SISTEMA DE VIGILANCIA Y CONTROL FISCAL - SIVICOF. (PAD 2013 CICLO I)."/>
    <s v="LA CONTRALORÍA A TRAVÉS DE HALLAZGO 2.2.3.2. (INFORME DE AUDITORÍA REGULAR SDM PERIODO AUDITADO 2014 PAD 2015-MAYO)DETERMINÓ EL INCUMPLIMIENTO DE LAS ACCIONES FORMULADAS EN EL PMI POR LO QUE SE PROCEDE A PLANTEAR NUEVA ACCIÓN DE MEJORA PARA ESTE HALLAZGO."/>
    <s v="REVISAR PREVIA Y MINUCIOSAMENTE TODOS LOS REGISTROS DE LA INFORMACIÓN A REPORTAR A LA CONTRALORIA ATRAVES DE SIVICOF"/>
    <s v="REGISTROS REPORTADOS ATRAVEZ SIVICOF"/>
    <s v="NUMERO DE REGISTROS REVISADOS / NUMERO DE REGISTROS REPORTADOS"/>
    <n v="1"/>
    <s v="DIRECCIÓN DE ASUNTOS LEGALES"/>
    <s v="2015-06-05"/>
    <x v="10"/>
    <x v="0"/>
    <s v="ABIERTA"/>
    <x v="0"/>
    <s v="DIRECCIÓN DE ASUNTOS LEGALES"/>
    <s v="DAL"/>
    <n v="100"/>
    <m/>
    <x v="0"/>
    <m/>
    <s v="BLANCA OFIR MURILLO_x000a_JANNETH ROMERO"/>
    <x v="9"/>
  </r>
  <r>
    <n v="32"/>
    <s v="2015-12-29"/>
    <s v="MOVILIDAD"/>
    <s v="SECRETARIA DISTRITAL DE MOVILIDAD"/>
    <s v="113"/>
    <n v="2014"/>
    <n v="815"/>
    <s v="2.1.1.4.3.4"/>
    <n v="2"/>
    <s v="DIRECCIÓN SECTOR MOVILIDAD"/>
    <s v="01 - AUDITORIA DE REGULARIDAD"/>
    <s v="Control Gestión"/>
    <s v="N/A"/>
    <s v="HALLAZGO ADMINISTRATIVO POR REPORTAR ERRONEAMENTE EL VALOR DEL CONVENIO INTERADMINISTRATIVO 2013 1586 AL SISTEMA DE VIGILANCIA Y CONTROL FISCAL SIVICOF."/>
    <s v="FALTA DE CONTROL AL INGRESAR LOS DATOS AL  SISTEMA DE VIGILANCIA Y CONTROL FISCAL SIVICOF."/>
    <s v="2. ESTRUCTURACION DE NUEVO CONVENIO INTERADMINISTRATIVO ENTRE LA SDM Y LA POLICIA METROPOLITANA - SECCIONAL DE TRANSITO Y TRANSPORTE DE BOGOTÁ, CON SU RESPECTIVO ANÁLISIS ECONÓMICO."/>
    <s v="DOCUMENTOS PRECONTRACTUALES AJUSTADOS"/>
    <s v="DOCUMENTOS PRECONTRACTUALES DEBIDAMENTE REESTRUCTURADOS EN DONDE SE DÉ CUMPLIMIENTO A LOS PRINCIPIOS DE LA CONTRATACIÓN ADMINISTRATIVA PÚBLICA"/>
    <n v="1"/>
    <s v="SUBSECRETARÍA DE SERVICIOS DE LA MOVILIDAD / DIRECCIÓN DE CONTROL Y VIGILANCIA"/>
    <s v="2014-08-01"/>
    <x v="11"/>
    <x v="0"/>
    <s v="ABIERTA"/>
    <x v="2"/>
    <s v="DIRECCIÓN DE CONTROL Y VIGILANCIA"/>
    <s v="DCV"/>
    <n v="100"/>
    <m/>
    <x v="0"/>
    <m/>
    <s v="BLANCA OFIR MURILLO_x000a_JANNETH ROMERO"/>
    <x v="9"/>
  </r>
  <r>
    <n v="33"/>
    <s v="2015-12-29"/>
    <s v="MOVILIDAD"/>
    <s v="SECRETARIA DISTRITAL DE MOVILIDAD"/>
    <s v="113"/>
    <n v="2015"/>
    <n v="108"/>
    <s v="2.1.1.4.3.6"/>
    <n v="1"/>
    <s v="DIRECCIÓN SECTOR MOVILIDAD"/>
    <s v="01 - AUDITORIA DE REGULARIDAD"/>
    <s v="Control Gestión"/>
    <s v="Control Fiscal Interno"/>
    <s v="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
    <s v="CONVENIO INTERADMINISTRATIVO AJUSTADO"/>
    <s v="CONVENIO INTERADMINISTRATIVO VIGENCIA 2016 AJUSTADO."/>
    <n v="1"/>
    <s v="SUBSECRETARÍA DE SERVICIOS DE LA MOVILIDAD - DIRECCIÓN DE CONTROL Y VIGILANCIA"/>
    <s v="2015-09-18"/>
    <x v="8"/>
    <x v="0"/>
    <s v="ABIERTA"/>
    <x v="2"/>
    <s v="DIRECCIÓN DE CONTROL Y VIGILANCIA"/>
    <s v="DCV"/>
    <n v="100"/>
    <m/>
    <x v="0"/>
    <m/>
    <s v="BLANCA OFIR MURILLO_x000a_JANNETH ROMERO"/>
    <x v="8"/>
  </r>
  <r>
    <n v="34"/>
    <s v="2015-12-29"/>
    <s v="MOVILIDAD"/>
    <s v="SECRETARIA DISTRITAL DE MOVILIDAD"/>
    <s v="113"/>
    <n v="2015"/>
    <n v="108"/>
    <s v="2.1.1.4.3.7"/>
    <n v="1"/>
    <s v="DIRECCIÓN SECTOR MOVILIDAD"/>
    <s v="01 - AUDITORIA DE REGULARIDAD"/>
    <s v="Control Gestión"/>
    <s v="Control Fiscal Interno"/>
    <s v="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
    <s v="LA CONTRALORÍA A TRAVÉS DE HALLAZGO 2.2.3.2. (INFORME DE AUDITORÍA REGULAR SDM PERIODO AUDITADO 2014 PAD 2015-MAYO)DETERMINÓ EL INCUMPLIMIENTO DE LAS ACCIONES FORMULADAS EN EL PMI POR LO QUE SE PROCEDE A PLANTEAR NUEVA ACCIÓN DE MEJORA PARA ESTE HALLAZGO."/>
    <s v="SEGUIMIENTO PERIODICO A LOS INFORMES DE SUPERVISIÓN POR PARTE DEL ORDENADOR DEL GASTO, PARA VERIFICAR EL CUMPLIMEINTO DE SUS FUNCIONES."/>
    <s v="SEGUIMIENTO INFORMES DE SUPERVISIÓN POR PARTE DEL ORDENADOR DEL GASTO"/>
    <s v="INFORMES DE SUPERVISIÓN REVISADOS / INFORMES DE SUPERVISIÓN PROGRAMADOS."/>
    <n v="1"/>
    <s v="SUBSECRETARÍA DE SERVICIOS DE LA MOVILIDAD - DIRECCIÓN DE CONTROL Y VIGILANCIA"/>
    <s v="2015-09-18"/>
    <x v="8"/>
    <x v="0"/>
    <s v="ABIERTA"/>
    <x v="2"/>
    <s v="DIRECCIÓN DE CONTROL Y VIGILANCIA"/>
    <s v="DCV"/>
    <n v="100"/>
    <m/>
    <x v="0"/>
    <m/>
    <s v="BLANCA OFIR MURILLO_x000a_JANNETH ROMERO"/>
    <x v="8"/>
  </r>
  <r>
    <n v="35"/>
    <s v="2015-12-29"/>
    <s v="MOVILIDAD"/>
    <s v="SECRETARIA DISTRITAL DE MOVILIDAD"/>
    <s v="113"/>
    <n v="2015"/>
    <n v="108"/>
    <s v="2.1.1.4.3.8"/>
    <n v="1"/>
    <s v="DIRECCIÓN SECTOR MOVILIDAD"/>
    <s v="01 - AUDITORIA DE REGULARIDAD"/>
    <s v="Control Gestión"/>
    <s v="Control Fiscal Interno"/>
    <s v="HALLAZGO ADMINISTRATIVO CON POSIBLE INCIDENCIA DISCIPLINARIA PORQUE EL COMITÉ TÉCNICO DE SEGUIMIENTO NO CUMPLIÓ CON LAS FUNCIONES ESTIPULADAS EN EL CONVENIO INTERADMINISTRATIVO 2013-1586."/>
    <s v="LA CONTRALORÍA A TRAVÉS DE HALLAZGO 2.2.3.2. (INFORME DE AUDITORÍA REGULAR SDM PERIODO AUDITADO 2014 PAD 2015-MAYO)DETERMINÓ EL INCUMPLIMIENTO DE LAS ACCIONES FORMULADAS EN EL PMI POR LO QUE SE PROCEDE A PLANTEAR NUEVA ACCIÓN DE MEJORA PARA ESTE HALLAZGO."/>
    <s v="SEGUIMIENTO AL CUMPLIMIENTO DE LAS FUNCIONES DEL COMITÉ TECNICO POR PARTE DEL SUPERVISIÓN DEL CONVENIO."/>
    <s v="INFORMES DE SEGUIMIENTO AL CUMPLIMIENTO DE LAS FUNCIONES DEL COMITÉ TECNICO"/>
    <s v="INFORMES DE SEGUIMIENTO EFECTUADOS / INFORMES DE SEGUIMIENTO PROGRAMADOS."/>
    <n v="1"/>
    <s v="SUBSECRETARÍA DE SERVICIOS DE LA MOVILIDAD - DIRECCIÓN DE CONTROL Y VIGILANCIA"/>
    <s v="2015-09-18"/>
    <x v="8"/>
    <x v="0"/>
    <s v="ABIERTA"/>
    <x v="2"/>
    <s v="DIRECCIÓN DE CONTROL Y VIGILANCIA"/>
    <s v="DCV"/>
    <n v="100"/>
    <m/>
    <x v="0"/>
    <m/>
    <s v="BLANCA OFIR MURILLO_x000a_JANNETH ROMERO"/>
    <x v="8"/>
  </r>
  <r>
    <n v="36"/>
    <s v="2015-12-29"/>
    <s v="MOVILIDAD"/>
    <s v="SECRETARIA DISTRITAL DE MOVILIDAD"/>
    <s v="113"/>
    <n v="2014"/>
    <n v="832"/>
    <s v="2.1.1.4.3.9"/>
    <n v="1"/>
    <s v="DIRECCIÓN SECTOR MOVILIDAD"/>
    <s v="01 - AUDITORIA DE REGULARIDAD"/>
    <s v="Control Gestión"/>
    <s v="N/A"/>
    <s v="HALLAZGO ADMINISTRATIVO POR EL INCUMPLIMIENTO AL NUMERAL 2 DE LA CLÁUSULA SEGUNDA DEL CONVENIO INTERADMINISTRATIVO 2013-1586, REFERENTE AL NÚMERO DE PROFESIONALES DE POLICÍA CUYA DISPONIBILIDAD SE DEBE GARANTIZAR."/>
    <s v="INFORME DE AUDITORÍA MODALIDAD REGULAR 2013, PAGINA 134"/>
    <s v="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
    <s v="AGENTES DE POLICIA DISPONIBLES"/>
    <s v="NÚMERO DE AGENTES DE POLICIA CUYA DISPONIBILIDAD FUE GARANTIZADA/ NÚMERO DE AGENTES DE POLICIA CUYA DISPONIBILIDAD SE DEBE GARANTIZAR SEGÚN CONVENIO"/>
    <n v="1"/>
    <s v="SUBSECRETARÍA DE SERVICIOS DE LA MOVILIDAD / DIRECCIÓN DE CONTROL Y VIGILANCIA"/>
    <s v="2014-05-30"/>
    <x v="7"/>
    <x v="0"/>
    <s v="ABIERTA"/>
    <x v="2"/>
    <s v="DIRECCIÓN DE CONTROL Y VIGILANCIA"/>
    <s v="DCV"/>
    <n v="100"/>
    <m/>
    <x v="0"/>
    <m/>
    <s v="BLANCA OFIR MURILLO_x000a_JANNETH ROMERO"/>
    <x v="8"/>
  </r>
  <r>
    <n v="37"/>
    <s v="2015-12-29"/>
    <s v="MOVILIDAD"/>
    <s v="SECRETARIA DISTRITAL DE MOVILIDAD"/>
    <s v="113"/>
    <n v="2014"/>
    <n v="832"/>
    <s v="2.1.1.4.3.9"/>
    <n v="2"/>
    <s v="DIRECCIÓN SECTOR MOVILIDAD"/>
    <s v="01 - AUDITORIA DE REGULARIDAD"/>
    <s v="Control Gestión"/>
    <s v="N/A"/>
    <s v="HALLAZGO ADMINISTRATIVO POR EL INCUMPLIMIENTO AL NUMERAL 2 DE LA CLÁUSULA SEGUNDA DEL CONVENIO INTERADMINISTRATIVO 2013-1586, REFERENTE AL NÚMERO DE PROFESIONALES DE POLICÍA CUYA DISPONIBILIDAD SE DEBE GARANTIZAR."/>
    <s v="INFORME DE AUDITORÍA MODALIDAD REGULAR 2013, PAGINA 134"/>
    <s v="2. PARA EL NUEVO CONVENIO SE EXIGIRÁ EL PERSONAL INCLUIDO EN LA CLÁUSULA RESPECTIVA, QUE CORRESPONDERÁ A UNA DEBIDA PLANEACIÓN."/>
    <s v="AGENTES DE POLICIA DISPONIBLES"/>
    <s v="NÚMERO DE AGENTES DE POLICIA CUYA DISPONIBILIDAD FUE GARANTIZADA/ NÚMERO DE AGENTES DE POLICIA CUYA DISPONIBILIDAD SE DEBE GARANTIZAR SEGÚN CONVENIO"/>
    <n v="1"/>
    <s v="SUBSECRETARÍA DE SERVICIOS DE LA MOVILIDAD / DIRECCIÓN DE CONTROL Y VIGILANCIA"/>
    <s v="2014-05-23"/>
    <x v="7"/>
    <x v="0"/>
    <s v="ABIERTA"/>
    <x v="2"/>
    <s v="DIRECCIÓN DE CONTROL Y VIGILANCIA"/>
    <s v="DCV"/>
    <n v="100"/>
    <m/>
    <x v="0"/>
    <m/>
    <s v="BLANCA OFIR MURILLO_x000a_JANNETH ROMERO"/>
    <x v="8"/>
  </r>
  <r>
    <n v="38"/>
    <s v="2015-12-29"/>
    <s v="MOVILIDAD"/>
    <s v="SECRETARIA DISTRITAL DE MOVILIDAD"/>
    <s v="113"/>
    <n v="2014"/>
    <n v="833"/>
    <s v="2.1.1.5.1"/>
    <n v="1"/>
    <s v="DIRECCIÓN SECTOR MOVILIDAD"/>
    <s v="01 - AUDITORIA DE REGULARIDAD"/>
    <s v="Control Gestión"/>
    <s v="N/A"/>
    <s v="HALLAZGO ADMINISTRATIVA CON POSIBLE INCIDENCIA DISCIPLINARIA POR LA FALTA DE CONTROL EN LOS DOCUMENTOS CONTRACTUALES ELABORADOS EN LA DIRECCIÓN DE CONTROL Y VIGILANCIA DE LA SECRETARÍA DISTRITAL DE MOVILIDAD"/>
    <s v="INFORME DE AUDITORÍA MODALIDAD REGULAR 2013, PAGINA 137"/>
    <s v="EMITIR UNA CIRCULAR POR PARTE DEL SECRETARIO DE MOVILIDAD DONDE SE ESTABLEZCA  EL PROCEDIMIENTO PARA ATENDER LOS REQUERIMIENTOS Y ENTREGA DE LA INFORMACIÒN SOLICITADA POR:    ENTES DE CONTROL, CLIENTES INTERNOS Y EXTERNOS"/>
    <s v="PROCEDIMIENTOS GESTIONADOS"/>
    <s v="NÚMERO DE PROCEDIMIENTOS GESTIONADOS A LA OCI/ NÚMERO DE PROCEDIMIENTOS REQUERIDOS PARA GARANTIZAR LA UNIFICACIÓN DE ENTREGA DE INFORMACIÓN A LOS ENTES DE CONTROL"/>
    <n v="1"/>
    <s v="SUBSECRETARÍA DE SERVICIOS DE LA MOVILIDAD"/>
    <s v="2014-06-01"/>
    <x v="2"/>
    <x v="0"/>
    <s v="ABIERTA"/>
    <x v="2"/>
    <s v="SUBSECRETARÍA DE SERVICIOS DE LA MOVILIDAD"/>
    <m/>
    <n v="100"/>
    <m/>
    <x v="0"/>
    <m/>
    <s v="BLANCA OFIR MURILLO_x000a_JANNETH ROMERO"/>
    <x v="8"/>
  </r>
  <r>
    <n v="39"/>
    <s v="2015-12-29"/>
    <s v="MOVILIDAD"/>
    <s v="SECRETARIA DISTRITAL DE MOVILIDAD"/>
    <s v="113"/>
    <n v="2014"/>
    <n v="834"/>
    <s v="2.1.1.5.2"/>
    <n v="1"/>
    <s v="DIRECCIÓN SECTOR MOVILIDAD"/>
    <s v="01 - AUDITORIA DE REGULARIDAD"/>
    <s v="Control Gestión"/>
    <s v="N/A"/>
    <s v="HALLAZGO ADMINISTRATIVO CON POSIBLE INCIDENCIA DISCIPLINARIA PORQUE LA SDM, A TRAVÉS DEL SUPERVISOR DEL CONTRATO Y LA INTERVENTORÍA REALIZADA POR LA UNIVERSIDAD DISTRITAL, APROBARON HOJAS DE VIDA DE PERSONAL"/>
    <s v="INFORME DE AUDITORÍA MODALIDAD REGULAR 2013, PAGINA 138"/>
    <s v="PARA EL NUEVO PROCESO: AL MOMENTO DE LA SUSCRIPCIÓN DEL ACTA DE INICIO SE VERIFICARÁ QUE SE ENCUENTRE LA TOTALIDAD DE LAS CONDICIONES REQUERIDAS EN LOS DOCUMENTOS PRECONTRACTUALES."/>
    <s v="ACTAS DE INICIO Y SOPORTES REQUERIDOS"/>
    <s v="NÚMERO DE ACTAS DE INICIO Y DOCUMENTOS SOPORTES ENTREGADOS/NÚMERO DE ACTAS DE INICIO Y DOCUMENTOS SOPORTES REQUERIDOS"/>
    <n v="1"/>
    <s v="SUBSECRETARÍA DE SERVICIOS DE LA MOVILIDAD"/>
    <s v="2014-06-01"/>
    <x v="12"/>
    <x v="0"/>
    <s v="ABIERTA"/>
    <x v="2"/>
    <s v="SUBSECRETARÍA DE SERVICIOS DE LA MOVILIDAD"/>
    <m/>
    <n v="100"/>
    <m/>
    <x v="0"/>
    <m/>
    <s v="BLANCA OFIR MURILLO_x000a_JANNETH ROMERO"/>
    <x v="8"/>
  </r>
  <r>
    <n v="40"/>
    <s v="2015-12-29"/>
    <s v="MOVILIDAD"/>
    <s v="SECRETARIA DISTRITAL DE MOVILIDAD"/>
    <s v="113"/>
    <n v="2014"/>
    <n v="835"/>
    <s v="2.1.1.5.3"/>
    <n v="1"/>
    <s v="DIRECCIÓN SECTOR MOVILIDAD"/>
    <s v="01 - AUDITORIA DE REGULARIDAD"/>
    <s v="Control Gestión"/>
    <s v="N/A"/>
    <s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
    <s v="INFORME DE AUDITORÍA MODALIDAD REGULAR 2013, PAGINA 140"/>
    <s v="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
    <s v="ESTUDIOS PREVIOS AJUSTADOS"/>
    <s v="ITEMS INCLUIDOS  EN LOS ESTUDIOS PREVIOS / ÍTEMS REQUERIDOS POR LA CONTRALORÍA"/>
    <n v="1"/>
    <s v="SUBSECRETARÍA DE SERVICIOS DE LA MOVILIDAD"/>
    <s v="2014-06-01"/>
    <x v="13"/>
    <x v="0"/>
    <s v="ABIERTA"/>
    <x v="2"/>
    <s v="SUBSECRETARÍA DE SERVICIOS DE LA MOVILIDAD"/>
    <m/>
    <n v="100"/>
    <m/>
    <x v="0"/>
    <m/>
    <s v="BLANCA OFIR MURILLO_x000a_JANNETH ROMERO"/>
    <x v="8"/>
  </r>
  <r>
    <n v="41"/>
    <s v="2015-12-29"/>
    <s v="MOVILIDAD"/>
    <s v="SECRETARIA DISTRITAL DE MOVILIDAD"/>
    <s v="113"/>
    <n v="2014"/>
    <n v="835"/>
    <s v="2.1.1.5.3"/>
    <n v="2"/>
    <s v="DIRECCIÓN SECTOR MOVILIDAD"/>
    <s v="01 - AUDITORIA DE REGULARIDAD"/>
    <s v="Control Gestión"/>
    <s v="N/A"/>
    <s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
    <s v="INFORME DE AUDITORÍA MODALIDAD REGULAR 2013, PAGINA 140"/>
    <s v="2. SOLICITUD A LOS OFERENTES DE LA DESSCRIPCIÓN DETALLADA DE LOS ÍTEM TÉCNICOS DE LA PROPUESTA PRESENTADA POR EL MISMO."/>
    <s v="ESTUDIOS PREVIOS AJUSTADOS"/>
    <s v="ITEMS INCLUIDOS  EN LOS ESTUDIOS PREVIOS / ÍTEMS REQUERIDOS POR LA CONTRALORÍA"/>
    <n v="1"/>
    <s v="SUBSECRETARÍA DE SERVICIOS DE LA MOVILIDAD"/>
    <s v="2014-06-01"/>
    <x v="13"/>
    <x v="0"/>
    <s v="ABIERTA"/>
    <x v="2"/>
    <s v="SUBSECRETARÍA DE SERVICIOS DE LA MOVILIDAD"/>
    <m/>
    <n v="100"/>
    <m/>
    <x v="0"/>
    <m/>
    <s v="BLANCA OFIR MURILLO_x000a_JANNETH ROMERO"/>
    <x v="8"/>
  </r>
  <r>
    <n v="42"/>
    <s v="2015-12-29"/>
    <s v="MOVILIDAD"/>
    <s v="SECRETARIA DISTRITAL DE MOVILIDAD"/>
    <s v="113"/>
    <n v="2014"/>
    <n v="836"/>
    <s v="2.1.1.6.1"/>
    <n v="1"/>
    <s v="DIRECCIÓN SECTOR MOVILIDAD"/>
    <s v="01 - AUDITORIA DE REGULARIDAD"/>
    <s v="Control Gestión"/>
    <s v="N/A"/>
    <s v="HALLAZGO ADMINISTRATIVO CON POSIBLE INCIDENCIA DISCIPLINARIA PORQUE LA SECRETARÍA DISTRITAL DE MOVILIDAD, NO EXIGIÓ A CENTELSA ÚNICO PROPONENTE DEL PROCESO SDM - PSA - SI- 53 – 2013, LA PRESENTACIÓN DE LA CARTA"/>
    <s v="INFORME DE AUDITORÍA MODALIDAD REGULAR 2013, PAGINA 142"/>
    <s v="1. SOLICITAR EL CERTIFICADO DE GARANTÍA EXPEDIDO POR EL FABRICANTE DE LOS BIENES, SOLAMENTE SERÁ EXIGIDO UNA VEZ SE ENTREGUEN LOS MISMOS A LA SDM."/>
    <s v="ESTUDIOS PREVIOS AJUSTADOS"/>
    <s v="ITEMS INCLUIDOS  EN LOS ESTUDIOS PREVIOS / ÍTEMS REQUERIDOS POR LA CONTRALORÍA"/>
    <n v="1"/>
    <s v="SUBSECRETARÍA DE SERVICIOS DE LA MOVILIDAD / DIRECCIÓN DE CONTROL Y VIGILANCIA"/>
    <s v="2014-06-01"/>
    <x v="2"/>
    <x v="0"/>
    <s v="ABIERTA"/>
    <x v="2"/>
    <s v="DIRECCIÓN DE CONTROL Y VIGILANCIA"/>
    <s v="DCV"/>
    <n v="100"/>
    <m/>
    <x v="0"/>
    <m/>
    <s v="BLANCA OFIR MURILLO_x000a_JANNETH ROMERO"/>
    <x v="8"/>
  </r>
  <r>
    <n v="43"/>
    <s v="2015-12-29"/>
    <s v="MOVILIDAD"/>
    <s v="SECRETARIA DISTRITAL DE MOVILIDAD"/>
    <s v="113"/>
    <n v="2014"/>
    <n v="837"/>
    <s v="2.1.1.6.2"/>
    <n v="1"/>
    <s v="DIRECCIÓN SECTOR MOVILIDAD"/>
    <s v="01 - AUDITORIA DE REGULARIDAD"/>
    <s v="Control Gestión"/>
    <s v="N/A"/>
    <s v="HALLAZGO ADMINISTRATIVO CON POSIBLE INCIDENCIA DISCIPLINARIA PORQUE EL CONTRATO DE COMPRAVENTA NO. 2013-2048 NO INICIÓ EL 2 DE ENERO DE 2014 COMO ESTABA PREVISTO CONTRACTUALMENTE"/>
    <s v="INFORME DE AUDITORÍA MODALIDAD REGULAR 2013, PAGINA 144"/>
    <s v="ELABORACIÓN O ACTUALIZACIÓN DE UN PROCEDIMIENTO QUE UNIFIQUE LOS CRITERIOS PARA LA REVISIÓN Y APROBACIÓN DE LA GARANTÍA ÚNICA DE LOS CONTRATOS"/>
    <s v="PROCEDIMIENTO ELABORADO"/>
    <s v="PROCEDIMIENTO DE REVISIÓN Y APROBACIÓN DE GARANTÍA ÚNICA DE LOS CONTRATOS ELABORADO Y PUBLICADO EN INTRANET"/>
    <n v="1"/>
    <s v="SUBSECRETARÍA DE SERVICIOS DE LA MOVILIDAD / DIRECCIÓN DE CONTROL Y VIGILANCIA"/>
    <s v="2014-06-01"/>
    <x v="2"/>
    <x v="0"/>
    <s v="ABIERTA"/>
    <x v="2"/>
    <s v="DIRECCIÓN DE CONTROL Y VIGILANCIA"/>
    <s v="DCV"/>
    <n v="100"/>
    <m/>
    <x v="0"/>
    <m/>
    <s v="BLANCA OFIR MURILLO_x000a_JANNETH ROMERO"/>
    <x v="8"/>
  </r>
  <r>
    <n v="44"/>
    <s v="2015-12-29"/>
    <s v="MOVILIDAD"/>
    <s v="SECRETARIA DISTRITAL DE MOVILIDAD"/>
    <s v="113"/>
    <n v="2014"/>
    <n v="838"/>
    <s v="2.1.1.6.3"/>
    <n v="1"/>
    <s v="DIRECCIÓN SECTOR MOVILIDAD"/>
    <s v="01 - AUDITORIA DE REGULARIDAD"/>
    <s v="Control Gestión"/>
    <s v="N/A"/>
    <s v="HALLAZGO ADMINISTRATIVO CON POSIBLE INCIDENCIA DISCIPLINARIA PORQUE LA SECRETARÍA DISTRITAL DE MOVILIDAD SUSCRIBIÓ Y LEGALIZÓ EL CONTRATO 2013-2048 SIN QUE CENTELSA ALLEGARA CERTIFICACIÓN DE CUENTA BANCARIA"/>
    <s v="INFORME DE AUDITORÍA MODALIDAD REGULAR 2013, PAGINA 145"/>
    <s v="REALIZAR LOS ESTUDIOS PREVIOS DE ACUERDO A LO ESTABLECIDO EN EL MANUAL DE CONTRATACIÓN DE LA SDM"/>
    <s v="ESTUDIOS PREVIOS AJUSTADOS"/>
    <s v="ESTUDIOS PREVIOS AJUSTADOS AL MANUAL DE CONTRATACIÓN / TOTAL DE ESTUDIOS PREVIOS REALIZADOS"/>
    <n v="1"/>
    <s v="SUBSECRETARÍA DE SERVICIOS DE LA MOVILIDAD / DIRECCIÓN DE CONTROL Y VIGILANCIA"/>
    <s v="2014-06-01"/>
    <x v="2"/>
    <x v="0"/>
    <s v="ABIERTA"/>
    <x v="2"/>
    <s v="DIRECCIÓN DE CONTROL Y VIGILANCIA"/>
    <s v="DCV"/>
    <n v="100"/>
    <m/>
    <x v="0"/>
    <m/>
    <s v="BLANCA OFIR MURILLO_x000a_JANNETH ROMERO"/>
    <x v="9"/>
  </r>
  <r>
    <n v="45"/>
    <s v="2015-12-29"/>
    <s v="MOVILIDAD"/>
    <s v="SECRETARIA DISTRITAL DE MOVILIDAD"/>
    <s v="113"/>
    <n v="2014"/>
    <n v="839"/>
    <s v="2.1.1.6.4"/>
    <n v="1"/>
    <s v="DIRECCIÓN SECTOR MOVILIDAD"/>
    <s v="01 - AUDITORIA DE REGULARIDAD"/>
    <s v="Control Gestión"/>
    <s v="N/A"/>
    <s v="HALLAZGO ADMINISTRATIVO PORQUE LA SECRETARÍA DISTRITAL DE MOVILIDAD ADMITE QUE EL FORMATO DE PRUEBAS REALIZADAS AL CABLE ADQUIRIDO BAJO EL CONTRATO 2013-2048, NO TENGA LA FECHA EN QUE SE REALIZARON."/>
    <s v="INFORME DE AUDITORÍA MODALIDAD REGULAR 2013, PAGINA 146"/>
    <s v="PARA EL NUEVO PROCESO, INCLUIR : LA FECHA DE LA REALIZACIÓN DE LAS PRUEBAS TÉCNICAS EN EL  FORMATO DE LAS MISMAS."/>
    <s v="ESTUDIOS PREVIOS AJUSTADOS"/>
    <s v="ITEMS INCLUIDOS  EN LOS ESTUDIOS PREVIOS / ÍTEMS REQUERIDOS POR LA CONTRALORÍA"/>
    <n v="1"/>
    <s v="SUBSECRETARÍA DE SERVICIOS DE LA MOVILIDAD / DIRECCIÓN DE CONTROL Y VIGILANCIA"/>
    <s v="2014-06-01"/>
    <x v="2"/>
    <x v="0"/>
    <s v="ABIERTA"/>
    <x v="2"/>
    <s v="DIRECCIÓN DE CONTROL Y VIGILANCIA"/>
    <s v="DCV"/>
    <n v="100"/>
    <m/>
    <x v="0"/>
    <m/>
    <s v="BLANCA OFIR MURILLO_x000a_JANNETH ROMERO"/>
    <x v="8"/>
  </r>
  <r>
    <n v="46"/>
    <s v="2015-12-29"/>
    <s v="MOVILIDAD"/>
    <s v="SECRETARIA DISTRITAL DE MOVILIDAD"/>
    <s v="113"/>
    <n v="2014"/>
    <n v="810"/>
    <s v="2.1.2"/>
    <n v="1"/>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1. HACER UNA VERIFICACIÓN DE LA DOCUMENTACIÓN QUE SOPORTA LA AFILIACIÓN Y PAGO AL SISTEMA DE SEGURIDAD SOCIAL EN LOS CONTRATOS SUSCRITOS EN LA VIGENCIA 2014, DE TAL MANERA QUE SE ACREDITE EL CUMPLIMIENTO A LA MISMA"/>
    <s v="CONTRATOS VERIFICADOS"/>
    <s v="NO. DE CONTRATOS VERIFICADOS  / NO.  TOTAL DE  CONTRATOS SUSCRITOS EN LA FECHA DE LA VERIFICACIÓN POR LA SDM."/>
    <n v="1"/>
    <s v="SUBSECRETARÍA DE GESTION CORPORATIVA / DIRECCIÓN DE ASUNTOS LEGALES"/>
    <s v="2014-02-24"/>
    <x v="0"/>
    <x v="0"/>
    <s v="ABIERTA"/>
    <x v="0"/>
    <s v="DIRECCIÓN DE ASUNTOS LEGALES"/>
    <s v="DAL"/>
    <n v="100"/>
    <m/>
    <x v="0"/>
    <m/>
    <s v="BLANCA OFIR MURILLO_x000a_JANNETH ROMERO"/>
    <x v="0"/>
  </r>
  <r>
    <n v="47"/>
    <s v="2015-12-29"/>
    <s v="MOVILIDAD"/>
    <s v="SECRETARIA DISTRITAL DE MOVILIDAD"/>
    <s v="113"/>
    <n v="2014"/>
    <n v="810"/>
    <s v="2.1.2"/>
    <n v="2"/>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2. ACTUALIZAR LA LISTA DE CHEQUEO DE LOS REQUISITOS PARA LA CONTRATACIÓN DIRECTA Y EL ANVERSO DE LA MINUTA DEL CONTRATO (SOCILIZAR LOS CAMBIOS )"/>
    <s v="FORMATOS AJUSTADOS"/>
    <s v="FORMATOS LISTA DE CHEQUEO DE LOS REQUISITOS PARA LA CONTRATACIÓN DIRECTA AJUSTADO DEL PROCEDIMIENTO PA-03-PR14 Y Y EL ANVERSO DE LA MINUTA DEL CONTRATO  EN EL APLICATIVO SICAPITAL"/>
    <n v="1"/>
    <s v="SUBSECRETARÍA DE GESTION CORPORATIVA / DIRECCIÓN DE ASUNTOS LEGALES"/>
    <s v="2014-02-24"/>
    <x v="1"/>
    <x v="0"/>
    <s v="ABIERTA"/>
    <x v="0"/>
    <s v="DIRECCIÓN DE ASUNTOS LEGALES"/>
    <s v="DAL"/>
    <n v="100"/>
    <m/>
    <x v="0"/>
    <m/>
    <s v="BLANCA OFIR MURILLO_x000a_JANNETH ROMERO"/>
    <x v="0"/>
  </r>
  <r>
    <n v="48"/>
    <s v="2015-12-29"/>
    <s v="MOVILIDAD"/>
    <s v="SECRETARIA DISTRITAL DE MOVILIDAD"/>
    <s v="113"/>
    <n v="2014"/>
    <n v="810"/>
    <s v="2.1.2"/>
    <n v="3"/>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3. VERIFICAR Y REMITIR DE ACUERDO A LA LISTA DE CHEQUEO  CONTENIDA EN EL PROCEDIMIENTO  LA DOCUMENTACIÒN  SOPORTE DE LOS CONTRATOS, DEBIDAMENTE FOLIADA   POR PARTE DE LOS ORDENADORES DEL GASTO"/>
    <s v="SOLICITUDES DE CONTRATACIÓN"/>
    <s v="NO. SOLICITUDES DE CONTRATACIÒN DEVUELTOS POR LA DAL  POR INCONSISTENCIAS / NO. DE SOLICITUDES DE CONTRATACIÓN RADICADAS EN LA DAL PARA TRÁMITE"/>
    <n v="1"/>
    <s v="DESPACHO"/>
    <s v="2014-02-24"/>
    <x v="2"/>
    <x v="0"/>
    <s v="ABIERTA"/>
    <x v="0"/>
    <s v="DESPACHO"/>
    <m/>
    <n v="100"/>
    <m/>
    <x v="0"/>
    <m/>
    <s v="BLANCA OFIR MURILLO_x000a_JANNETH ROMERO"/>
    <x v="0"/>
  </r>
  <r>
    <n v="49"/>
    <s v="2015-12-29"/>
    <s v="MOVILIDAD"/>
    <s v="SECRETARIA DISTRITAL DE MOVILIDAD"/>
    <s v="113"/>
    <n v="2014"/>
    <n v="810"/>
    <s v="2.1.2"/>
    <n v="4"/>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4. APLICAR DE MANERA RIGUROSA EN LA DAL, LA LISTA DE CHEQUEO ACTUALIZADA Y ESTANDARIZADA PARA CADA TIPO DE CONTRATO, SO PENA DE NO TRAMITAR LA SOLICITUD EN CASO DE FALTAR CUALQUIER DOCUMENTO."/>
    <s v="CONTRATOS VERIFICADOS"/>
    <s v="NO.CONTRATOS CON VERIFICACIÓN DE LA LISTA DE CHEQUEO REALIZADO ANTES DE FIRMA / NO. DE SOLICITUDES DE CONTRATACIÓN RADICADAS EN LA DAL PARA TRÁMITE"/>
    <n v="1"/>
    <s v="SUBSECRETARÍA DE GESTION CORPORATIVA / DIRECCIÓN DE ASUNTOS LEGALES"/>
    <s v="2014-02-24"/>
    <x v="2"/>
    <x v="0"/>
    <s v="ABIERTA"/>
    <x v="0"/>
    <s v="DIRECCIÓN DE ASUNTOS LEGALES"/>
    <s v="DAL"/>
    <n v="100"/>
    <m/>
    <x v="0"/>
    <m/>
    <s v="BLANCA OFIR MURILLO_x000a_JANNETH ROMERO"/>
    <x v="0"/>
  </r>
  <r>
    <n v="51"/>
    <s v="2016-06-30"/>
    <s v="MOVILIDAD"/>
    <s v="SECRETARIA DISTRITAL DE MOVILIDAD"/>
    <s v="113"/>
    <n v="2016"/>
    <n v="119"/>
    <s v="2.1.2.1"/>
    <n v="2"/>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1.1.4.3.4 HALLAZGO ADMINISTRATIVO POR REPORTAR ERRONEAMENTE EL VALOR DEL CONVENIO INTERADMINISTRATIVO 2013 1586 AL SISTEMA DE VIGILANCIA Y CONTROL FISCAL SIVICOF."/>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s v="2016-07-15"/>
    <x v="3"/>
    <x v="0"/>
    <s v="ABIERTA"/>
    <x v="0"/>
    <s v="SUBSECRETARÍAS / DIRECCIÓN DE ASUNTOS LEGALES "/>
    <s v="DAL"/>
    <n v="100"/>
    <n v="100"/>
    <x v="0"/>
    <d v="2017-11-30T00:00:00"/>
    <s v="DIANA PATIÑO"/>
    <x v="1"/>
  </r>
  <r>
    <n v="53"/>
    <s v="2016-06-30"/>
    <s v="MOVILIDAD"/>
    <s v="SECRETARIA DISTRITAL DE MOVILIDAD"/>
    <s v="113"/>
    <n v="2016"/>
    <n v="119"/>
    <s v="2.1.2.1"/>
    <n v="4"/>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s v="2016-07-15"/>
    <x v="3"/>
    <x v="0"/>
    <s v="ABIERTA"/>
    <x v="0"/>
    <s v="SUBSECRETARÍAS / DIRECCIÓN DE ASUNTOS LEGALES "/>
    <s v="DAL"/>
    <n v="100"/>
    <n v="100"/>
    <x v="0"/>
    <d v="2017-11-30T00:00:00"/>
    <s v="DIANA PATIÑO"/>
    <x v="1"/>
  </r>
  <r>
    <n v="56"/>
    <s v="2016-06-30"/>
    <s v="MOVILIDAD"/>
    <s v="SECRETARIA DISTRITAL DE MOVILIDAD"/>
    <s v="113"/>
    <n v="2016"/>
    <n v="119"/>
    <s v="2.1.2.1"/>
    <n v="7"/>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 DIRECCIÓN DE ASUNTOS LEGALES "/>
    <s v="DAL"/>
    <n v="100"/>
    <n v="100"/>
    <x v="0"/>
    <d v="2017-11-30T00:00:00"/>
    <s v="DIANA PATIÑO"/>
    <x v="1"/>
  </r>
  <r>
    <n v="57"/>
    <s v="2016-06-30"/>
    <s v="MOVILIDAD"/>
    <s v="SECRETARIA DISTRITAL DE MOVILIDAD"/>
    <s v="113"/>
    <n v="2016"/>
    <n v="119"/>
    <s v="2.1.2.1"/>
    <n v="8"/>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
    <s v="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
    <s v="PROCESO SANCIONATORIO FALLADO"/>
    <s v="PROCESO SANCIONATORIO INICIADO / PROCESO SANCIONATORIO FALLADO"/>
    <n v="1"/>
    <s v="SUBSECRETARIA DE SERVICIOS DE MOVILIDAD"/>
    <s v="2016-07-01"/>
    <x v="14"/>
    <x v="0"/>
    <s v="ABIERTA"/>
    <x v="2"/>
    <s v="SUBSECRETARÍA DE SERVICIOS DE MOVILIDAD"/>
    <s v="SSM"/>
    <n v="0"/>
    <n v="0"/>
    <x v="1"/>
    <d v="2018-05-02T00:00:00"/>
    <s v="BLANCA OFIR MURILLO_x000a_JANNETH ROMERO"/>
    <x v="10"/>
  </r>
  <r>
    <n v="65"/>
    <s v="2016-06-30"/>
    <s v="MOVILIDAD"/>
    <s v="SECRETARIA DISTRITAL DE MOVILIDAD"/>
    <s v="113"/>
    <n v="2016"/>
    <n v="119"/>
    <s v="2.1.2.1"/>
    <n v="16"/>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
    <s v="REGISTROS DEPURADOS."/>
    <s v="(CANTIDAD TOTAL DE REGISTROS DEPURADOS DE LA CARTERA DE COMPARENDOS IMPUESTOS ENTRE LOS AÑOS 1997 A 2006"/>
    <n v="1"/>
    <s v="SUBDIRECCIÓN DE JURISDICCIÓN COACTIVA"/>
    <s v="2016-11-01"/>
    <x v="14"/>
    <x v="0"/>
    <s v="ABIERTA"/>
    <x v="2"/>
    <s v="SUBDIRECCIÓN DE JURISDICCIÓN COACTIVA "/>
    <s v="SJC"/>
    <n v="50"/>
    <m/>
    <x v="1"/>
    <d v="2018-05-02T00:00:00"/>
    <s v="BLANCA OFIR MURILLO_x000a_JANNETH ROMERO"/>
    <x v="11"/>
  </r>
  <r>
    <n v="68"/>
    <s v="2016-06-30"/>
    <s v="MOVILIDAD"/>
    <s v="SECRETARIA DISTRITAL DE MOVILIDAD"/>
    <s v="113"/>
    <n v="2016"/>
    <n v="119"/>
    <s v="2.1.2.1"/>
    <n v="19"/>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
    <s v="REGISTROS DEPURADOS"/>
    <s v="(CANTIDAD TOTAL DE REGISTROS DEPURADOS DE LOS IDENTIFICADOS EN EL HALLAZGO 2.4.3.2  DEL INFORME PAD 2013/"/>
    <n v="1"/>
    <s v="SUBDIRECCIÓN DE JURISDICCIÓN COACTIVA"/>
    <s v="2016-11-01"/>
    <x v="14"/>
    <x v="0"/>
    <s v="ABIERTA"/>
    <x v="2"/>
    <s v="SUBDIRECCIÓN DE JURISDICCIÓN COACTIVA "/>
    <s v="SJC"/>
    <n v="50"/>
    <m/>
    <x v="1"/>
    <d v="2018-05-02T00:00:00"/>
    <s v="BLANCA OFIR MURILLO_x000a_JANNETH ROMERO"/>
    <x v="12"/>
  </r>
  <r>
    <n v="69"/>
    <s v="2016-06-30"/>
    <s v="MOVILIDAD"/>
    <s v="SECRETARIA DISTRITAL DE MOVILIDAD"/>
    <s v="113"/>
    <n v="2016"/>
    <n v="119"/>
    <s v="2.1.2.1"/>
    <n v="20"/>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
    <s v="REGISTROS ANALIZADOS"/>
    <s v="(CANTIDAD DE REGISTROS ANALIZADOS DE LOS IDENTIFICADOS EN EL HALLAZGO 2.4.3.2 INFORME PAD 2013 /CANTIDAD DE COMPARENDOS IDENTIFICADOS EN EL HALLAZGO 2.4.3.2 INFORME PAD 2013 ) *100"/>
    <n v="1"/>
    <s v="OFICINA DE INFORMACIÓN SECTORIAL"/>
    <s v="2016-08-02"/>
    <x v="14"/>
    <x v="0"/>
    <s v="ABIERTA"/>
    <x v="4"/>
    <s v="OFICINA DE INFORMACIÓN SECTORIAL"/>
    <s v="OIS"/>
    <n v="50"/>
    <m/>
    <x v="1"/>
    <d v="2017-12-31T00:00:00"/>
    <s v="BLANCA OFIR MURILLO_x000a_"/>
    <x v="13"/>
  </r>
  <r>
    <n v="75"/>
    <s v="2016-06-30"/>
    <s v="MOVILIDAD"/>
    <s v="SECRETARIA DISTRITAL DE MOVILIDAD"/>
    <s v="113"/>
    <n v="2016"/>
    <n v="119"/>
    <s v="2.1.2.1"/>
    <n v="26"/>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
    <s v="REGISTROS DEPURADOS."/>
    <s v="(CANTIDAD TOTAL DE REGISTROS DEPURADOS DE LA CARTERA DE ACUERDOS DE PAGO OTORGADOS ENTRE LOS AÑOS 2002 A 2009 /"/>
    <n v="1"/>
    <s v="SUBDIRECCIÓN DE JURISDICCIÓN COACTIVA"/>
    <s v="2017-01-23"/>
    <x v="14"/>
    <x v="0"/>
    <s v="ABIERTA"/>
    <x v="2"/>
    <s v="SUBDIRECCIÓN DE JURISDICCIÓN COACTIVA "/>
    <s v="SJC"/>
    <n v="50"/>
    <m/>
    <x v="1"/>
    <d v="2018-05-02T00:00:00"/>
    <s v="BLANCA OFIR MURILLO_x000a_JANNETH ROMERO"/>
    <x v="14"/>
  </r>
  <r>
    <n v="79"/>
    <s v="2017-07-19"/>
    <s v="MOVILIDAD"/>
    <s v="SECRETARIA DISTRITAL DE MOVILIDAD"/>
    <s v="113"/>
    <n v="2017"/>
    <n v="91"/>
    <s v="2.1.2.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INADECUADO APLICACIÓN DEL PROCEDIMIENTO PV01-PR04 PROCEDIMIENTO PARA LA FORMULACIÓN Y SEGUIMIENTO DE PLANES DE MEJORAMIENTO (ACCIONES CORRECTIVAS, PREVENTIVAS Y DE MEJORA) Y SUS ANEXOS, PARA LA DEFINICIÓN DEL PLANES DE MEJORAMIENTO POR PARTE DE LOS PROCESOS."/>
    <s v="CAPACITAR AL EQUIPO OPERATIVO DE LA SDM  EN EL  PV01-PR04 PROCEDIMIENTO PARA LA FORMULACIÓN Y SEGUIMIENTO DE PLANES DE MEJORAMIENTO (ACCIONES CORRECTIVAS, PREVENTIVAS Y DE MEJORA) Y SUS ANEXOS"/>
    <s v="CAPACITACIÓN EN ACCIONES DE MEJORA"/>
    <s v="UN INTEGRANTE POR PROCESO DEL EQUIPO OPERATIVO CAPACITADO / N° DE PROCESOS DE LA SDM"/>
    <n v="100"/>
    <s v="OFICINA DE CONTROL INTERNO"/>
    <s v="2017-08-01"/>
    <x v="15"/>
    <x v="0"/>
    <s v="ABIERTA"/>
    <x v="5"/>
    <s v="OFICINA DE CONTROL INTERNO "/>
    <s v="OCI"/>
    <n v="100"/>
    <n v="0"/>
    <x v="0"/>
    <d v="2018-04-30T00:00:00"/>
    <s v="ALBERTO TRIANA LOZADA"/>
    <x v="15"/>
  </r>
  <r>
    <n v="80"/>
    <s v="2017-07-19"/>
    <s v="MOVILIDAD"/>
    <s v="SECRETARIA DISTRITAL DE MOVILIDAD"/>
    <s v="113"/>
    <n v="2017"/>
    <n v="91"/>
    <s v="2.1.2.1"/>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INADECUADO APLICACIÓN DEL PROCEDIMIENTO PV01-PR04 PROCEDIMIENTO PARA LA FORMULACIÓN Y SEGUIMIENTO DE PLANES DE MEJORAMIENTO (ACCIONES CORRECTIVAS, PREVENTIVAS Y DE MEJORA) Y SUS ANEXOS, PARA LA DEFINICIÓN DEL PLANES DE MEJORAMIENTO POR PARTE DE LOS PROCESOS."/>
    <s v="REVISAR Y AJUSTAR EL PROCEDIMIENTO PV01-PR04 INCLUYENDO CONTROLES POR PARTE DE LA OCI DURANTE LA FORMULACIÓN DEL MISMO PROCEDIMIENTO POR PARTE DE LAS DEPENDENCIAS."/>
    <s v="ACTUALIZACIÓN DE PROCEDIMIENTO"/>
    <s v="PROCEDIMIENTO ACTUALIZADO Y PUBLICADO"/>
    <n v="1"/>
    <s v="OFICINA DE CONTROL INTERNO"/>
    <s v="2017-08-01"/>
    <x v="15"/>
    <x v="0"/>
    <s v="ABIERTA"/>
    <x v="5"/>
    <s v="OFICINA DE CONTROL INTERNO "/>
    <s v="OCI"/>
    <n v="100"/>
    <n v="0"/>
    <x v="0"/>
    <d v="2017-12-31T00:00:00"/>
    <s v="BLANCA OFIR MURILLO_x000a_"/>
    <x v="16"/>
  </r>
  <r>
    <n v="81"/>
    <s v="2017-07-19"/>
    <s v="MOVILIDAD"/>
    <s v="SECRETARIA DISTRITAL DE MOVILIDAD"/>
    <s v="113"/>
    <n v="2017"/>
    <n v="91"/>
    <s v="2.1.2.1"/>
    <n v="3"/>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ONES HALLAZGOS 3.1.1.  PAD 2016 (2)   SE OBSERVA QUE FALTAN DEFINIR LOS PUNTOS DE CONTROL QUE PERMITAN LLEVAR EL REGISTRO Y LA VERIFICACIÓN DE LA CIRCULAR."/>
    <s v="MODIFICAR Y/O AJUSTAR LA CRICULAR 02 DE 19 DE DICIEMBRE DE 2016"/>
    <s v="CIRCULAR AJUSTADA"/>
    <s v="CIRCULAR AJUSTADA"/>
    <n v="1"/>
    <s v="SUBSECRETARÍA DE POLÍTICA SECTORIAL"/>
    <s v="2017-08-01"/>
    <x v="16"/>
    <x v="0"/>
    <s v="ABIERTA"/>
    <x v="4"/>
    <s v="SUBSECRETARÍA DE POLÍTICA SECTORIAL"/>
    <s v="SPS"/>
    <n v="100"/>
    <n v="100"/>
    <x v="0"/>
    <d v="2017-12-31T00:00:00"/>
    <s v="BLANCA OFIR MURILLO_x000a_"/>
    <x v="17"/>
  </r>
  <r>
    <n v="82"/>
    <s v="2017-07-19"/>
    <s v="MOVILIDAD"/>
    <s v="SECRETARIA DISTRITAL DE MOVILIDAD"/>
    <s v="113"/>
    <n v="2017"/>
    <n v="91"/>
    <s v="2.1.2.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ONES HALLAZGOS 3.1.1.  PAD 2016 (2)   SE OBSERVA QUE FALTAN DEFINIR LOS PUNTOS DE CONTROL QUE PERMITAN LLEVAR EL REGISTRO Y LA VERIFICACIÓN DE LA CIRCULAR."/>
    <s v="REALIZAR SEGUIMIENTO MENSUAL AL CUMPLIMIENTO DE LA CIRCULAR 02 DE 19 DE DICIEMBRE DE 2016"/>
    <s v="SEGUIMIENTO AL COMITÉ DE ESTRUCTURACIÓN DE PROCESOS - CEP"/>
    <s v="NO DE REUNIONES REALIZADAS / NO. DE REUNIONES PROGRAMADAS"/>
    <n v="100"/>
    <s v="SUBSECRETARÍA DE POLÍTICA SECTORIAL"/>
    <s v="2017-08-01"/>
    <x v="17"/>
    <x v="1"/>
    <s v="ABIERTA"/>
    <x v="4"/>
    <s v="SUBSECRETARÍA DE POLÍTICA SECTORIAL"/>
    <s v="SPS"/>
    <n v="0"/>
    <m/>
    <x v="2"/>
    <d v="2017-12-31T00:00:00"/>
    <m/>
    <x v="18"/>
  </r>
  <r>
    <n v="83"/>
    <s v="2017-07-19"/>
    <s v="MOVILIDAD"/>
    <s v="SECRETARIA DISTRITAL DE MOVILIDAD"/>
    <s v="113"/>
    <n v="2017"/>
    <n v="91"/>
    <s v="2.1.2.1"/>
    <n v="5"/>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ÓN 3.2.2. PAD 2016 HALLAZGO ADMINISTRATIVO... POR VALOR DE $ 354.457.469, POR EL PAGO ANTIECONÓMICO E INEFICIENTE DE BIENES Y SERVICIOS.  DÉBILES CONTROLES DE LA SUPERVISIÓN AL MOMENTO DE ADQUIRIR ELEMENTOS NO INCLUIDOS EN LA BOLSA DE REPUESTO."/>
    <s v="DISEÑAR E IMPLEMENTAR UN FORMATO DE CONTROL DE REQUERIMIENTOS EL CUAL DEBERÁ DILIGENCIARSE POR EL JEFE DE LA DEPENDENCIA SOLICITANTE COMO SOPORTE DE LOS SERVICIOS Y COMO REQUISITO PARA LA APROBACIÓN POR PARTE DE LOS SUPERVISORES DEL CONTRATO."/>
    <s v="FORMATO DE CONTROL DE REQUERIMIENTOS"/>
    <s v="UN (1) FORMATO DISEÑADO E IMPLEMENTADO DE REQUISICIÓN DE SERVICIOS Y APROBACIÓN POR PARTE DE LOS SUPERVISORES"/>
    <n v="1"/>
    <s v="SUBDIRECCIÓN ADMINISTRATIVA"/>
    <s v="2017-08-01"/>
    <x v="18"/>
    <x v="0"/>
    <s v="ABIERTA"/>
    <x v="0"/>
    <s v="SUBDIRECIÓN ADMINISTRATIVA "/>
    <s v="S.A "/>
    <n v="100"/>
    <n v="100"/>
    <x v="0"/>
    <d v="2017-12-31T00:00:00"/>
    <s v="BLANCA OFIR MURILLO_x000a_"/>
    <x v="19"/>
  </r>
  <r>
    <n v="84"/>
    <s v="2017-07-19"/>
    <s v="MOVILIDAD"/>
    <s v="SECRETARIA DISTRITAL DE MOVILIDAD"/>
    <s v="113"/>
    <n v="2017"/>
    <n v="91"/>
    <s v="2.1.2.1"/>
    <n v="6"/>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ÓN 3.2.2. PAD 2016 HALLAZGO ADMINISTRATIVO... POR VALOR DE $ 354.457.469, POR EL PAGO ANTIECONÓMICO E INEFICIENTE DE BIENES Y SERVICIOS.  DÉBILES CONTROLES DE LA SUPERVISIÓN AL MOMENTO DE ADQUIRIR ELEMENTOS NO INCLUIDOS EN LA BOLSA DE REPUESTO."/>
    <s v="REALIZAR SEGUIMIENTO A LOS FORMATOS DE CONTROL DE REQUERIMIENTOS AL MOMENTO DE REVISAR LAS CUENTAS PRESENTADAS POR EL CONTRATISTA."/>
    <s v="SEGUIMIENTO AL FORMATO DE CONTROL DE REQUERIMIENTOS"/>
    <s v="(SEGUIMIENTO A LOS FORMATOS DE CONTROL DE REQUERIMIENTOS / CUENTAS DE COBRO) *100"/>
    <n v="100"/>
    <s v="SUBDIRECCIÓN ADMINISTRATIVA"/>
    <s v="2017-08-01"/>
    <x v="18"/>
    <x v="0"/>
    <s v="ABIERTA"/>
    <x v="0"/>
    <s v="SUBDIRECIÓN ADMINISTRATIVA "/>
    <s v="S.A "/>
    <n v="100"/>
    <n v="100"/>
    <x v="0"/>
    <d v="2017-12-31T00:00:00"/>
    <s v="BLANCA OFIR MURILLO_x000a_"/>
    <x v="20"/>
  </r>
  <r>
    <n v="85"/>
    <s v="2017-07-19"/>
    <s v="MOVILIDAD"/>
    <s v="SECRETARIA DISTRITAL DE MOVILIDAD"/>
    <s v="113"/>
    <n v="2017"/>
    <n v="91"/>
    <s v="2.1.2.1"/>
    <n v="7"/>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
    <s v="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
    <s v="COMPARATIVO DE COSTOS"/>
    <s v="(COTIZACIONES EFECTUADAS /3 )*100"/>
    <n v="100"/>
    <s v="SUBDIRECCIÓN ADMINISTRATIVA"/>
    <s v="2017-08-01"/>
    <x v="18"/>
    <x v="0"/>
    <s v="ABIERTA"/>
    <x v="0"/>
    <s v="SUBDIRECIÓN ADMINISTRATIVA "/>
    <s v="S.A "/>
    <n v="100"/>
    <n v="100"/>
    <x v="0"/>
    <d v="2017-12-31T00:00:00"/>
    <s v="BLANCA OFIR MURILLO_x000a_"/>
    <x v="21"/>
  </r>
  <r>
    <n v="87"/>
    <s v="2016-06-30"/>
    <s v="MOVILIDAD"/>
    <s v="SECRETARIA DISTRITAL DE MOVILIDAD"/>
    <s v="113"/>
    <n v="2016"/>
    <n v="119"/>
    <s v="2.1.3.1.1"/>
    <n v="2"/>
    <s v="DIRECCIÓN SECTOR MOVILIDAD"/>
    <s v="01 - AUDITORIA DE REGULARIDAD"/>
    <s v="Control Gestión"/>
    <s v="Gestión Contractual"/>
    <s v="HALLAZGO ADMINISTRATIVO EN RAZÓN AL MANEJO INADECUADO DEL ARCHIVO DOCUMENTAL Y DEFICIENCIAS EN EL CONTROL INTERN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 DIRECCIÓN DE ASUNTOS LEGALES "/>
    <s v="DAL"/>
    <n v="100"/>
    <n v="100"/>
    <x v="0"/>
    <d v="2017-11-30T00:00:00"/>
    <s v="DIANA PATIÑO"/>
    <x v="1"/>
  </r>
  <r>
    <n v="90"/>
    <s v="2016-06-30"/>
    <s v="MOVILIDAD"/>
    <s v="SECRETARIA DISTRITAL DE MOVILIDAD"/>
    <s v="113"/>
    <n v="2016"/>
    <n v="119"/>
    <s v="2.1.3.1.2"/>
    <n v="3"/>
    <s v="DIRECCIÓN SECTOR MOVILIDAD"/>
    <s v="01 - AUDITORIA DE REGULARIDAD"/>
    <s v="Control Gestión"/>
    <s v="Gestión Contractual"/>
    <s v="HALLAZGO ADMINISTRATIVO CON PRESUNTA INCIDENCIA DISCIPLINARIA EN RAZÓN AL INCUMPLIMIENTO DE LAS NORMAS ESTABLECIDAS POR EL ARCHIVO DE BOGOTÁ DE LA SECRETARÍA GENERAL DE LA ALCALDÍA MAYOR"/>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 DIRECCIÓN DE ASUNTOS LEGALES "/>
    <s v="DAL"/>
    <n v="100"/>
    <n v="100"/>
    <x v="0"/>
    <d v="2017-11-30T00:00:00"/>
    <s v="DIANA PATIÑO"/>
    <x v="1"/>
  </r>
  <r>
    <n v="95"/>
    <s v="2016-06-30"/>
    <s v="MOVILIDAD"/>
    <s v="SECRETARIA DISTRITAL DE MOVILIDAD"/>
    <s v="113"/>
    <n v="2016"/>
    <n v="119"/>
    <s v="2.1.3.10.1"/>
    <n v="5"/>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 DIRECCIÓN DE ASUNTOS LEGALES "/>
    <s v="DAL"/>
    <n v="100"/>
    <n v="100"/>
    <x v="0"/>
    <d v="2017-11-30T00:00:00"/>
    <s v="DIANA PATIÑO"/>
    <x v="1"/>
  </r>
  <r>
    <n v="96"/>
    <s v="2017-07-19"/>
    <s v="MOVILIDAD"/>
    <s v="SECRETARIA DISTRITAL DE MOVILIDAD"/>
    <s v="113"/>
    <n v="2017"/>
    <n v="91"/>
    <s v="2.1.3.10.1"/>
    <n v="1"/>
    <s v="DIRECCIÓN SECTOR MOVILIDAD"/>
    <s v="01 - AUDITORIA DE REGULARIDAD"/>
    <s v="Control Gestión"/>
    <s v="Gestión Contractual"/>
    <s v="HALLAZGO ADMINISTRATIVO CON PRESUNTA INCIDENCIA DISCIPLINARIA POR CUANTO LOS CONTRATOS NOS. 2015-1252 Y 2016-124, SE EJECUTARON SIN INTERVENTORÍA EXTERNA DURANTE 22 Y 15 DÍAS RESPECTIVAMENTE."/>
    <s v="FALTA DE CONTROL O DESCONOCIMIENTO DE LA FECHA DE TERMINACIÓN DEL CONTRATO DE INTERVENTORÍA,ASI COMO EL POSIBLE DESCONCIMIENTO DE LA NORMATIVIDAD CONTRACTUAL."/>
    <s v="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
    <s v="TABLERO DE  CONTROL  QUE CONTENGA FECHA DE INICIO Y TERMINACIÓN DEL CONTRATO."/>
    <s v="TABLERO DE  CONTROL  QUE CONTENGA FECHA DE INICIO Y TERMINACIÓN DEL CONTRATO."/>
    <n v="1"/>
    <s v="DIRECCIÓN DE CONTROL Y VIGILANCIA"/>
    <s v="2017-08-01"/>
    <x v="19"/>
    <x v="2"/>
    <s v="ABIERTA"/>
    <x v="2"/>
    <s v="DIRECCIÓN DE CONTROL Y VIGILANCIA"/>
    <s v="DCV"/>
    <n v="100"/>
    <m/>
    <x v="0"/>
    <d v="2018-05-02T00:00:00"/>
    <s v="BLANCA OFIR MURILLO_x000a_JANNETH ROMERO"/>
    <x v="22"/>
  </r>
  <r>
    <n v="97"/>
    <s v="2017-07-19"/>
    <s v="MOVILIDAD"/>
    <s v="SECRETARIA DISTRITAL DE MOVILIDAD"/>
    <s v="113"/>
    <n v="2017"/>
    <n v="91"/>
    <s v="2.1.3.10.1"/>
    <n v="2"/>
    <s v="DIRECCIÓN SECTOR MOVILIDAD"/>
    <s v="01 - AUDITORIA DE REGULARIDAD"/>
    <s v="Control Gestión"/>
    <s v="Gestión Contractual"/>
    <s v="HALLAZGO ADMINISTRATIVO CON PRESUNTA INCIDENCIA DISCIPLINARIA POR CUANTO LOS CONTRATOS NOS. 2015-1252 Y 2016-124, SE EJECUTARON SIN INTERVENTORÍA EXTERNA DURANTE 22 Y 15 DÍAS RESPECTIVAMENTE."/>
    <s v="FALTA DE CONTROL O DESCONOCIMIENTO DE LA FECHA DE TERMINACIÓN DEL CONTRATO DE INTERVENTORÍA,ASI COMO EL POSIBLE DESCONCIMIENTO DE LA NORMATIVIDAD CONTRACTUAL."/>
    <s v="REALIZAR SOCIALIZACIÓN PARA LOS SUPERVISORES Y ORDENADORES DEL GASTO  RESPECTO DE SUS OBLIGACIONES CONTENIDAS EN EL MANUAL DE SUPERVISIÓN E INTERVENTORÍA Y DEL TABLERO DE CONTROL ESTABLECIDO."/>
    <s v="CAPACITACIÓN A LOS SUPERVISORES Y ORDENADORES DEL GASTO."/>
    <s v="NÚMERO DE SUPERVISORES SOCIALIZADOS Y ORDENADORES/ NÚMERO DE SUPERVISORES Y ORDENADORES INVITADOS A LA SOCIALIZACIÓN"/>
    <n v="100"/>
    <s v="DIRECCIÓN DE CONTROL Y VIGILANCIA"/>
    <s v="2017-08-01"/>
    <x v="20"/>
    <x v="0"/>
    <s v="ABIERTA"/>
    <x v="2"/>
    <s v="DIRECCIÓN DE CONTROL Y VIGILANCIA"/>
    <s v="DCV"/>
    <n v="100"/>
    <m/>
    <x v="0"/>
    <d v="2018-04-18T00:00:00"/>
    <s v="BLANCA OFIR MURILLO_x000a_JANNETH ROMERO"/>
    <x v="23"/>
  </r>
  <r>
    <n v="98"/>
    <s v="2017-07-19"/>
    <s v="MOVILIDAD"/>
    <s v="SECRETARIA DISTRITAL DE MOVILIDAD"/>
    <s v="113"/>
    <n v="2017"/>
    <n v="91"/>
    <s v="2.1.3.10.2"/>
    <n v="1"/>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
    <s v="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
    <s v="ACTA DE LIQUIDACIÓN"/>
    <s v="CONTRATO LIQUIDADO"/>
    <n v="1"/>
    <s v="DIRECCIÓN DE CONTROL Y VIGILANCIA"/>
    <s v="2017-08-01"/>
    <x v="21"/>
    <x v="2"/>
    <s v="ABIERTA"/>
    <x v="2"/>
    <s v="DIRECCIÓN DE CONTROL Y VIGILANCIA"/>
    <s v="DCV"/>
    <n v="100"/>
    <m/>
    <x v="0"/>
    <d v="2018-05-02T00:00:00"/>
    <s v="BLANCA OFIR MURILLO_x000a_JANNETH ROMERO"/>
    <x v="24"/>
  </r>
  <r>
    <n v="99"/>
    <s v="2017-07-19"/>
    <s v="MOVILIDAD"/>
    <s v="SECRETARIA DISTRITAL DE MOVILIDAD"/>
    <s v="113"/>
    <n v="2017"/>
    <n v="91"/>
    <s v="2.1.3.10.2"/>
    <n v="2"/>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ELABORAR ACTA DE LIQUIDACIÓN DEL CONTRATO, EN LA CUAL SE ESTABLEZCAN E IDENTIFIQUEN LAS CANTIDADES REALES DE OBRAS REGISTRADAS EN CADA  CORTE MENSUAL."/>
    <s v="ACTA DE LIQUIDACIÓN"/>
    <s v="CONTRATO LIQUIDADO"/>
    <n v="1"/>
    <s v="DIRECCIÓN DE CONTROL Y VIGILANCIA"/>
    <s v="2017-08-01"/>
    <x v="22"/>
    <x v="0"/>
    <s v="ABIERTA"/>
    <x v="2"/>
    <s v="DIRECCIÓN DE CONTROL Y VIGILANCIA"/>
    <s v="DCV"/>
    <n v="0"/>
    <m/>
    <x v="1"/>
    <d v="2017-12-31T00:00:00"/>
    <s v="BLANCA OFIR MURILLO_x000a_JANNETH ROMERO"/>
    <x v="25"/>
  </r>
  <r>
    <n v="100"/>
    <s v="2017-07-19"/>
    <s v="MOVILIDAD"/>
    <s v="SECRETARIA DISTRITAL DE MOVILIDAD"/>
    <s v="113"/>
    <n v="2017"/>
    <n v="91"/>
    <s v="2.1.3.10.2"/>
    <n v="3"/>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OFICIAR AL CONTRATISTA EXIGIENDO LA CORRECCIÓN INMEDIATA DE LAS OBSERVACIONES REAIZADAS A LA CALIDAD DE OBRAS, COMO REQUISITO PARA LA OBTENCIÓN DE LOS PAZ Y SALVOS DEL IDU Y PARA LA LIQUIDACIÓN DEL CONTRATO."/>
    <s v="OFICIO"/>
    <s v="OFICIO RADICADO"/>
    <n v="1"/>
    <s v="DIRECCIÓN DE CONTROL Y VIGILANCIA"/>
    <s v="2017-08-01"/>
    <x v="21"/>
    <x v="2"/>
    <s v="ABIERTA"/>
    <x v="2"/>
    <s v="DIRECCIÓN DE CONTROL Y VIGILANCIA"/>
    <s v="DCV"/>
    <n v="0"/>
    <m/>
    <x v="1"/>
    <d v="2017-12-31T00:00:00"/>
    <s v="BLANCA OFIR MURILLO_x000a_JANNETH ROMERO"/>
    <x v="26"/>
  </r>
  <r>
    <n v="105"/>
    <s v="2016-06-30"/>
    <s v="MOVILIDAD"/>
    <s v="SECRETARIA DISTRITAL DE MOVILIDAD"/>
    <s v="113"/>
    <n v="2016"/>
    <n v="119"/>
    <s v="2.1.3.11.1"/>
    <n v="5"/>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 DIRECCIÓN DE ASUNTOS LEGALES "/>
    <s v="DAL"/>
    <n v="100"/>
    <n v="100"/>
    <x v="0"/>
    <d v="2017-11-30T00:00:00"/>
    <s v="DIANA PATIÑO"/>
    <x v="1"/>
  </r>
  <r>
    <n v="109"/>
    <s v="2016-06-30"/>
    <s v="MOVILIDAD"/>
    <s v="SECRETARIA DISTRITAL DE MOVILIDAD"/>
    <s v="113"/>
    <n v="2016"/>
    <n v="119"/>
    <s v="2.1.3.11.2"/>
    <n v="4"/>
    <s v="DIRECCIÓN SECTOR MOVILIDAD"/>
    <s v="01 - AUDITORIA DE REGULARIDAD"/>
    <s v="Control Gestión"/>
    <s v="Gestión Contractual"/>
    <s v="HALLAZGO ADMINISTRATIVO CON PRESUNTA INCIDENCIA DISCIPLINARIA Y FISCAL EN LA ORDEN DE SUMINISTRO DE COMBUSTIBLE Nº 1799 DE 2015, POR PAGAR EL CONSUMO DE COMBUSTIBLE A PLACAS VEHICULARES NO PERTENECIENTES AL OBJETO DEL CONTRATO."/>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 DIRECCIÓN DE ASUNTOS LEGALES "/>
    <s v="DAL"/>
    <n v="100"/>
    <n v="100"/>
    <x v="0"/>
    <d v="2017-11-30T00:00:00"/>
    <s v="DIANA PATIÑO"/>
    <x v="1"/>
  </r>
  <r>
    <n v="110"/>
    <s v="2017-07-19"/>
    <s v="MOVILIDAD"/>
    <s v="SECRETARIA DISTRITAL DE MOVILIDAD"/>
    <s v="113"/>
    <n v="2017"/>
    <n v="91"/>
    <s v="2.1.3.12.1"/>
    <n v="1"/>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CAMBIOS LEGALES EN MATERIA TRIBUTARIA DESCONOCIDO POR EL PROCESO."/>
    <s v="REALIZAR MESAS TÉCNICAS TRIMESTRALES CON EL EQUIPO DE PROFESIONALES QUE APOYAN EL COMPONENTE TRIBUTARIO EN LA SUBDIRECCIÓN FINANCIERA - SF, CON EL FIN DE REALIZAR UNA REVISIÓN DE LOS CAMBIOS NORMATIVOS QUE IMPACTAN EL PROCESO."/>
    <s v="MESAS TÉCNICAS - PROFESIONALES COMPONENTE TRIBUTARIO SF"/>
    <s v="MESAS TÉCNICAS REALIZADAS/ MESAS TÉCNICAS PROGRAMADAS*100"/>
    <n v="4"/>
    <s v="SUBDIRECCIÓN FINANCIERA"/>
    <s v="2017-08-01"/>
    <x v="23"/>
    <x v="2"/>
    <s v="ABIERTA"/>
    <x v="0"/>
    <s v="Subdirección Financiera"/>
    <s v="S.F"/>
    <n v="0"/>
    <m/>
    <x v="2"/>
    <d v="2017-12-31T00:00:00"/>
    <m/>
    <x v="27"/>
  </r>
  <r>
    <n v="111"/>
    <s v="2017-07-19"/>
    <s v="MOVILIDAD"/>
    <s v="SECRETARIA DISTRITAL DE MOVILIDAD"/>
    <s v="113"/>
    <n v="2017"/>
    <n v="91"/>
    <s v="2.1.3.12.1"/>
    <n v="2"/>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INSUFICIENTES CONTROLES EN LA REVISIÓN Y ACTUALIZACIÓN DE LA MATRIZ DE CUMPLIMIENTO LEGAL."/>
    <s v="REVISAR Y/ ACTUALIZ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x v="23"/>
    <x v="2"/>
    <s v="ABIERTA"/>
    <x v="0"/>
    <s v="Subdirección Financiera"/>
    <s v="S.F"/>
    <n v="0"/>
    <m/>
    <x v="2"/>
    <d v="2017-12-31T00:00:00"/>
    <m/>
    <x v="27"/>
  </r>
  <r>
    <n v="112"/>
    <s v="2017-07-19"/>
    <s v="MOVILIDAD"/>
    <s v="SECRETARIA DISTRITAL DE MOVILIDAD"/>
    <s v="113"/>
    <n v="2017"/>
    <n v="91"/>
    <s v="2.1.3.12.2"/>
    <n v="1"/>
    <s v="DIRECCIÓN SECTOR MOVILIDAD"/>
    <s v="01 - AUDITORIA DE REGULARIDAD"/>
    <s v="Control Gestión"/>
    <s v="Gestión Contractual"/>
    <s v="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
    <s v="FALTA DE CONTROL POR PARTE DE LOS SERVIDORES PÚBLICOS ENCARGADOS DE REALIZAR LA REVISIÓN DE LAS MINUTAS DERIVADAS DE LOS PROCESOS DE SELECCIÓN QUE SE ADELANTAN EN LA ENTIDAD, A FIN DE QUE SE AJUSTEN A LO ORDENADO POR LA LEY Y LOS PROCEDIMIENTOS."/>
    <s v="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
    <s v="SENSIBILIZACIÓN"/>
    <s v="NÚMERO DE SERVIDORES QUE REALIZARON LA SENSIBILIZACIÓN / NÚMERO DE SERVIDORES CONVOCADOS A LA SENSIBILIZACIÓN"/>
    <n v="100"/>
    <s v="DAL"/>
    <s v="2017-08-01"/>
    <x v="24"/>
    <x v="0"/>
    <s v="ABIERTA"/>
    <x v="0"/>
    <s v="DIRECCIÓN DE ASUNTOS LEGALES "/>
    <s v="DAL "/>
    <n v="100"/>
    <n v="100"/>
    <x v="0"/>
    <d v="2018-04-30T00:00:00"/>
    <s v="DEICY BELTRAN"/>
    <x v="28"/>
  </r>
  <r>
    <n v="114"/>
    <s v="2016-06-30"/>
    <s v="MOVILIDAD"/>
    <s v="SECRETARIA DISTRITAL DE MOVILIDAD"/>
    <s v="113"/>
    <n v="2016"/>
    <n v="119"/>
    <s v="2.1.3.12.2"/>
    <n v="2"/>
    <s v="DIRECCIÓN SECTOR MOVILIDAD"/>
    <s v="01 - AUDITORIA DE REGULARIDAD"/>
    <s v="Control Gestión"/>
    <s v="Gestión Contractual"/>
    <s v="HALLAZGO ADMINISTRATIVO CON PRESUNTA INCIDENCIA DISCIPLINARIA PORQUE LA SECRETARÍA DISTRITAL DE MOVILIDAD NO PUBLICÓ TODOS LOS DOCUMENTOS DEL PROCESO EN EL SISTEMA ELECTRÓNICO PARA LA CONTRATACIÓN PÚBLICA - SECOP, INCUMPLIENDO LO ESTABLECIDO EN EL DECRETO 1510 DE 2013."/>
    <s v="POSIBLE DESCONOCIMIENTO DE LOS ASPECTOS NORMATIVOS QUE REGULAN LA GESTIÓN DOCUMENT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 DIRECCIÓN DE ASUNTOS LEGALES "/>
    <s v="DAL"/>
    <n v="100"/>
    <n v="100"/>
    <x v="0"/>
    <d v="2017-11-30T00:00:00"/>
    <s v="DIANA PATIÑO"/>
    <x v="1"/>
  </r>
  <r>
    <n v="121"/>
    <s v="2016-06-30"/>
    <s v="MOVILIDAD"/>
    <s v="SECRETARIA DISTRITAL DE MOVILIDAD"/>
    <s v="113"/>
    <n v="2016"/>
    <n v="119"/>
    <s v="2.1.3.13.2"/>
    <n v="2"/>
    <s v="DIRECCIÓN SECTOR MOVILIDAD"/>
    <s v="01 - AUDITORIA DE REGULARIDAD"/>
    <s v="Control Gestión"/>
    <s v="Gestión Contractual"/>
    <s v="HALLAZGO ADMINISTRATIVO CON PRESUNTA INCIDENCIA DISCIPLINARIA POR NO ACTUALIZAR LAS GARANTÍAS POR LA ADICIÓN DEL CONTRATO 2014-1153"/>
    <s v="POSIBLE FALLAS EN LA EJECUCIÓN FUNCIONES POR PARTE DE LOS SUPERVISORES PREVISTAS EN EL MANUAL DE SUPERVISIÓN E INTERVENTORÍA."/>
    <s v="SOCIALIZAR LAS FUNCIONES Y RESPONSABILIDADES DEL SUPERVISOR"/>
    <s v="ACTUALIZACIÓN DE DOCUMENTOS DEL SIG REFERENTES AL PROCESO CONTRACTUAL  (RESOLUCIÓN MODIFICADA)"/>
    <s v="(NUMERO DE SERVIDORES SOCIALIZADOS/NUMERO DE SERVIDORES CONVOCADOS A LA SOCIALIZACIÓN)*100"/>
    <n v="100"/>
    <s v="SUBSECRETARÍAS- DAL"/>
    <s v="2016-07-15"/>
    <x v="25"/>
    <x v="0"/>
    <s v="ABIERTA"/>
    <x v="0"/>
    <s v="SUBSECRETARÍAS / DIRECCIÓN DE ASUNTOS LEGALES "/>
    <s v="DAL"/>
    <n v="100"/>
    <n v="100"/>
    <x v="0"/>
    <d v="2018-04-30T00:00:00"/>
    <s v="DEICY BELTRAN_x000a_AMPARO QUINTANA"/>
    <x v="29"/>
  </r>
  <r>
    <n v="122"/>
    <s v="2016-06-30"/>
    <s v="MOVILIDAD"/>
    <s v="SECRETARIA DISTRITAL DE MOVILIDAD"/>
    <s v="113"/>
    <n v="2016"/>
    <n v="119"/>
    <s v="2.1.3.13.2"/>
    <n v="3"/>
    <s v="DIRECCIÓN SECTOR MOVILIDAD"/>
    <s v="01 - AUDITORIA DE REGULARIDAD"/>
    <s v="Control Gestión"/>
    <s v="Gestión Contractual"/>
    <s v="HALLAZGO ADMINISTRATIVO CON PRESUNTA INCIDENCIA DISCIPLINARIA POR NO ACTUALIZAR LAS GARANTÍAS POR LA ADICIÓN DEL CONTRATO 2014-1153"/>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DIRECCIÓN DE ASUNTOS LEGALES"/>
    <s v="DAL"/>
    <n v="0"/>
    <m/>
    <x v="2"/>
    <d v="2018-04-30T00:00:00"/>
    <m/>
    <x v="30"/>
  </r>
  <r>
    <n v="123"/>
    <s v="2016-06-30"/>
    <s v="MOVILIDAD"/>
    <s v="SECRETARIA DISTRITAL DE MOVILIDAD"/>
    <s v="113"/>
    <n v="2016"/>
    <n v="119"/>
    <s v="2.1.3.14.1"/>
    <n v="1"/>
    <s v="DIRECCIÓN SECTOR MOVILIDAD"/>
    <s v="01 - AUDITORIA DE REGULARIDAD"/>
    <s v="Control Gestión"/>
    <s v="Gestión Contractual"/>
    <s v="HALLAZGO ADMINISTRATIVO POR INCONSISTENCIAS EN EL CÁLCULO DEL VALOR DEL PRESUPUESTO OFICIAL DEL PROCESO DE SELECCIÓN ABREVIADA POR SUBASTA INVERSA SDM-PSA-SI-006-2015"/>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x v="25"/>
    <x v="0"/>
    <s v="ABIERTA"/>
    <x v="0"/>
    <s v="SUBSECRETARÍAS / DIRECCIÓN DE ASUNTOS LEGALES "/>
    <s v="DAL"/>
    <n v="100"/>
    <n v="100"/>
    <x v="0"/>
    <d v="2018-04-30T00:00:00"/>
    <s v="DEICY BELTRAN_x000a_AMPARO QUINTANA"/>
    <x v="31"/>
  </r>
  <r>
    <n v="124"/>
    <s v="2016-06-30"/>
    <s v="MOVILIDAD"/>
    <s v="SECRETARIA DISTRITAL DE MOVILIDAD"/>
    <s v="113"/>
    <n v="2016"/>
    <n v="119"/>
    <s v="2.1.3.14.1"/>
    <n v="2"/>
    <s v="DIRECCIÓN SECTOR MOVILIDAD"/>
    <s v="01 - AUDITORIA DE REGULARIDAD"/>
    <s v="Control Gestión"/>
    <s v="Gestión Contractual"/>
    <s v="HALLAZGO ADMINISTRATIVO POR INCONSISTENCIAS EN EL CÁLCULO DEL VALOR DEL PRESUPUESTO OFICIAL DEL PROCESO DE SELECCIÓN ABREVIADA POR SUBASTA INVERSA SDM-PSA-SI-006-2015"/>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26"/>
    <x v="0"/>
    <s v="ABIERTA"/>
    <x v="3"/>
    <s v="DIRECCIÓN DE ASUNTOS LEGALES"/>
    <s v="DAL"/>
    <n v="0"/>
    <m/>
    <x v="2"/>
    <d v="2018-04-30T00:00:00"/>
    <m/>
    <x v="30"/>
  </r>
  <r>
    <n v="125"/>
    <s v="2016-06-30"/>
    <s v="MOVILIDAD"/>
    <s v="SECRETARIA DISTRITAL DE MOVILIDAD"/>
    <s v="113"/>
    <n v="2016"/>
    <n v="119"/>
    <s v="2.1.3.14.1"/>
    <n v="3"/>
    <s v="DIRECCIÓN SECTOR MOVILIDAD"/>
    <s v="01 - AUDITORIA DE REGULARIDAD"/>
    <s v="Control Gestión"/>
    <s v="Gestión Contractual"/>
    <s v="HALLAZGO ADMINISTRATIVO POR INCONSISTENCIAS EN EL CÁLCULO DEL VALOR DEL PRESUPUESTO OFICIAL DEL PROCESO DE SELECCIÓN ABREVIADA POR SUBASTA INVERSA SDM-PSA-SI-006-2015"/>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DIRECCIÓN DE ASUNTOS LEGALES"/>
    <s v="DAL"/>
    <n v="0"/>
    <m/>
    <x v="2"/>
    <d v="2018-04-30T00:00:00"/>
    <m/>
    <x v="30"/>
  </r>
  <r>
    <n v="126"/>
    <s v="2016-06-30"/>
    <s v="MOVILIDAD"/>
    <s v="SECRETARIA DISTRITAL DE MOVILIDAD"/>
    <s v="113"/>
    <n v="2016"/>
    <n v="119"/>
    <s v="2.1.3.14.2"/>
    <n v="1"/>
    <s v="DIRECCIÓN SECTOR MOVILIDAD"/>
    <s v="01 - AUDITORIA DE REGULARIDAD"/>
    <s v="Control Gestión"/>
    <s v="Gestión Contractual"/>
    <s v="HALLAZGO ADMINISTRATIVO CON PRESUNTA INCIDENCIA DISCIPLINARIA POR VULNERAR EL PRINCIPIO DE ECONOMÍA EN LA ETAPA PRECONTRACTUAL DEL CONTRATO 2015-1088"/>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x v="25"/>
    <x v="0"/>
    <s v="ABIERTA"/>
    <x v="0"/>
    <s v="SUBSECRETARÍAS / DIRECCIÓN DE ASUNTOS LEGALES "/>
    <s v="DAL"/>
    <n v="100"/>
    <n v="100"/>
    <x v="0"/>
    <d v="2018-04-30T00:00:00"/>
    <s v="DEICY BELTRAN_x000a_AMPARO QUINTANA"/>
    <x v="31"/>
  </r>
  <r>
    <n v="127"/>
    <s v="2016-06-30"/>
    <s v="MOVILIDAD"/>
    <s v="SECRETARIA DISTRITAL DE MOVILIDAD"/>
    <s v="113"/>
    <n v="2016"/>
    <n v="119"/>
    <s v="2.1.3.14.2"/>
    <n v="2"/>
    <s v="DIRECCIÓN SECTOR MOVILIDAD"/>
    <s v="01 - AUDITORIA DE REGULARIDAD"/>
    <s v="Control Gestión"/>
    <s v="Gestión Contractual"/>
    <s v="HALLAZGO ADMINISTRATIVO CON PRESUNTA INCIDENCIA DISCIPLINARIA POR VULNERAR EL PRINCIPIO DE ECONOMÍA EN LA ETAPA PRECONTRACTUAL DEL CONTRATO 2015-1088"/>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26"/>
    <x v="0"/>
    <s v="ABIERTA"/>
    <x v="3"/>
    <s v="DIRECCIÓN DE ASUNTOS LEGALES"/>
    <s v="DAL"/>
    <n v="0"/>
    <m/>
    <x v="2"/>
    <d v="2018-04-30T00:00:00"/>
    <m/>
    <x v="30"/>
  </r>
  <r>
    <n v="128"/>
    <s v="2016-06-30"/>
    <s v="MOVILIDAD"/>
    <s v="SECRETARIA DISTRITAL DE MOVILIDAD"/>
    <s v="113"/>
    <n v="2016"/>
    <n v="119"/>
    <s v="2.1.3.14.2"/>
    <n v="3"/>
    <s v="DIRECCIÓN SECTOR MOVILIDAD"/>
    <s v="01 - AUDITORIA DE REGULARIDAD"/>
    <s v="Control Gestión"/>
    <s v="Gestión Contractual"/>
    <s v="HALLAZGO ADMINISTRATIVO CON PRESUNTA INCIDENCIA DISCIPLINARIA POR VULNERAR EL PRINCIPIO DE ECONOMÍA EN LA ETAPA PRECONTRACTUAL DEL CONTRATO 2015-1088"/>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DIRECCIÓN DE ASUNTOS LEGALES"/>
    <s v="DAL"/>
    <n v="0"/>
    <m/>
    <x v="2"/>
    <d v="2018-04-30T00:00:00"/>
    <m/>
    <x v="30"/>
  </r>
  <r>
    <n v="130"/>
    <s v="2016-06-30"/>
    <s v="MOVILIDAD"/>
    <s v="SECRETARIA DISTRITAL DE MOVILIDAD"/>
    <s v="113"/>
    <n v="2016"/>
    <n v="119"/>
    <s v="2.1.3.14.4"/>
    <n v="1"/>
    <s v="DIRECCIÓN SECTOR MOVILIDAD"/>
    <s v="01 - AUDITORIA DE REGULARIDAD"/>
    <s v="Control Gestión"/>
    <s v="Gestión Contractual"/>
    <s v="HALLAZGO ADMINISTRATIVO CON PRESUNTA INCIDENCIA DISCIPLINARIA POR EL INCUMPLIMIENTO DE LAS ESPECIFICACIONES TÉCNICAS DADAS EN ESTUDIO PREVIO, PLIEGO  DE CONDICIONES, FICHA TÉCNICA Y PROPUESTA PRESENTADA"/>
    <s v="DÉBILES MECANISMOS DE CONTROL EN LA ELABORACIÓN DE DOCUMENTOS REQUISITOS DE LOS PROCESOS DE CONTRATACIÓN."/>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x v="26"/>
    <x v="0"/>
    <s v="ABIERTA"/>
    <x v="3"/>
    <s v="DIRECCIÓN DE ASUNTOS LEGALES"/>
    <s v="DAL"/>
    <n v="100"/>
    <m/>
    <x v="0"/>
    <m/>
    <s v="BLANCA OFIR MURILLO_x000a_JANNETH ROMERO"/>
    <x v="32"/>
  </r>
  <r>
    <n v="131"/>
    <s v="2016-06-30"/>
    <s v="MOVILIDAD"/>
    <s v="SECRETARIA DISTRITAL DE MOVILIDAD"/>
    <s v="113"/>
    <n v="2016"/>
    <n v="119"/>
    <s v="2.1.3.14.4"/>
    <n v="2"/>
    <s v="DIRECCIÓN SECTOR MOVILIDAD"/>
    <s v="01 - AUDITORIA DE REGULARIDAD"/>
    <s v="Control Gestión"/>
    <s v="Gestión Contractual"/>
    <s v="HALLAZGO ADMINISTRATIVO CON PRESUNTA INCIDENCIA DISCIPLINARIA POR EL INCUMPLIMIENTO DE LAS ESPECIFICACIONES TÉCNICAS DADAS EN ESTUDIO PREVIO, PLIEGO  DE CONDICIONES, FICHA TÉCNICA Y PROPUESTA PRESENTADA"/>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26"/>
    <x v="0"/>
    <s v="ABIERTA"/>
    <x v="3"/>
    <s v="DIRECCIÓN DE ASUNTOS LEGALES"/>
    <s v="DAL"/>
    <n v="0"/>
    <m/>
    <x v="2"/>
    <d v="2018-04-30T00:00:00"/>
    <m/>
    <x v="30"/>
  </r>
  <r>
    <n v="135"/>
    <s v="2016-06-30"/>
    <s v="MOVILIDAD"/>
    <s v="SECRETARIA DISTRITAL DE MOVILIDAD"/>
    <s v="113"/>
    <n v="2016"/>
    <n v="119"/>
    <s v="2.1.3.15.1"/>
    <n v="1"/>
    <s v="DIRECCIÓN SECTOR MOVILIDAD"/>
    <s v="01 - AUDITORIA DE REGULARIDAD"/>
    <s v="Control Gestión"/>
    <s v="Gestión Contractual"/>
    <s v="HALLAZGO ADMINISTRATIVO POR LA FALTA DE PLANEACIÓN EN EL PROCESO CONTRACTUAL Y EL INCUMPLIMIENTO A LO PRECEPTUADO EN EL ARTÍCULO 42 DE LA LEY 80 DE 1993, AL DECLARAR URGENCIA MANIFIESTA PARA UNA SITUACIÓN PREVISIBLE."/>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x v="25"/>
    <x v="0"/>
    <s v="ABIERTA"/>
    <x v="0"/>
    <s v="SUBSECRETARÍAS / DIRECCIÓN DE ASUNTOS LEGALES "/>
    <s v="DAL"/>
    <n v="100"/>
    <n v="100"/>
    <x v="0"/>
    <d v="2018-04-30T00:00:00"/>
    <s v="DEICY BELTRAN_x000a_AMPARO QUINTANA"/>
    <x v="31"/>
  </r>
  <r>
    <n v="136"/>
    <s v="2016-06-30"/>
    <s v="MOVILIDAD"/>
    <s v="SECRETARIA DISTRITAL DE MOVILIDAD"/>
    <s v="113"/>
    <n v="2016"/>
    <n v="119"/>
    <s v="2.1.3.15.1"/>
    <n v="2"/>
    <s v="DIRECCIÓN SECTOR MOVILIDAD"/>
    <s v="01 - AUDITORIA DE REGULARIDAD"/>
    <s v="Control Gestión"/>
    <s v="Gestión Contractual"/>
    <s v="HALLAZGO ADMINISTRATIVO POR LA FALTA DE PLANEACIÓN EN EL PROCESO CONTRACTUAL Y EL INCUMPLIMIENTO A LO PRECEPTUADO EN EL ARTÍCULO 42 DE LA LEY 80 DE 1993, AL DECLARAR URGENCIA MANIFIESTA PARA UNA SITUACIÓN PREVISIBLE."/>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DIRECCIÓN DE ASUNTOS LEGALES"/>
    <s v="DAL"/>
    <n v="0"/>
    <m/>
    <x v="2"/>
    <d v="2018-04-30T00:00:00"/>
    <m/>
    <x v="30"/>
  </r>
  <r>
    <n v="137"/>
    <s v="2016-06-30"/>
    <s v="MOVILIDAD"/>
    <s v="SECRETARIA DISTRITAL DE MOVILIDAD"/>
    <s v="113"/>
    <n v="2016"/>
    <n v="119"/>
    <s v="2.1.3.15.2"/>
    <n v="1"/>
    <s v="DIRECCIÓN SECTOR MOVILIDAD"/>
    <s v="01 - AUDITORIA DE REGULARIDAD"/>
    <s v="Control Gestión"/>
    <s v="Gestión Contractual"/>
    <s v="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
    <s v="DEFICIENCIA DEL CONTROL LEGAL EN LA EJECUCIÓN DE CONTRATOS"/>
    <s v="SOCIALIZAR LAS FUNCIONES Y RESPONSABILIDADES DEL SUPERVISOR"/>
    <s v="SOCIALIZACIONES"/>
    <s v="(NUMERO DE SERVIDORES SOCIALIZADOS/NUMERO DE SERVIDORES CONVOCADOS A LA SOCIALIZACIÓN)*100"/>
    <n v="100"/>
    <s v="SUBSECRETARÍAS- DAL"/>
    <s v="2016-07-15"/>
    <x v="25"/>
    <x v="0"/>
    <s v="ABIERTA"/>
    <x v="0"/>
    <s v="SUBSECRETARÍAS / DIRECCIÓN DE ASUNTOS LEGALES "/>
    <s v="DAL"/>
    <n v="100"/>
    <n v="100"/>
    <x v="0"/>
    <d v="2018-04-30T00:00:00"/>
    <s v="DEICY BELTRAN_x000a_AMPARO QUINTANA"/>
    <x v="29"/>
  </r>
  <r>
    <n v="139"/>
    <s v="2016-06-30"/>
    <s v="MOVILIDAD"/>
    <s v="SECRETARIA DISTRITAL DE MOVILIDAD"/>
    <s v="113"/>
    <n v="2016"/>
    <n v="119"/>
    <s v="2.1.3.15.2"/>
    <n v="3"/>
    <s v="DIRECCIÓN SECTOR MOVILIDAD"/>
    <s v="01 - AUDITORIA DE REGULARIDAD"/>
    <s v="Control Gestión"/>
    <s v="Gestión Contractual"/>
    <s v="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DIRECCIÓN DE ASUNTOS LEGALES"/>
    <s v="DAL"/>
    <n v="0"/>
    <m/>
    <x v="2"/>
    <d v="2018-04-30T00:00:00"/>
    <m/>
    <x v="30"/>
  </r>
  <r>
    <n v="142"/>
    <s v="2016-06-30"/>
    <s v="MOVILIDAD"/>
    <s v="SECRETARIA DISTRITAL DE MOVILIDAD"/>
    <s v="113"/>
    <n v="2016"/>
    <n v="119"/>
    <s v="2.1.3.16.1"/>
    <n v="3"/>
    <s v="DIRECCIÓN SECTOR MOVILIDAD"/>
    <s v="01 - AUDITORIA DE REGULARIDAD"/>
    <s v="Control Gestión"/>
    <s v="Gestión Contractual"/>
    <s v="HALLAZGO ADMINISTRATIVO CON PRESUNTA INCIDENCIA DISCIPLINARIA POR INCUMPLIMIENTO DEL ARTÍCULO 23 DE LA LEY 80 DE 1993 AL VULNERAR EL  PRINCIPIO DE ECONOMÍA EN LA ETAPA PRECONTRACTUAL DEL CONTRATO 2014-291"/>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 DIRECCIÓN DE ASUNTOS LEGALES "/>
    <s v="DAL"/>
    <n v="100"/>
    <n v="100"/>
    <x v="0"/>
    <d v="2017-11-30T00:00:00"/>
    <s v="DIANA PATIÑO"/>
    <x v="1"/>
  </r>
  <r>
    <n v="143"/>
    <s v="2017-07-19"/>
    <s v="MOVILIDAD"/>
    <s v="SECRETARIA DISTRITAL DE MOVILIDAD"/>
    <s v="113"/>
    <n v="2017"/>
    <n v="91"/>
    <s v="2.1.3.16.1"/>
    <n v="1"/>
    <s v="DIRECCIÓN SECTOR MOVILIDAD"/>
    <s v="01 - AUDITORIA DE REGULARIDAD"/>
    <s v="Control Gestión"/>
    <s v="Gestión Contractual"/>
    <s v="HALLAZGO ADMINISTRATIVO POR EL INCUMPLIMIENTO DE LAS FECHAS PACTADAS EN EL ANEXO TÉCNICO PARA ENTREGA Y APROBACIÓN DE PRODUCTOS DEL CONTRATO DE CONSULTORÍA NO. 2016-1253"/>
    <s v="INSUFICIENCIA DE ACCIONES PARA QUE EL CONTRATISTA REALIZARÁ EL ENTREGA DEFINITIVA DE LOS PRODUCTOS EN LAS FECHAS PACTADAS."/>
    <s v="SOCIALIZAR Y EVALUAR A LOS ESTRUCTURADORES DE LA SPS EN EL MANUAL DE CONTRATACIÓN REFERENTE A LA ETAPA PRECONTRACTUAL"/>
    <s v="SOCIALIZACIONES Y EVALUACIÓN EN EL MANUAL DE CONTRATACIÓN"/>
    <s v="(NO. ESTRUCTURADORES CAPACITADOS Y EVALUADOS/  NO. DE ESTRUCTURADORES DESIGNADOS ) *100"/>
    <n v="100"/>
    <s v="SPS-DTI"/>
    <s v="2017-08-01"/>
    <x v="20"/>
    <x v="0"/>
    <s v="ABIERTA"/>
    <x v="4"/>
    <s v="SUBSECRETARÍA DE POLÍTICA SECTORIAL- DIRECCIÓN DE TRANSPORTE E INFRAESTRUCTURA "/>
    <s v="SPS-DTI"/>
    <n v="100"/>
    <m/>
    <x v="0"/>
    <d v="2018-04-13T00:00:00"/>
    <s v="ALBERTO TRIANA LOZADA"/>
    <x v="33"/>
  </r>
  <r>
    <n v="144"/>
    <s v="2017-07-19"/>
    <s v="MOVILIDAD"/>
    <s v="SECRETARIA DISTRITAL DE MOVILIDAD"/>
    <s v="113"/>
    <n v="2017"/>
    <n v="91"/>
    <s v="2.1.3.16.1"/>
    <n v="2"/>
    <s v="DIRECCIÓN SECTOR MOVILIDAD"/>
    <s v="01 - AUDITORIA DE REGULARIDAD"/>
    <s v="Control Gestión"/>
    <s v="Gestión Contractual"/>
    <s v="HALLAZGO ADMINISTRATIVO POR EL INCUMPLIMIENTO DE LAS FECHAS PACTADAS EN EL ANEXO TÉCNICO PARA ENTREGA Y APROBACIÓN DE PRODUCTOS DEL CONTRATO DE CONSULTORÍA NO. 2016-1253"/>
    <s v="INSUFICIENCIA DE ACCIONES PARA QUE EL CONTRATISTA REALIZARÁ EL ENTREGA DEFINITIVA DE LOS PRODUCTOS EN LAS FECHAS PACTADAS."/>
    <s v="SOCIALIZAR Y EVALUAR A LOS SUPERVISORES DE LA PSP EN EL MANUAL DE SUPERVISIÓN E INTERVENTORÍA"/>
    <s v="SOCIALIZACIONES Y EVALUACIÓN EN EL MANUAL DE SUPERVISIÓN E INTERVENTORÍA"/>
    <s v="(NO. SUPERVISORES CAPACITADOS Y EVALUADOS/  NO. DE SUPERVISORES DESIGNADOS ) *100"/>
    <n v="100"/>
    <s v="SPS-DTI"/>
    <s v="2017-08-01"/>
    <x v="20"/>
    <x v="0"/>
    <s v="ABIERTA"/>
    <x v="4"/>
    <s v="SUBSECRETARÍA DE POLÍTICA SECTORIAL- DIRECCIÓN DE TRANSPORTE E INFRAESTRUCTURA "/>
    <s v="SPS-DTI"/>
    <n v="100"/>
    <m/>
    <x v="0"/>
    <d v="2018-04-13T00:00:00"/>
    <s v="ALBERTO TRIANA LOZADA"/>
    <x v="34"/>
  </r>
  <r>
    <n v="145"/>
    <s v="2017-07-19"/>
    <s v="MOVILIDAD"/>
    <s v="SECRETARIA DISTRITAL DE MOVILIDAD"/>
    <s v="113"/>
    <n v="2017"/>
    <n v="91"/>
    <s v="2.1.3.17.1"/>
    <n v="1"/>
    <s v="DIRECCIÓN SECTOR MOVILIDAD"/>
    <s v="01 - AUDITORIA DE REGULARIDAD"/>
    <s v="Control Gestión"/>
    <s v="Gestión Contractual"/>
    <s v="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
    <s v="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
    <s v="INCLUÍR DENTRO DEL ANEXO TÉCNICO, EN EL NÚMERAL DE ENTREGA DE INFORMES MENSUALES, LAS VARIABLES QUE DEBEN CONTENER LA INFORMACIÓN MÍNIMA PARA REALIZAR EL PAGO DE UNA TOMA DE INFORMACIÓN."/>
    <s v="CONTRATOS DE MONITOREO SUSCRITOS, CON ANEXO TÉCNICO MODIFICADO"/>
    <s v="NÚMERO DE CONTRATOS DE MONITOREO CON ANEXO TÉCNICO MODIFICADO/NÚMERO DE CONTRATOS DE MONITOREO SUSCRITOS"/>
    <n v="100"/>
    <s v="DIRECCIÓN DE CONTROL Y VIGILANCIA"/>
    <s v="2017-08-01"/>
    <x v="27"/>
    <x v="0"/>
    <s v="ABIERTA"/>
    <x v="2"/>
    <s v="DIRECCIÓN DE CONTROL Y VIGILANCIA"/>
    <s v="DCV"/>
    <n v="100"/>
    <m/>
    <x v="0"/>
    <d v="2018-04-18T00:00:00"/>
    <s v="BLANCA OFIR MURILLO_x000a_JANNETH ROMERO"/>
    <x v="35"/>
  </r>
  <r>
    <n v="146"/>
    <s v="2017-07-19"/>
    <s v="MOVILIDAD"/>
    <s v="SECRETARIA DISTRITAL DE MOVILIDAD"/>
    <s v="113"/>
    <n v="2017"/>
    <n v="91"/>
    <s v="2.1.3.17.1"/>
    <n v="2"/>
    <s v="DIRECCIÓN SECTOR MOVILIDAD"/>
    <s v="01 - AUDITORIA DE REGULARIDAD"/>
    <s v="Control Gestión"/>
    <s v="Gestión Contractual"/>
    <s v="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
    <s v="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
    <s v="SOCIALIZAR A LOS SUPERVISORES EN LAS VARIABLES QUE DEBE CONTENER EL ANEXO TÉCNICO QUE PERMITA VERIFICAR EL CALCULO DEL COSTO, CANTIDADES UNITARIAS, CANTIDADES TOTALES QUE PERMITAN VERIFICAR Y AUTORIZAR EL PAGO."/>
    <s v="ANEXO TÉCNICO SOCIALIZADO"/>
    <s v="NUMERO DE SUPERVISORES ASISTENTES A LA SOCIALIZACIÓN  / NUMERO DE SUPERVISORES CONVOCADOS A LA SOCIALIZACIÓN"/>
    <n v="100"/>
    <s v="DIRECCIÓN DE CONTROL Y VIGILANCIA"/>
    <s v="2017-08-01"/>
    <x v="27"/>
    <x v="0"/>
    <s v="ABIERTA"/>
    <x v="2"/>
    <s v="DIRECCIÓN DE CONTROL Y VIGILANCIA"/>
    <s v="DCV"/>
    <n v="100"/>
    <m/>
    <x v="0"/>
    <d v="2018-04-18T00:00:00"/>
    <s v="BLANCA OFIR MURILLO_x000a_JANNETH ROMERO"/>
    <x v="36"/>
  </r>
  <r>
    <n v="148"/>
    <s v="2016-06-30"/>
    <s v="MOVILIDAD"/>
    <s v="SECRETARIA DISTRITAL DE MOVILIDAD"/>
    <s v="113"/>
    <n v="2016"/>
    <n v="119"/>
    <s v="2.1.3.17.1"/>
    <n v="2"/>
    <s v="DIRECCIÓN SECTOR MOVILIDAD"/>
    <s v="01 - AUDITORIA DE REGULARIDAD"/>
    <s v="Control Gestión"/>
    <s v="Gestión Contractual"/>
    <s v="HALLAZGO ADMINISTRATIVO CON PRESUNTA INCIDENCIA DISCIPLINARIA POR INCUMPLIMIENTO DE LO ESTABLECIDO EN EL ARTÍCULO 19 DEL DECRETO 1510 DE 2013 AL NO REALIZAR EL REPORTE DE INFORMACIÓN EN EL SECOP."/>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 DIRECCIÓN DE ASUNTOS LEGALES "/>
    <s v="DAL"/>
    <n v="100"/>
    <n v="100"/>
    <x v="0"/>
    <d v="2017-11-30T00:00:00"/>
    <s v="DIANA PATIÑO"/>
    <x v="1"/>
  </r>
  <r>
    <n v="151"/>
    <s v="2016-06-30"/>
    <s v="MOVILIDAD"/>
    <s v="SECRETARIA DISTRITAL DE MOVILIDAD"/>
    <s v="113"/>
    <n v="2016"/>
    <n v="119"/>
    <s v="2.1.3.17.2"/>
    <n v="3"/>
    <s v="DIRECCIÓN SECTOR MOVILIDAD"/>
    <s v="01 - AUDITORIA DE REGULARIDAD"/>
    <s v="Control Gestión"/>
    <s v="Gestión Contractual"/>
    <s v="HALLAZGO ADMINISTRATIVO CON PRESUNTA INCIDENCIA DISCIPLINARIA AL INCUMPLIR LO ESTABLECIDO EN EL NUMERAL 4 DEL ARTÍCULO 20 DEL DECRETO 1510 DE 2013 POR FALTA DE DEFINICIÓN TÉCNICA DEL VALOR ESTIMADO DEL CONTRAT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 DIRECCIÓN DE ASUNTOS LEGALES "/>
    <s v="DAL"/>
    <n v="100"/>
    <n v="100"/>
    <x v="0"/>
    <d v="2017-11-30T00:00:00"/>
    <s v="DIANA PATIÑO"/>
    <x v="1"/>
  </r>
  <r>
    <n v="152"/>
    <s v="2017-07-19"/>
    <s v="MOVILIDAD"/>
    <s v="SECRETARIA DISTRITAL DE MOVILIDAD"/>
    <s v="113"/>
    <n v="2017"/>
    <n v="91"/>
    <s v="2.1.3.17.2"/>
    <n v="1"/>
    <s v="DIRECCIÓN SECTOR MOVILIDAD"/>
    <s v="01 - AUDITORIA DE REGULARIDAD"/>
    <s v="Control Gestión"/>
    <s v="Gestión Contractual"/>
    <s v="HALLAZGO ADMINISTRATIVO CON PRESUNTA INCIDENCIA DISCIPLINARIA Y FISCAL EN LA SUMA DE $36.802.500, POR EL DOBLE PAGO REALIZADO POR LA SDM, DEL FACTOR MULTIPLICADOR INCLUIDO EN LOS COSTOS DE LOGÍSTICA Y EQUIPOS, DURANTE LA EJECUCIÓN DEL CONTRATO 2015-1212"/>
    <s v="LA SECRETARIA  NO COMPARTE EL HALLAZGO, SIN EMBARGO  SUSCRIBIMOS EL PLAN DE MEJORA SOPORTADO EN LA FALTA DE INFORMACIÓN PARA EL CALCULO DEL FACTOR MULTIPLICADOR Y EL POSIBLE DESCONOCIMIENTO DE LA NORMATIVIDAD PARA EL CALCULO DEL FACTOR MULTIPLICADOR.."/>
    <s v="ELABORAR GUIA QUE  ESTABLEZCA PROCEDIMENTALMENTE LOS PARÁMETROS A SEGUIR PARA EL CÁLCULO DE PRESUPUESTOS, PARA CADA UNA DE LAS TIPOLOGÍAS CONTRACTUALES QUE SE MANEJAN."/>
    <s v="GUÍA"/>
    <s v="GUÍA APROBADA Y PUBLICADA"/>
    <n v="1"/>
    <s v="DCV"/>
    <s v="2017-08-01"/>
    <x v="20"/>
    <x v="0"/>
    <s v="ABIERTA"/>
    <x v="2"/>
    <s v="DIRECCIÓN DE CONTROL Y VIGILANCIA"/>
    <s v="DCV"/>
    <n v="100"/>
    <m/>
    <x v="0"/>
    <d v="2018-04-18T00:00:00"/>
    <s v="BLANCA OFIR MURILLO_x000a_JANNETH ROMERO"/>
    <x v="37"/>
  </r>
  <r>
    <n v="153"/>
    <s v="2017-07-19"/>
    <s v="MOVILIDAD"/>
    <s v="SECRETARIA DISTRITAL DE MOVILIDAD"/>
    <s v="113"/>
    <n v="2017"/>
    <n v="91"/>
    <s v="2.1.3.17.2"/>
    <n v="2"/>
    <s v="DIRECCIÓN SECTOR MOVILIDAD"/>
    <s v="01 - AUDITORIA DE REGULARIDAD"/>
    <s v="Control Gestión"/>
    <s v="Gestión Contractual"/>
    <s v="HALLAZGO ADMINISTRATIVO CON PRESUNTA INCIDENCIA DISCIPLINARIA Y FISCAL EN LA SUMA DE $36.802.500, POR EL DOBLE PAGO REALIZADO POR LA SDM, DEL FACTOR MULTIPLICADOR INCLUIDO EN LOS COSTOS DE LOGÍSTICA Y EQUIPOS, DURANTE LA EJECUCIÓN DEL CONTRATO 2015-1212"/>
    <s v="LA SECRETARIA  NO COMPARTE EL HALLAZGO, SIN EMBARGO  SUSCRIBIMOS EL PLAN DE MEJORA SOPORTADO EN LA FALTA DE INFORMACIÓN PARA EL CALCULO DEL FACTOR MULTIPLICADOR Y EL POSIBLE DESCONOCIMIENTO DE LA NORMATIVIDAD PARA EL CALCULO DEL FACTOR MULTIPLICADOR.."/>
    <s v="SOCIALIZAR LA GUÍA."/>
    <s v="GUÍA SOCIALIZADA"/>
    <s v="NÚMERO DE PERSONAS INVITADAS A LA SOCIALIZACIÓN / NÚMERO DE ASISTENTES."/>
    <n v="100"/>
    <s v="DCV"/>
    <s v="2017-08-01"/>
    <x v="20"/>
    <x v="0"/>
    <s v="ABIERTA"/>
    <x v="2"/>
    <s v="DIRECCIÓN DE CONTROL Y VIGILANCIA"/>
    <s v="DCV"/>
    <n v="100"/>
    <m/>
    <x v="0"/>
    <d v="2018-04-18T00:00:00"/>
    <s v="BLANCA OFIR MURILLO_x000a_JANNETH ROMERO"/>
    <x v="38"/>
  </r>
  <r>
    <n v="155"/>
    <s v="2016-06-30"/>
    <s v="MOVILIDAD"/>
    <s v="SECRETARIA DISTRITAL DE MOVILIDAD"/>
    <s v="113"/>
    <n v="2016"/>
    <n v="119"/>
    <s v="2.1.3.17.3"/>
    <n v="2"/>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 DIRECCIÓN DE ASUNTOS LEGALES "/>
    <s v="DAL"/>
    <n v="100"/>
    <n v="100"/>
    <x v="0"/>
    <d v="2017-11-30T00:00:00"/>
    <s v="DIANA PATIÑO"/>
    <x v="1"/>
  </r>
  <r>
    <n v="158"/>
    <s v="2016-06-30"/>
    <s v="MOVILIDAD"/>
    <s v="SECRETARIA DISTRITAL DE MOVILIDAD"/>
    <s v="113"/>
    <n v="2016"/>
    <n v="119"/>
    <s v="2.1.3.17.3"/>
    <n v="5"/>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 DIRECCIÓN DE ASUNTOS LEGALES "/>
    <s v="DAL"/>
    <n v="100"/>
    <n v="100"/>
    <x v="0"/>
    <d v="2017-11-30T00:00:00"/>
    <s v="DIANA PATIÑO"/>
    <x v="1"/>
  </r>
  <r>
    <n v="161"/>
    <s v="2016-06-30"/>
    <s v="MOVILIDAD"/>
    <s v="SECRETARIA DISTRITAL DE MOVILIDAD"/>
    <s v="113"/>
    <n v="2016"/>
    <n v="119"/>
    <s v="2.1.3.17.4"/>
    <n v="2"/>
    <s v="DIRECCIÓN SECTOR MOVILIDAD"/>
    <s v="01 - AUDITORIA DE REGULARIDAD"/>
    <s v="Control Gestión"/>
    <s v="Gestión Contractual"/>
    <s v="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 DIRECCIÓN DE ASUNTOS LEGALES "/>
    <s v="DAL"/>
    <n v="100"/>
    <n v="100"/>
    <x v="0"/>
    <d v="2017-11-30T00:00:00"/>
    <s v="DIANA PATIÑO"/>
    <x v="1"/>
  </r>
  <r>
    <n v="165"/>
    <s v="2016-06-30"/>
    <s v="MOVILIDAD"/>
    <s v="SECRETARIA DISTRITAL DE MOVILIDAD"/>
    <s v="113"/>
    <n v="2016"/>
    <n v="119"/>
    <s v="2.1.3.17.5"/>
    <n v="3"/>
    <s v="DIRECCIÓN SECTOR MOVILIDAD"/>
    <s v="01 - AUDITORIA DE REGULARIDAD"/>
    <s v="Control Gestión"/>
    <s v="Gestión Contractual"/>
    <s v="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 DIRECCIÓN DE ASUNTOS LEGALES "/>
    <s v="DAL"/>
    <n v="100"/>
    <n v="100"/>
    <x v="0"/>
    <d v="2017-11-30T00:00:00"/>
    <s v="DIANA PATIÑO"/>
    <x v="1"/>
  </r>
  <r>
    <n v="168"/>
    <s v="2016-06-30"/>
    <s v="MOVILIDAD"/>
    <s v="SECRETARIA DISTRITAL DE MOVILIDAD"/>
    <s v="113"/>
    <n v="2016"/>
    <n v="119"/>
    <s v="2.1.3.17.6"/>
    <n v="3"/>
    <s v="DIRECCIÓN SECTOR MOVILIDAD"/>
    <s v="01 - AUDITORIA DE REGULARIDAD"/>
    <s v="Control Gestión"/>
    <s v="Gestión Contractual"/>
    <s v="HALLAZGO ADMINISTRATIVO CON PRESUNTA INCIDENCIA DISCIPLINARIA POR GESTIÓN INEFICIENTE EN LA EJECUCIÓN DEL CONTRATO 2013-490 AL INCUMPLIR LO ESTABLECIDO EN EL ARTÍCULO 23 DE LA LEY 80 DE 1993 EN LOS NUMERALES 1, 5 Y 6 DEL ARTÍCULO 20 DEL DECRETO 1510 DE 2013"/>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 DIRECCIÓN DE ASUNTOS LEGALES "/>
    <s v="DAL"/>
    <n v="100"/>
    <n v="100"/>
    <x v="0"/>
    <d v="2017-11-30T00:00:00"/>
    <s v="DIANA PATIÑO"/>
    <x v="1"/>
  </r>
  <r>
    <n v="172"/>
    <s v="2016-06-30"/>
    <s v="MOVILIDAD"/>
    <s v="SECRETARIA DISTRITAL DE MOVILIDAD"/>
    <s v="113"/>
    <n v="2016"/>
    <n v="119"/>
    <s v="2.1.3.17.7"/>
    <n v="3"/>
    <s v="DIRECCIÓN SECTOR MOVILIDAD"/>
    <s v="01 - AUDITORIA DE REGULARIDAD"/>
    <s v="Control Gestión"/>
    <s v="Gestión Contractual"/>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 DIRECCIÓN DE ASUNTOS LEGALES "/>
    <s v="DAL"/>
    <n v="100"/>
    <n v="100"/>
    <x v="0"/>
    <d v="2017-11-30T00:00:00"/>
    <s v="DIANA PATIÑO"/>
    <x v="1"/>
  </r>
  <r>
    <n v="173"/>
    <s v="2016-06-30"/>
    <s v="MOVILIDAD"/>
    <s v="SECRETARIA DISTRITAL DE MOVILIDAD"/>
    <s v="113"/>
    <n v="2016"/>
    <n v="119"/>
    <s v="2.1.3.17.7"/>
    <n v="4"/>
    <s v="DIRECCIÓN SECTOR MOVILIDAD"/>
    <s v="01 - AUDITORIA DE REGULARIDAD"/>
    <s v="Control Gestión"/>
    <s v="Gestión Contractual"/>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 DIRECCIÓN DE ASUNTOS LEGALES "/>
    <s v="DAL"/>
    <n v="100"/>
    <n v="100"/>
    <x v="0"/>
    <d v="2017-11-30T00:00:00"/>
    <s v="DIANA PATIÑO"/>
    <x v="1"/>
  </r>
  <r>
    <n v="175"/>
    <s v="2016-06-30"/>
    <s v="MOVILIDAD"/>
    <s v="SECRETARIA DISTRITAL DE MOVILIDAD"/>
    <s v="113"/>
    <n v="2016"/>
    <n v="119"/>
    <s v="2.1.3.17.8"/>
    <n v="2"/>
    <s v="DIRECCIÓN SECTOR MOVILIDAD"/>
    <s v="01 - AUDITORIA DE REGULARIDAD"/>
    <s v="Control Gestión"/>
    <s v="Gestión Contractual"/>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 DIRECCIÓN DE ASUNTOS LEGALES "/>
    <s v="DAL"/>
    <n v="100"/>
    <n v="100"/>
    <x v="0"/>
    <d v="2017-11-30T00:00:00"/>
    <s v="DIANA PATIÑO"/>
    <x v="1"/>
  </r>
  <r>
    <n v="177"/>
    <s v="2016-06-30"/>
    <s v="MOVILIDAD"/>
    <s v="SECRETARIA DISTRITAL DE MOVILIDAD"/>
    <s v="113"/>
    <n v="2016"/>
    <n v="119"/>
    <s v="2.1.3.17.8"/>
    <n v="4"/>
    <s v="DIRECCIÓN SECTOR MOVILIDAD"/>
    <s v="01 - AUDITORIA DE REGULARIDAD"/>
    <s v="Control Gestión"/>
    <s v="Gestión Contractual"/>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 DIRECCIÓN DE ASUNTOS LEGALES "/>
    <s v="DAL"/>
    <n v="100"/>
    <n v="100"/>
    <x v="0"/>
    <d v="2017-11-30T00:00:00"/>
    <s v="DIANA PATIÑO"/>
    <x v="1"/>
  </r>
  <r>
    <n v="179"/>
    <s v="2016-06-30"/>
    <s v="MOVILIDAD"/>
    <s v="SECRETARIA DISTRITAL DE MOVILIDAD"/>
    <s v="113"/>
    <n v="2016"/>
    <n v="119"/>
    <s v="2.1.3.18.1"/>
    <n v="2"/>
    <s v="DIRECCIÓN SECTOR MOVILIDAD"/>
    <s v="01 - AUDITORIA DE REGULARIDAD"/>
    <s v="Control Gestión"/>
    <s v="Gestión Contractual"/>
    <s v="HALLAZGO ADMINISTRATIVO CON PRESUNTA INCIDENCIA DISCIPLINARIA Y PENAL, POR INCUMPLIMIENTO EN LO ESTIPULADO EN EL ARTÍCULO 52 DEL DECRETO 714 DE 1996 POR RECONOCIMIENTO DEL PAGO DE SERVICIOS SIN EL RESPALDO PRESUPUESTAL."/>
    <s v="INEFICIENTES CONTROLES ADMINISTRATIVOS PARA LA REVISIÓN DE CUENTAS DE COBRO"/>
    <s v="SOCIALIZAR LOS DOCUMENTOS DEL SIG  REFERENTES AL PROCESO FINANCIERO PARA LA REVISIÓN DE CUENTAS DE COBRO, CON EL FIN DE FORTALECER EL CONOCIMIENTO."/>
    <s v="SOCIALIZACIONES"/>
    <s v="(NUMERO DE SERVIDORES SOCIALIZADOS/NUMERO DE SERVIDORES CONVOCADOS A LA SOCIALIZACIÓN)*100"/>
    <n v="0.8"/>
    <s v="SUBDIRECCIÓN FINANCIERA"/>
    <s v="2016-07-15"/>
    <x v="3"/>
    <x v="0"/>
    <s v="ABIERTA"/>
    <x v="0"/>
    <s v="SUBDIRECCIÓN FINANCIERA "/>
    <s v="S.F"/>
    <n v="100"/>
    <n v="100"/>
    <x v="0"/>
    <d v="2018-04-30T00:00:00"/>
    <s v="VIVIANA DURAN "/>
    <x v="39"/>
  </r>
  <r>
    <n v="181"/>
    <s v="2016-06-30"/>
    <s v="MOVILIDAD"/>
    <s v="SECRETARIA DISTRITAL DE MOVILIDAD"/>
    <s v="113"/>
    <n v="2016"/>
    <n v="119"/>
    <s v="2.1.3.18.2"/>
    <n v="2"/>
    <s v="DIRECCIÓN SECTOR MOVILIDAD"/>
    <s v="01 - AUDITORIA DE REGULARIDAD"/>
    <s v="Control Gestión"/>
    <s v="Gestión Contractual"/>
    <s v="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 DIRECCIÓN DE ASUNTOS LEGALES "/>
    <s v="DAL"/>
    <n v="100"/>
    <n v="100"/>
    <x v="0"/>
    <d v="2017-11-30T00:00:00"/>
    <s v="DIANA PATIÑO"/>
    <x v="1"/>
  </r>
  <r>
    <n v="183"/>
    <s v="2016-06-30"/>
    <s v="MOVILIDAD"/>
    <s v="SECRETARIA DISTRITAL DE MOVILIDAD"/>
    <s v="113"/>
    <n v="2016"/>
    <n v="119"/>
    <s v="2.1.3.2.1"/>
    <n v="2"/>
    <s v="DIRECCIÓN SECTOR MOVILIDAD"/>
    <s v="01 - AUDITORIA DE REGULARIDAD"/>
    <s v="Control Gestión"/>
    <s v="Gestión Contractual"/>
    <s v="HALLAZGO ADMINISTRATIVO CON PRESUNTA INCIDENCIA DISCIPLINARIA EN RAZÓN A LAS FALLAS EN EL MANEJO DOCUMENTAL DEL CONVENIO INTERADMINISTRATIVO 2015-008."/>
    <s v="DOCUMENTOS NO INCORPORADOS EN LOS EXPEDIENTES CONTRACTUALES, DEBIDO AL ALTO VOLUMEN DE PROCESOS CONTRACTUALES"/>
    <s v="ADJUNTAR LOS DOCUMENTOS FALTANTES Y QUE SEA POSIBLE UBICAR A LOS EXPEDIENTES CONTRACTUALES IDENTIFICADOS POR EL ENTE DE CONTROL EN EL PRESENTE HALLAZGO INFORME PAD 2016."/>
    <s v="DOCUMENTOS INCORPORADOS"/>
    <s v="(NO DOC UBICADOS E INCLUIDOS LOS EXP PAD 2016/N DOC FALTANTES DE POSIBLE UBICACIÓN LOS EXP OBS)*100"/>
    <n v="100"/>
    <s v="SUBSECRETARÍAS- DAL"/>
    <s v="2016-07-15"/>
    <x v="28"/>
    <x v="0"/>
    <s v="ABIERTA"/>
    <x v="0"/>
    <s v="SUBSECRETARÍAS / DIRECCIÓN DE ASUNTOS LEGALES "/>
    <s v="DAL"/>
    <n v="100"/>
    <n v="100"/>
    <x v="0"/>
    <d v="2017-11-30T00:00:00"/>
    <s v="DIANA PATIÑO"/>
    <x v="40"/>
  </r>
  <r>
    <n v="184"/>
    <s v="2016-06-30"/>
    <s v="MOVILIDAD"/>
    <s v="SECRETARIA DISTRITAL DE MOVILIDAD"/>
    <s v="113"/>
    <n v="2016"/>
    <n v="119"/>
    <s v="2.1.3.2.1"/>
    <n v="3"/>
    <s v="DIRECCIÓN SECTOR MOVILIDAD"/>
    <s v="01 - AUDITORIA DE REGULARIDAD"/>
    <s v="Control Gestión"/>
    <s v="Gestión Contractual"/>
    <s v="HALLAZGO ADMINISTRATIVO CON PRESUNTA INCIDENCIA DISCIPLINARIA EN RAZÓN A LAS FALLAS EN EL MANEJO DOCUMENTAL DEL CONVENIO INTERADMINISTRATIVO 2015-008."/>
    <s v="DÉBIL CONOCIMIENTO DE LOS REQUISITOS EN LA ETAPA PRECONTRACTUAL"/>
    <s v="SOCIALIZAR LAS FUNCIONES Y RESPONSABILIDADES DEL SUPERVISOR"/>
    <s v="SOCIALIZACIONES"/>
    <s v="(NUMERO DE SERVIDORES SOCIALIZADOS/NUMERO DE SERVIDORES CONVOCADOS A LA SOCIALIZACIÓN)*100"/>
    <n v="80"/>
    <s v="SUBSECRETARÍAS- DAL"/>
    <s v="2016-07-15"/>
    <x v="25"/>
    <x v="0"/>
    <s v="ABIERTA"/>
    <x v="0"/>
    <s v="SUBSECRETARÍAS / DIRECCIÓN DE ASUNTOS LEGALES "/>
    <s v="DAL"/>
    <n v="100"/>
    <n v="100"/>
    <x v="0"/>
    <d v="2018-04-30T00:00:00"/>
    <s v="DEICY BELTRAN_x000a_AMPARO QUINTANA"/>
    <x v="29"/>
  </r>
  <r>
    <n v="185"/>
    <s v="2017-07-19"/>
    <s v="MOVILIDAD"/>
    <s v="SECRETARIA DISTRITAL DE MOVILIDAD"/>
    <s v="113"/>
    <n v="2017"/>
    <n v="91"/>
    <s v="2.1.3.2.1"/>
    <n v="1"/>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EN EL PROCESO DE FIRMA DEL ACTA DE INICIO SE IDENTIFICÓ QUE SE HICIERON EXIGENCIAS ADICIONALES A LAS PREVISTAS EN LOS TÉRMINOS CONTRACTUALES."/>
    <s v="REALIZAR CAPACITACIÓN A SUPERVISORES SOBRE  MANUAL DE SUPERVISIÓN, RESPONSABILIDADES Y LIMITES DE LOS MISMOS."/>
    <s v="CAPACITACIÓN A SUPERVISORES"/>
    <s v="NO. DE CAPACITACIONES REALIZADAS / NO. DE CAPACITACIONES PROGRAMADAS"/>
    <n v="1"/>
    <s v="SUB. POLÍTICA SECTORIAL - SUB. SERVICIOS"/>
    <s v="2017-08-01"/>
    <x v="17"/>
    <x v="1"/>
    <s v="ABIERTA"/>
    <x v="6"/>
    <s v="SUB. POLÍTICA SECTORIAL - SUB. SERVICIOS"/>
    <s v="SPS-SSM"/>
    <n v="100"/>
    <m/>
    <x v="0"/>
    <d v="2018-05-02T00:00:00"/>
    <s v="BLANCA OFIR MURILLO_x000a_JANNETH ROMERO"/>
    <x v="41"/>
  </r>
  <r>
    <n v="186"/>
    <s v="2017-07-19"/>
    <s v="MOVILIDAD"/>
    <s v="SECRETARIA DISTRITAL DE MOVILIDAD"/>
    <s v="113"/>
    <n v="2017"/>
    <n v="91"/>
    <s v="2.1.3.2.1"/>
    <n v="2"/>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
    <s v="REALIZAR SEGUIMIENTO DEL CUMPLIMIENTO DE LOS PAGOS"/>
    <s v="SEGUIMIENTO PAGOS"/>
    <s v="NO. DE PAGOS REALIZADOS/ NO. DE PAGOS APROBADOS POR EL SUPERVISOR"/>
    <n v="2"/>
    <s v="SUB. POLÍTICA SECTORIAL - SUB. SERVICIOS"/>
    <s v="2017-08-01"/>
    <x v="17"/>
    <x v="1"/>
    <s v="ABIERTA"/>
    <x v="6"/>
    <s v="SUB. POLÍTICA SECTORIAL - SUB. SERVICIOS"/>
    <s v="SPS-SSM"/>
    <n v="100"/>
    <m/>
    <x v="0"/>
    <d v="2018-05-02T00:00:00"/>
    <s v="BLANCA OFIR MURILLO_x000a_JANNETH ROMERO"/>
    <x v="42"/>
  </r>
  <r>
    <n v="188"/>
    <s v="2016-06-30"/>
    <s v="MOVILIDAD"/>
    <s v="SECRETARIA DISTRITAL DE MOVILIDAD"/>
    <s v="113"/>
    <n v="2016"/>
    <n v="119"/>
    <s v="2.1.3.2.3"/>
    <n v="2"/>
    <s v="DIRECCIÓN SECTOR MOVILIDAD"/>
    <s v="01 - AUDITORIA DE REGULARIDAD"/>
    <s v="Control Gestión"/>
    <s v="Gestión Contractual"/>
    <s v="HALLAZGO ADMINISTRATIVO CON PRESUNTA INCIDENCIA DISCIPLINARIA POR EL INCUMPLIMIENTO DE LAS OBLIGACIONES DEL SUPERVISOR DEL CONVENIO"/>
    <s v="POSIBLE FALLAS EN LA EJECUCIÓN DE FUNCIONES POR PARTE DE LOS SUPERVISORES PREVISTAS EN EL MANUAL DE SUPERVISIÓN E INTERVENTORÍA."/>
    <s v="SOCIALIZAR LAS FUNCIONES Y RESPONSABILIDADES DEL SUPERVISOR"/>
    <s v="SOCIALIZACIONES"/>
    <s v="(NUMERO DE SERVIDORES SOCIALIZADOS/NUMERO DE SERVIDORES CONVOCADOS A LA SOCIALIZACIÓN)*100"/>
    <n v="1"/>
    <s v="SUBSECRETARÍAS- DAL"/>
    <s v="2016-07-15"/>
    <x v="25"/>
    <x v="0"/>
    <s v="ABIERTA"/>
    <x v="0"/>
    <s v="SUBSECRETARÍAS / DIRECCIÓN DE ASUNTOS LEGALES "/>
    <s v="DAL"/>
    <n v="100"/>
    <n v="100"/>
    <x v="0"/>
    <d v="2018-04-30T00:00:00"/>
    <s v="DEICY BELTRAN_x000a_AMPARO QUINTANA"/>
    <x v="29"/>
  </r>
  <r>
    <n v="189"/>
    <s v="2016-06-30"/>
    <s v="MOVILIDAD"/>
    <s v="SECRETARIA DISTRITAL DE MOVILIDAD"/>
    <s v="113"/>
    <n v="2016"/>
    <n v="119"/>
    <s v="2.1.3.2.4"/>
    <n v="1"/>
    <s v="DIRECCIÓN SECTOR MOVILIDAD"/>
    <s v="01 - AUDITORIA DE REGULARIDAD"/>
    <s v="Control Gestión"/>
    <s v="Gestión Contractual"/>
    <s v="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
    <s v="MANEJO INADECUADO Y FALTA DE CONTROL EN LA SUPERVISIÓN Y EL SEGUIMIENTO AL CONVENIO 2015-0008"/>
    <s v="1.ADELANTAR EL TRÁMITE DE LIQUIDACIÓN DEL RESPECTIVO CONVENIO PARA ESTABLECER CRUCE DE CUENTAS INCLUIDOS LOS BONOS ADQUIRIDOS Y EL VALOR DE LA COMISIÓN DEL FORPO Y ADELANTAR LAS ACCIONES CONTRACTUALES A QUE HAYA LUGAR."/>
    <s v="REINTEGRO"/>
    <s v="ACTA DE LIQUIDACIÓN DEL RESPECTIVO CONVENIO"/>
    <n v="100"/>
    <s v="SSM / DCV"/>
    <s v="2016-07-01"/>
    <x v="29"/>
    <x v="0"/>
    <s v="ABIERTA"/>
    <x v="2"/>
    <s v="SUBSECRETARÍA DE SERVICIOS DE LA MOVILIDAD / DIRECCIÓN DE CONTROL Y VIGILANCIA"/>
    <s v="DCV"/>
    <n v="0"/>
    <n v="0"/>
    <x v="1"/>
    <d v="2018-05-02T00:00:00"/>
    <s v="BLANCA OFIR MURILLO_x000a_JANNETH ROMERO"/>
    <x v="43"/>
  </r>
  <r>
    <n v="190"/>
    <s v="2017-07-19"/>
    <s v="MOVILIDAD"/>
    <s v="SECRETARIA DISTRITAL DE MOVILIDAD"/>
    <s v="113"/>
    <n v="2017"/>
    <n v="91"/>
    <s v="2.1.3.20.1"/>
    <n v="1"/>
    <s v="DIRECCIÓN SECTOR MOVILIDAD"/>
    <s v="01 - AUDITORIA DE REGULARIDAD"/>
    <s v="Control Gestión"/>
    <s v="Gestión Contractual"/>
    <s v="HALLAZGO ADMINISTRATIVO CON PRESUNTA INCIDENCIA DISCIPLINARIA Y FISCAL POR SOBRECOSTOS PAGADOS EN LA EJECUCIÓN DEL CONTRATO 2015-1299 POR EL ÍTEM - SERVICIO POR VALOR DE $ 1.192.792.606"/>
    <s v="FALTA DE DETALLE  EN EL PROCESO DE ESTRUCTURACION Y  EN LA OFERTA PRESENTADA PARA LA CONTRATACIÓN DIRECTA QUE PERMITA JUSTIFICAR LOS COSTOS."/>
    <s v="INCLUIR EN EL PROCEDIMIENTO DE CONTRATACIÓN DIRECTA, UNA MATRIZ DE DETALLE QUE PRMITA SUSTENTAR CADA UNO DE LOS ITEMA A CONTRATAR Y PAGAR."/>
    <s v="PROCEDIMIENTO MODIFICADO Y PUBLICADO"/>
    <s v="PROCEDIMIENTO AJUSTADO"/>
    <n v="1"/>
    <s v="DCV"/>
    <s v="2017-08-01"/>
    <x v="30"/>
    <x v="0"/>
    <s v="ABIERTA"/>
    <x v="2"/>
    <s v="DIRECCIÓN DE CONTROL Y VIGILANCIA"/>
    <s v="DCV"/>
    <n v="0"/>
    <m/>
    <x v="1"/>
    <d v="2018-05-02T00:00:00"/>
    <s v="BLANCA OFIR MURILLO_x000a_JANNETH ROMERO"/>
    <x v="44"/>
  </r>
  <r>
    <n v="191"/>
    <s v="2017-07-19"/>
    <s v="MOVILIDAD"/>
    <s v="SECRETARIA DISTRITAL DE MOVILIDAD"/>
    <s v="113"/>
    <n v="2017"/>
    <n v="91"/>
    <s v="2.1.3.20.1"/>
    <n v="2"/>
    <s v="DIRECCIÓN SECTOR MOVILIDAD"/>
    <s v="01 - AUDITORIA DE REGULARIDAD"/>
    <s v="Control Gestión"/>
    <s v="Gestión Contractual"/>
    <s v="HALLAZGO ADMINISTRATIVO CON PRESUNTA INCIDENCIA DISCIPLINARIA Y FISCAL POR SOBRECOSTOS PAGADOS EN LA EJECUCIÓN DEL CONTRATO 2015-1299 POR EL ÍTEM - SERVICIO POR VALOR DE $ 1.192.792.606"/>
    <s v="FALTA DE DETALLE  EN EL PROCESO DE ESTRUCTURACION Y  EN LA OFERTA PRESENTADA PARA LA CONTRATACIÓN DIRECTA QUE PERMITA JUSTIFICAR LOS COSTOS."/>
    <s v="SOCIALIZAR EL PROCEDIMIENTO DE CONTRATACIÓN DIRECTA"/>
    <s v="PROCEDIMIENTO MODIFICADO Y PUBLICADO"/>
    <s v="NÚMERO DE PERSONAS INVITADAS A LA SOCIALIZACIÓN / NÚMERO DE ASISTENTES."/>
    <n v="100"/>
    <s v="DCV"/>
    <s v="2017-08-01"/>
    <x v="31"/>
    <x v="0"/>
    <s v="ABIERTA"/>
    <x v="2"/>
    <s v="DIRECCIÓN DE CONTROL Y VIGILANCIA"/>
    <s v="DCV"/>
    <n v="0"/>
    <m/>
    <x v="1"/>
    <d v="2018-05-02T00:00:00"/>
    <s v="BLANCA OFIR MURILLO_x000a_JANNETH ROMERO"/>
    <x v="44"/>
  </r>
  <r>
    <n v="192"/>
    <s v="2017-07-19"/>
    <s v="MOVILIDAD"/>
    <s v="SECRETARIA DISTRITAL DE MOVILIDAD"/>
    <s v="113"/>
    <n v="2017"/>
    <n v="91"/>
    <s v="2.1.3.21.1"/>
    <n v="1"/>
    <s v="DIRECCIÓN SECTOR MOVILIDAD"/>
    <s v="01 - AUDITORIA DE REGULARIDAD"/>
    <s v="Control Gestión"/>
    <s v="Gestión Contractual"/>
    <s v="HALLAZGO ADMINISTRATIVO CON POSIBLE INCIDENCIA DISCIPLINARIA POR LAS DEFICIENCIAS PRESENTADAS EN LA SUPERVISIÓN DEL CONTRATO NO. 2016-1090"/>
    <s v="DÉBIL APLICACIÓN DE LOS CONTROLES ESTABLECIDOS PARA QUE EL CONTRATISTA CUMPLA LOS PLANES DE ACCIÓN PROPUESTOS PARA LA EJECUCIÓN DEL CONTRATO, POR PARTE DE LOS SUPERVISORES.  BAJA CAPACIDAD OPERATIVA DE LA SUPERVISIÓN"/>
    <s v="REALIZAR REUNIONES POR PARTE DE UN COMITÉ TÉCNICO DE SEGUIMIENTO A LA EJECUCIÓN DEL CONTRATO CON LAS ÁREAS INTERESADAS EN LA SDM Y LA SUPERVISIÓN DEL CONTRATO"/>
    <s v="REUNIONES MENSUALES  DEL COMITÉ TÉCNICO DE SEGUIMIENTO"/>
    <s v="UNA (1) REUNIÓN MENSUAL  DEL COMITÉ TÉCNICO DE SEGUIMIENTO."/>
    <n v="1"/>
    <s v="DIRECCIÓN DE PROCESOS ADMINISTRATIVOS SUBDIRECCIÓN ADMINISTRATIVA"/>
    <s v="2017-08-01"/>
    <x v="23"/>
    <x v="2"/>
    <s v="ABIERTA"/>
    <x v="7"/>
    <s v="DIRECCIÓN DE PROCESOS ADMINISTRATIVO_x000a_SUBDIRECCIÓN ADMINISTRATIVA"/>
    <s v="DPA - S.A "/>
    <n v="0"/>
    <m/>
    <x v="2"/>
    <d v="2018-05-02T00:00:00"/>
    <s v="BLANCA OFIR MURILLO_x000a_JANNETH ROMERO"/>
    <x v="27"/>
  </r>
  <r>
    <n v="193"/>
    <s v="2017-07-19"/>
    <s v="MOVILIDAD"/>
    <s v="SECRETARIA DISTRITAL DE MOVILIDAD"/>
    <s v="113"/>
    <n v="2017"/>
    <n v="91"/>
    <s v="2.1.3.21.1"/>
    <n v="2"/>
    <s v="DIRECCIÓN SECTOR MOVILIDAD"/>
    <s v="01 - AUDITORIA DE REGULARIDAD"/>
    <s v="Control Gestión"/>
    <s v="Gestión Contractual"/>
    <s v="HALLAZGO ADMINISTRATIVO CON POSIBLE INCIDENCIA DISCIPLINARIA POR LAS DEFICIENCIAS PRESENTADAS EN LA SUPERVISIÓN DEL CONTRATO NO. 2016-1090"/>
    <s v="DÉBILES CONTROLES EN LA SUPERVISIÓN DEL CONTRATO.  ALTO VOLUMEN DE RECEPCIÓN Y ENTREGA DE DOCUMENTOS DE MENSAJERÍA INTERNA Y EXTERNA."/>
    <s v="FORTALECER LA SUPERVISIÓN DEL CONTRATO CON UN PROFESIONAL DE APOYO CON EXPERICIENCIA EN PROCESOS DE CORRESPONDENCIA Y MENSAJERÍA"/>
    <s v="PROFESIONAL DE APOYO A LA SUPERVISIÓN DE CONTRATO"/>
    <s v="UN (1) PROFESIONAL DE APOYO CONTRATADO."/>
    <n v="1"/>
    <s v="DIRECCIÓN DE PROCESOS ADMINISTRATIVOS"/>
    <s v="2017-08-01"/>
    <x v="32"/>
    <x v="0"/>
    <s v="ABIERTA"/>
    <x v="2"/>
    <s v="DIRECCIÓN DE PROCESOS ADMINISTRATIVOS"/>
    <s v="DPA"/>
    <n v="100"/>
    <n v="100"/>
    <x v="0"/>
    <d v="2018-05-02T00:00:00"/>
    <s v="BLANCA OFIR MURILLO_x000a_JANNETH ROMERO"/>
    <x v="45"/>
  </r>
  <r>
    <n v="194"/>
    <s v="2017-07-19"/>
    <s v="MOVILIDAD"/>
    <s v="SECRETARIA DISTRITAL DE MOVILIDAD"/>
    <s v="113"/>
    <n v="2017"/>
    <n v="91"/>
    <s v="2.1.3.22.1"/>
    <n v="1"/>
    <s v="DIRECCIÓN SECTOR MOVILIDAD"/>
    <s v="01 - AUDITORIA DE REGULARIDAD"/>
    <s v="Control Gestión"/>
    <s v="Gestión Contractual"/>
    <s v="HALLAZGO ADMINISTRATIVO, POR LA GESTIÓN DEFICIENTE DE LA SUBDIRECCIÓN DE JURISDICCIÓN COACTIVA DE LA SDM PARA INICIAR EL COBRO DE LAS MULTAS IMPUESTAS EN EL CONTRATO 2015-1042"/>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INICIAR EL PROCESO DE COBRO MEDIANTE LA EMISIÓN DEL MANDAMIENTO DE PAGO Y LA REALIZACIÓN DE LA GESTIÓN TENDIENTE A SU NOTIFICACIÓN DE LAS MULTAS IMPUESTAS EN EL CONTRATO 2015-1042, EL CUAL TENÍA COMO OBJETO &quot;IMPLEMENTAR Y OPERAR, POR SU CUENTA Y RIESGO, EL SISTEMA DE BICICLETAS PÚBLICAS DE BOGOTÁ - SPB&quot;."/>
    <s v="MANDAMIENTO DE PAGO"/>
    <s v="UN (1) MANDAMIENTO DE PAGO EMITIDO Y GENERADOS LOS RESPECTIVOS OFICIOS PARA LA GESTIÓN DE SU NOTIFICACIÓN."/>
    <n v="1"/>
    <s v="SUBDIRECCIÓN DE JURISDICCIÓN COACTIVA"/>
    <s v="2017-08-01"/>
    <x v="4"/>
    <x v="0"/>
    <s v="ABIERTA"/>
    <x v="2"/>
    <s v="Subdirección de Jurisdicción Coactiva"/>
    <s v="SJC"/>
    <n v="100"/>
    <n v="100"/>
    <x v="0"/>
    <d v="2018-04-18T00:00:00"/>
    <s v="BLANCA OFIR MURILLO_x000a_JANNETH ROMERO"/>
    <x v="46"/>
  </r>
  <r>
    <n v="195"/>
    <s v="2017-07-19"/>
    <s v="MOVILIDAD"/>
    <s v="SECRETARIA DISTRITAL DE MOVILIDAD"/>
    <s v="113"/>
    <n v="2017"/>
    <n v="91"/>
    <s v="2.1.3.22.1"/>
    <n v="2"/>
    <s v="DIRECCIÓN SECTOR MOVILIDAD"/>
    <s v="01 - AUDITORIA DE REGULARIDAD"/>
    <s v="Control Gestión"/>
    <s v="Gestión Contractual"/>
    <s v="HALLAZGO ADMINISTRATIVO, POR LA GESTIÓN DEFICIENTE DE LA SUBDIRECCIÓN DE JURISDICCIÓN COACTIVA DE LA SDM PARA INICIAR EL COBRO DE LAS MULTAS IMPUESTAS EN EL CONTRATO 2015-1042"/>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19"/>
    <x v="2"/>
    <s v="ABIERTA"/>
    <x v="2"/>
    <s v="Subdirección de Jurisdicción Coactiva"/>
    <s v="SJC"/>
    <n v="0"/>
    <m/>
    <x v="2"/>
    <d v="2017-12-31T00:00:00"/>
    <s v="BLANCA OFIR MURILLO_x000a_JANNETH ROMERO"/>
    <x v="27"/>
  </r>
  <r>
    <n v="197"/>
    <s v="2016-06-30"/>
    <s v="MOVILIDAD"/>
    <s v="SECRETARIA DISTRITAL DE MOVILIDAD"/>
    <s v="113"/>
    <n v="2016"/>
    <n v="119"/>
    <s v="2.1.3.3.1"/>
    <n v="2"/>
    <s v="DIRECCIÓN SECTOR MOVILIDAD"/>
    <s v="01 - AUDITORIA DE REGULARIDAD"/>
    <s v="Control Gestión"/>
    <s v="Gestión Contractual"/>
    <s v="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
    <s v="POSIBLE FALLAS EN LA EJECUCIÓN DE FUNCIONES POR PARTE DE LOS SUPERVISORES PREVISTAS EN EL MANUAL DE SUPERVISIÓN E INTERVENTORÍA."/>
    <s v="SOCIALIZAR LAS FUNCIONES Y RESPONSABILIDADES DEL SUPERVISOR"/>
    <s v="SOCIALIZACIONES"/>
    <s v="(NUMERO DE SERVIDORES SOCIALIZADOS/NUMERO DE SERVIDORES CONVOCADOS A LA SOCIALIZACIÓN)*100"/>
    <n v="80"/>
    <s v="SUBSECRETARÍAS- DAL"/>
    <s v="2016-07-15"/>
    <x v="25"/>
    <x v="0"/>
    <s v="ABIERTA"/>
    <x v="0"/>
    <s v="SUBSECRETARÍAS / DIRECCIÓN DE ASUNTOS LEGALES "/>
    <s v="DAL"/>
    <n v="100"/>
    <n v="100"/>
    <x v="0"/>
    <d v="2018-04-30T00:00:00"/>
    <s v="DEICY BELTRAN_x000a_AMPARO QUINTANA"/>
    <x v="29"/>
  </r>
  <r>
    <n v="198"/>
    <s v="2016-06-30"/>
    <s v="MOVILIDAD"/>
    <s v="SECRETARIA DISTRITAL DE MOVILIDAD"/>
    <s v="113"/>
    <n v="2016"/>
    <n v="119"/>
    <s v="2.1.3.4.1"/>
    <n v="1"/>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DÉBILES MECANISMOS DE CONTROL EN LA ELABORACIÓN DE DOCUMENTOS REQUISITOS DE LOS PROCESOS DE CONTRATACIÓN."/>
    <s v="MODIFICAR RESOLUCIÓN 595 DE 2015 - MANUAL DE CONTRATACIÓN"/>
    <s v="ACTUALIZACIÓN DE DOCUMENTOS DEL SIG REFERENTES AL PROCESO CONTRACTUAL"/>
    <s v="(DOC DEL SIG ACTUALIZADOS, APROBADOS Y PUBLICADOS DAL / DOCUMENTOS DEL SIG POR ACTUALIZAR DAL)*100"/>
    <n v="100"/>
    <s v="SUBSECRETARÍAS- DAL"/>
    <s v="2016-07-15"/>
    <x v="25"/>
    <x v="0"/>
    <s v="ABIERTA"/>
    <x v="0"/>
    <s v="SUBSECRETARÍAS / DIRECCIÓN DE ASUNTOS LEGALES "/>
    <s v="DAL"/>
    <n v="100"/>
    <n v="100"/>
    <x v="0"/>
    <d v="2018-04-30T00:00:00"/>
    <s v="DEICY BELTRAN_x000a_AMPARO QUINTANA"/>
    <x v="47"/>
  </r>
  <r>
    <n v="199"/>
    <s v="2016-06-30"/>
    <s v="MOVILIDAD"/>
    <s v="SECRETARIA DISTRITAL DE MOVILIDAD"/>
    <s v="113"/>
    <n v="2016"/>
    <n v="119"/>
    <s v="2.1.3.4.1"/>
    <n v="2"/>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DÉBIL CONOCIMIENTO DE LOS REQUISITOS EN LA ETAPA PRECONTRACTUAL"/>
    <s v="SOCIALIZAR LOS PARAMETROS QUE SE DEBEN TENER EN CUENTA PARA ESTRUCTURAR PROCESOS CONTRACTUALES"/>
    <s v="SOCIALIZACIONES"/>
    <s v="(NUMERO DE SERVIDORES SOCIALIZADOS/NUMERO DE SERVIDORES CONVOCADOS A LA SOCIALIZACIÓN)*100"/>
    <n v="80"/>
    <s v="SUBSECRETARÍAS- DAL"/>
    <s v="2016-07-15"/>
    <x v="25"/>
    <x v="0"/>
    <s v="ABIERTA"/>
    <x v="0"/>
    <s v="SUBSECRETARÍAS / DIRECCIÓN DE ASUNTOS LEGALES "/>
    <s v="DAL"/>
    <n v="100"/>
    <n v="100"/>
    <x v="0"/>
    <d v="2018-04-30T00:00:00"/>
    <s v="DEICY BELTRAN_x000a_AMPARO QUINTANA"/>
    <x v="31"/>
  </r>
  <r>
    <n v="200"/>
    <s v="2016-06-30"/>
    <s v="MOVILIDAD"/>
    <s v="SECRETARIA DISTRITAL DE MOVILIDAD"/>
    <s v="113"/>
    <n v="2016"/>
    <n v="119"/>
    <s v="2.1.3.4.1"/>
    <n v="3"/>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26"/>
    <x v="0"/>
    <s v="ABIERTA"/>
    <x v="3"/>
    <s v="DIRECCIÓN DE ASUNTOS LEGALES"/>
    <s v="DAL"/>
    <n v="0"/>
    <m/>
    <x v="2"/>
    <d v="2018-04-30T00:00:00"/>
    <m/>
    <x v="30"/>
  </r>
  <r>
    <n v="201"/>
    <s v="2016-06-30"/>
    <s v="MOVILIDAD"/>
    <s v="SECRETARIA DISTRITAL DE MOVILIDAD"/>
    <s v="113"/>
    <n v="2016"/>
    <n v="119"/>
    <s v="2.1.3.4.1"/>
    <n v="4"/>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DIRECCIÓN DE ASUNTOS LEGALES"/>
    <s v="DAL"/>
    <n v="0"/>
    <m/>
    <x v="2"/>
    <d v="2018-04-30T00:00:00"/>
    <m/>
    <x v="30"/>
  </r>
  <r>
    <n v="202"/>
    <s v="2017-07-19"/>
    <s v="MOVILIDAD"/>
    <s v="SECRETARIA DISTRITAL DE MOVILIDAD"/>
    <s v="113"/>
    <n v="2017"/>
    <n v="91"/>
    <s v="2.1.3.4.1"/>
    <n v="1"/>
    <s v="DIRECCIÓN SECTOR MOVILIDAD"/>
    <s v="01 - AUDITORIA DE REGULARIDAD"/>
    <s v="Control Gestión"/>
    <s v="Gestión Contractual"/>
    <s v="HALLAZGO ADMINISTRATIVO CON PRESUNTA INCIDENCIA DISCIPLINARIA PORQUE LA SDM, PAGÓ EL PRODUCTO “DOCUMENTO ESTRUCTURACIÓN TÉCNICA Y OPERATIVA”, SIN QUE EL MISMO FUERA APROBADO PREVIAMENTE, INCUMPLIENDO LO ESTABLECIDO EN LA CLÁUSULA OCTAVA DEL CONTRATO DE CONSULTORÍA NO. 2016-802"/>
    <s v="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
    <s v="REALIZAR EL PAGO DE LOS DEMAS PRODUCTOS DE ESTE CONTRATO  PREVIA  ELABORACION DE UN OFICIO DE LA SUPERVISION QUE MANIFIESTE  EL CUMPLIMIENTO DE LAS ACTIVIDADES CONTRACTUALES Y EL CUMPLIMIENTO  DE CALIDAD DE LOS PRODUCTOS ENTREGABLES ESTABLECIDO CONTACTUALMENTE."/>
    <s v="AUTORIZACION PAGO"/>
    <s v="(NÚMERO DE OFICIOS DE APROBACION / NÚMERO DE PRODUCTOS APROBADOS) * 100"/>
    <n v="100"/>
    <s v="DIRECCION DE SERVICIO AL CIUDADANO"/>
    <s v="2017-08-01"/>
    <x v="33"/>
    <x v="0"/>
    <s v="ABIERTA"/>
    <x v="2"/>
    <s v="DIRECCIÓN DE SERVICIO AL CIUDADANO"/>
    <s v="SSM"/>
    <n v="100"/>
    <n v="100"/>
    <x v="0"/>
    <d v="2018-05-02T00:00:00"/>
    <s v="BLANCA OFIR MURILLO_x000a_JANNETH ROMERO"/>
    <x v="48"/>
  </r>
  <r>
    <n v="203"/>
    <s v="2017-07-19"/>
    <s v="MOVILIDAD"/>
    <s v="SECRETARIA DISTRITAL DE MOVILIDAD"/>
    <s v="113"/>
    <n v="2017"/>
    <n v="91"/>
    <s v="2.1.3.4.2"/>
    <n v="1"/>
    <s v="DIRECCIÓN SECTOR MOVILIDAD"/>
    <s v="01 - AUDITORIA DE REGULARIDAD"/>
    <s v="Control Gestión"/>
    <s v="Gestión Contractual"/>
    <s v="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
    <s v="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
    <s v="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
    <s v="INCLUSIÓN PRODUCTOS"/>
    <s v="(NÚMERO DE DOCUMENTOS PRE CONTRACTUALES QUE TOMAN COMO BASE LOS PRODUCTOS DE LA CONSULTARIA APROBADOS/ NÚMERO DE DOCUMENTOS PRECONTRACTUALES QUE REQUIEREN LOS PRODUCTOS DE LA CONSULTORIA)*100"/>
    <n v="100"/>
    <s v="DIRECCION DE SERVICIO AL CIUDADANO"/>
    <s v="2017-08-01"/>
    <x v="4"/>
    <x v="0"/>
    <s v="ABIERTA"/>
    <x v="2"/>
    <s v="DIRECCIÓN DE SERVICIO AL CIUDADANO"/>
    <s v="SSM"/>
    <n v="100"/>
    <n v="0"/>
    <x v="0"/>
    <d v="2018-04-18T00:00:00"/>
    <s v="BLANCA OFIR MURILLO_x000a_JANNETH ROMERO"/>
    <x v="49"/>
  </r>
  <r>
    <n v="204"/>
    <s v="2016-06-30"/>
    <s v="MOVILIDAD"/>
    <s v="SECRETARIA DISTRITAL DE MOVILIDAD"/>
    <s v="113"/>
    <n v="2016"/>
    <n v="119"/>
    <s v="2.1.3.4.2"/>
    <n v="1"/>
    <s v="DIRECCIÓN SECTOR MOVILIDAD"/>
    <s v="01 - AUDITORIA DE REGULARIDAD"/>
    <s v="Control Gestión"/>
    <s v="Gestión Contractual"/>
    <s v="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
    <s v="MANEJO INADECUADO Y FALTA DE CONTROL EN EL SEGUIMIENTO DEL CONVENIO 2014-1529"/>
    <s v="1.LIQUIDACIÓN CONVENIO 2014-1529"/>
    <s v="SOCIALIZACIÓN SUPERVISORES  CONTRATOS  SSM"/>
    <s v="ACTA DE LIQUIDACIÓN DEL CONVENIO CON LA POLICIA NACIONAL QUE FORMA PARTE DEL CONVENIO 2014-1529"/>
    <n v="100"/>
    <s v="SSM / DCV"/>
    <s v="2016-07-01"/>
    <x v="25"/>
    <x v="0"/>
    <s v="ABIERTA"/>
    <x v="2"/>
    <s v="SUBSECRETARÍA DE SERVICIOS DE LA MOVILIDAD / DIRECCIÓN DE CONTROL Y VIGILANCIA"/>
    <s v="DCV"/>
    <n v="100"/>
    <n v="0"/>
    <x v="0"/>
    <d v="2018-04-18T00:00:00"/>
    <s v="BLANCA OFIR MURILLO_x000a_JANNETH ROMERO"/>
    <x v="50"/>
  </r>
  <r>
    <n v="205"/>
    <s v="2016-06-30"/>
    <s v="MOVILIDAD"/>
    <s v="SECRETARIA DISTRITAL DE MOVILIDAD"/>
    <s v="113"/>
    <n v="2016"/>
    <n v="119"/>
    <s v="2.1.3.4.4"/>
    <n v="1"/>
    <s v="DIRECCIÓN SECTOR MOVILIDAD"/>
    <s v="01 - AUDITORIA DE REGULARIDAD"/>
    <s v="Control Gestión"/>
    <s v="Gestión Contractual"/>
    <s v="HALLAZGO ADMINISTRATIVO EN RAZÓN A LAS FALLAS EN EL MANEJO DOCUMENTAL; FALLAS EN LA ELABORACIÓN Y SEGUIMIENTO DE LOS DOCUMENTOS CONTRACTUALES"/>
    <s v="DÉBILES MECANISMOS DE CONTROL EN LA ELABORACIÓN DE DOCUMENTOS REQUISITOS DE LOS PROCESOS DE CONTRATACIÓN."/>
    <s v="1.REVISAR LA CARPETA CONTRACTUAL QUE REPOSA EN LA DAL Y LA CARPETA QUE CONTIENE LOS DOCUMENTOS DE SUPERVISIÓN DEL CONTRATO CON EL FIN DE UNIFICAR LA DOCUMENTACIÓN DE EJECUCIÓN DEL CONVENIO, Y REMITIR MEDIANTE MEMORANDO LA DOCUMENTACIÓN CORRESPONDIENTE."/>
    <s v="SOCIALIZACIÓN SUPERVISORES  CONTRATOS  SSM"/>
    <s v="N DE DOC QUE DEBEN REPOSAR EN LA CARPETA CONTRACTUAL / N DE DOC REMITIDOS A LA DAL* 100"/>
    <n v="100"/>
    <s v="SSM / DCV"/>
    <s v="2016-07-15"/>
    <x v="25"/>
    <x v="0"/>
    <s v="ABIERTA"/>
    <x v="2"/>
    <s v="SUBSECRETARÍA DE SERVICIOS DE LA MOVILIDAD / DIRECCIÓN DE CONTROL Y VIGILANCIA"/>
    <s v="DCV"/>
    <n v="0"/>
    <m/>
    <x v="1"/>
    <d v="2018-05-02T00:00:00"/>
    <s v="BLANCA OFIR MURILLO_x000a_JANNETH ROMERO"/>
    <x v="51"/>
  </r>
  <r>
    <n v="206"/>
    <s v="2016-06-30"/>
    <s v="MOVILIDAD"/>
    <s v="SECRETARIA DISTRITAL DE MOVILIDAD"/>
    <s v="113"/>
    <n v="2016"/>
    <n v="119"/>
    <s v="2.1.3.4.4"/>
    <n v="2"/>
    <s v="DIRECCIÓN SECTOR MOVILIDAD"/>
    <s v="01 - AUDITORIA DE REGULARIDAD"/>
    <s v="Control Gestión"/>
    <s v="Gestión Contractual"/>
    <s v="HALLAZGO ADMINISTRATIVO EN RAZÓN A LAS FALLAS EN EL MANEJO DOCUMENTAL; FALLAS EN LA ELABORACIÓN Y SEGUIMIENTO DE LOS DOCUMENTOS CONTRACTUALES"/>
    <s v="DÉBIL CONOCIMIENTO DE LOS REQUISITOS EN LA ETAPA PRECONTRACTUAL"/>
    <s v="2.REALIZAR SOCIALIZACION ORIENTADA A FORTALECER LAS COMPETENCIAS DE LOS SERVIDORES PÚBLICOS QUE DESEMPEÑAN LA LABOR DE SUPERVISIÓN DE LOS CONTRATOS A CARGO DE LA SUBSECRETARÍA DE SERVICOS DE LA MOVILIDAD (SSM)"/>
    <s v="CARPETA CONTRACTUAL DEL CONVENIO COMPLETA"/>
    <s v="(N DE SUPERVISORES SOCIALIZADOS/N TOTAL DE SUPERVISORES DE LA SSM)*100"/>
    <n v="100"/>
    <s v="SSM / DCV"/>
    <s v="2016-07-15"/>
    <x v="25"/>
    <x v="0"/>
    <s v="ABIERTA"/>
    <x v="2"/>
    <s v="SUBSECRETARÍA DE SERVICIOS DE LA MOVILIDAD / DIRECCIÓN DE CONTROL Y VIGILANCIA"/>
    <s v="DCV"/>
    <n v="100"/>
    <n v="0"/>
    <x v="0"/>
    <d v="2018-05-02T00:00:00"/>
    <s v="BLANCA OFIR MURILLO_x000a_JANNETH ROMERO"/>
    <x v="52"/>
  </r>
  <r>
    <n v="208"/>
    <s v="2016-06-30"/>
    <s v="MOVILIDAD"/>
    <s v="SECRETARIA DISTRITAL DE MOVILIDAD"/>
    <s v="113"/>
    <n v="2016"/>
    <n v="119"/>
    <s v="2.1.3.4.4"/>
    <n v="4"/>
    <s v="DIRECCIÓN SECTOR MOVILIDAD"/>
    <s v="01 - AUDITORIA DE REGULARIDAD"/>
    <s v="Control Gestión"/>
    <s v="Gestión Contractual"/>
    <s v="HALLAZGO ADMINISTRATIVO EN RAZÓN A LAS FALLAS EN EL MANEJO DOCUMENTAL; FALLAS EN LA ELABORACIÓN Y SEGUIMIENTO DE LOS DOCUMENTOS CONTRACTUALES"/>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x v="26"/>
    <x v="0"/>
    <s v="ABIERTA"/>
    <x v="2"/>
    <s v="SUBSECRETARÍA DE SERVICIOS DE LA MOVILIDAD / DIRECCIÓN DE CONTROL Y VIGILANCIA"/>
    <s v="DCV"/>
    <n v="0"/>
    <m/>
    <x v="1"/>
    <d v="2018-05-02T00:00:00"/>
    <s v="BLANCA OFIR MURILLO_x000a_JANNETH ROMERO"/>
    <x v="53"/>
  </r>
  <r>
    <n v="209"/>
    <s v="2016-06-30"/>
    <s v="MOVILIDAD"/>
    <s v="SECRETARIA DISTRITAL DE MOVILIDAD"/>
    <s v="113"/>
    <n v="2016"/>
    <n v="119"/>
    <s v="2.1.3.4.4"/>
    <n v="5"/>
    <s v="DIRECCIÓN SECTOR MOVILIDAD"/>
    <s v="01 - AUDITORIA DE REGULARIDAD"/>
    <s v="Control Gestión"/>
    <s v="Gestión Contractual"/>
    <s v="HALLAZGO ADMINISTRATIVO EN RAZÓN A LAS FALLAS EN EL MANEJO DOCUMENTAL; FALLAS EN LA ELABORACIÓN Y SEGUIMIENTO DE LOS DOCUMENTOS CONTRACTUALES"/>
    <s v="TODOS LOS DOCUMENTOS QUE FORMAN PARTE DEL SEGUIMIENTO DE LA EJECUCIÓN DEL CONTRATO Y LA SUPERVISIÓN DEL MISMO NO REPOSAN DE MANERA COMPLETA Y ADECUADA EN LA CARPETA CONTRACTUAL DE LA DIRECCIÓN DE  ASUNTOS LEGALES"/>
    <s v="REVISAR LA CARPETA CONTRACTUAL QUE REPOSA EN LA DAL Y LA CARPETA QUE CONTIENE LOS DOCUMENTOS DE SUPERVISIÓN DEL CONTRATO CON EL FIN DE UNIFICAR LA DOCUMENTACIÓN DE EJECUCIÓN DEL CONVENIO, Y REMITIR MEDIANTE MEMORANDO LA DOCUMENTACIÓN CORRESPONDIENTE."/>
    <s v="CARPETA CONTRACTUAL DEL CONVENIO COMPLETA"/>
    <s v="NUMERO DE DOCUMENTOS QUE DEBEN REPOSAR EN LA CARPETA CONTRACTUAL / NUMERO DE DOCUMENTOS REMITIDOS A LA DAL* 100"/>
    <n v="1"/>
    <s v="SUBSECRETARÍA DE SERVICIOS DE LA MOVILIDAD / DIRECCIÓN DE CONTROL Y VIGILANCIA"/>
    <s v="2016-07-01"/>
    <x v="34"/>
    <x v="0"/>
    <s v="ABIERTA"/>
    <x v="2"/>
    <s v="SUBSECRETARÍA DE SERVICIOS DE LA MOVILIDAD / DIRECCIÓN DE CONTROL Y VIGILANCIA"/>
    <s v="DCV"/>
    <n v="0"/>
    <n v="0"/>
    <x v="1"/>
    <d v="2018-05-02T00:00:00"/>
    <s v="BLANCA OFIR MURILLO_x000a_JANNETH ROMERO"/>
    <x v="54"/>
  </r>
  <r>
    <n v="212"/>
    <s v="2017-07-19"/>
    <s v="MOVILIDAD"/>
    <s v="SECRETARIA DISTRITAL DE MOVILIDAD"/>
    <s v="113"/>
    <n v="2017"/>
    <n v="91"/>
    <s v="2.1.3.5.1"/>
    <n v="1"/>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REALIZAR UNA SOCIALIZACIÓN A LOS SERVIDORES PÚBLICOS QUE HACEN PARTE DEL GRUPO DE CONTRATACIÓN DE LA DIRECCIÓN DE ASUNTOS LEGALES, CON EL FIN REFORZAR  LA IMPORTANCIA DE DAR CUMPLIMIENTO AL CRONOGRAMA ESTABLECIDO DENTRO DEL PROCESO CONTRACTUAL."/>
    <s v="SOCIALIZACIÓN"/>
    <s v="NÚMERO DE SERVIDORES CONVOCADOS QUE REALIZARON LA SOCIALIZACIÓN / NÚMERO DE SOCIALIZACIÓN CONVOCADOS A LA SENSIBILIZACIÓN"/>
    <n v="100"/>
    <s v="DIRECCIÓN DE ASUNTOS LEGALES"/>
    <s v="2017-08-01"/>
    <x v="4"/>
    <x v="0"/>
    <s v="ABIERTA"/>
    <x v="0"/>
    <s v="DIRECCIÓN DE ASUNTOS LEGALES "/>
    <s v="DAL "/>
    <n v="100"/>
    <n v="100"/>
    <x v="0"/>
    <d v="2018-04-30T00:00:00"/>
    <s v="DEICY BELTRAN_x000a_AMPARO QUINTANA"/>
    <x v="55"/>
  </r>
  <r>
    <n v="213"/>
    <s v="2017-07-19"/>
    <s v="MOVILIDAD"/>
    <s v="SECRETARIA DISTRITAL DE MOVILIDAD"/>
    <s v="113"/>
    <n v="2017"/>
    <n v="91"/>
    <s v="2.1.3.5.1"/>
    <n v="2"/>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REALIZAR LA MEDICIÓN DE LA EFICACIA DE LA SOCIALIZACIÓN, A TRAVÉS DE UNA ENCUESTA DE PERCEPCIÓN ENTRE LOS PARTICIPANTES A LA MISMA, A FIN DE MEDIR EL GRADO DE APREHENSIÓN DEL TEMARIO"/>
    <s v="ENCUESTA APLICADA Y TABULADA"/>
    <s v="NÚMERO DE SERVIDORES A LOS CUALES SE LES APLICÓ LA ENCUESTA  / NÚMERO DE SERVIDORES QUE REALIZARON LA SOCIALIZACIÓN"/>
    <n v="100"/>
    <s v="DIRECCIÓN DE ASUNTOS LEGALES"/>
    <s v="2017-08-01"/>
    <x v="4"/>
    <x v="0"/>
    <s v="ABIERTA"/>
    <x v="0"/>
    <s v="DIRECCIÓN DE ASUNTOS LEGALES "/>
    <s v="DAL "/>
    <n v="100"/>
    <n v="100"/>
    <x v="0"/>
    <d v="2017-12-31T00:00:00"/>
    <s v="DEICY BELTRAN"/>
    <x v="56"/>
  </r>
  <r>
    <n v="214"/>
    <s v="2017-07-19"/>
    <s v="MOVILIDAD"/>
    <s v="SECRETARIA DISTRITAL DE MOVILIDAD"/>
    <s v="113"/>
    <n v="2017"/>
    <n v="91"/>
    <s v="2.1.3.5.1"/>
    <n v="3"/>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REALIZAR COMPROMISO, EL CUAL DEBERÁ SER SUSCRITO POR TODOS LOS SERVIDORES PÚBLICOS QUE HACEN PARTE DEL GRUPO DE CONTRATACIÓN DE LA DIRECCIÓN DE ASUNTOS LEGALES, EN EL CUAL SE OBLIGAN A DAR CUMPLIMIENTO AL CRONOGRAMA ESTABLECIDO PARA PROCESO CONTRACTUAL QUE LES SEA ASIGNADO."/>
    <s v="ACTA DE COMPROMISO"/>
    <s v="NÚMERO DE SERVIDORES CONVOCADOS QUE SUSCRIBIERON EL ACTA DE COMPROMISO / NÚMERO DE SERVIDORES CONVOCADOS PARA LA SUSCRIPCIÓN DEL ACTA DE COMPROMISO"/>
    <n v="100"/>
    <s v="DIRECCIÓN DE ASUNTOS LEGALES"/>
    <s v="2017-08-01"/>
    <x v="4"/>
    <x v="0"/>
    <s v="ABIERTA"/>
    <x v="0"/>
    <s v="DIRECCIÓN DE ASUNTOS LEGALES "/>
    <s v="DAL "/>
    <n v="100"/>
    <n v="100"/>
    <x v="0"/>
    <d v="2017-12-31T00:00:00"/>
    <s v="DEICY BELTRAN"/>
    <x v="57"/>
  </r>
  <r>
    <n v="215"/>
    <s v="2017-07-19"/>
    <s v="MOVILIDAD"/>
    <s v="SECRETARIA DISTRITAL DE MOVILIDAD"/>
    <s v="113"/>
    <n v="2017"/>
    <n v="91"/>
    <s v="2.1.3.5.1"/>
    <n v="4"/>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EMITIR UNA &quot;GUIA DE BUENAS PRACTICAS&quot;, EN LA CUAL SE ESTABLEZCA, ENTRE OTROS, ASUNTOS REFERENTES AL ESTRICTO CUMPLIMIENTO QUE SE DEBE DAR AL CRONOGRAMA ESTABLECIDO DENTRO DE CADA PROCESO CONTRACTUAL."/>
    <s v="GUÍA DE BUENAS PRÁCTICAS"/>
    <s v="GUÍA DE BUENAS PRÁCTICAS PUBLICADO EN EL PROCESO DE GESTIÓN LEGAL Y CONTRACTUAL"/>
    <n v="1"/>
    <s v="DIRECCIÓN DE ASUNTOS LEGALES"/>
    <s v="2017-08-01"/>
    <x v="4"/>
    <x v="0"/>
    <s v="ABIERTA"/>
    <x v="0"/>
    <s v="DIRECCIÓN DE ASUNTOS LEGALES "/>
    <s v="DAL "/>
    <n v="100"/>
    <n v="100"/>
    <x v="0"/>
    <d v="2017-12-31T00:00:00"/>
    <s v="DEICY BELTRAN"/>
    <x v="4"/>
  </r>
  <r>
    <n v="216"/>
    <s v="2017-07-19"/>
    <s v="MOVILIDAD"/>
    <s v="SECRETARIA DISTRITAL DE MOVILIDAD"/>
    <s v="113"/>
    <n v="2017"/>
    <n v="91"/>
    <s v="2.1.3.5.1"/>
    <n v="5"/>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PUBLICAR EN EL SISTEMA INTEGRADO DE GESTIÓN, DENTRO DEL PROCESO DE GESTIÓN LEGAL  CONTRACTUAL EL DOCUMENTO DENOMINADO &quot;GUIA DE BUENAS PRACTICAS DE CONTRATACIÓN&quot; O SU EQUIVALENTE"/>
    <s v="PUBLICACIÓN DE LA &quot;GUIA DE BUENAS PRACTICAS DE CONTRATACIÓN&quot;"/>
    <s v="PUBLICACIÓN DE LA &quot;GUIA DE BUENAS PRACTICAS DE CONTRATACIÓN&quot;"/>
    <n v="1"/>
    <s v="DIRECCIÓN DE ASUNTOS LEGALES"/>
    <s v="2017-08-01"/>
    <x v="4"/>
    <x v="0"/>
    <s v="ABIERTA"/>
    <x v="0"/>
    <s v="DIRECCIÓN DE ASUNTOS LEGALES "/>
    <s v="DAL "/>
    <n v="100"/>
    <n v="100"/>
    <x v="0"/>
    <d v="2017-12-31T00:00:00"/>
    <s v="DEICY BELTRAN"/>
    <x v="58"/>
  </r>
  <r>
    <n v="217"/>
    <s v="2017-07-19"/>
    <s v="MOVILIDAD"/>
    <s v="SECRETARIA DISTRITAL DE MOVILIDAD"/>
    <s v="113"/>
    <n v="2017"/>
    <n v="91"/>
    <s v="2.1.3.5.1"/>
    <n v="6"/>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SOCIALIZAR EL DOCUMENTO DENOMINADO &quot;GUIA DE BUENAS PRACTICAS DE CONTRATACIÓN&quot; O SU EQUIVALENTE"/>
    <s v="SOCIALIZACIÓN DE LA &quot;GUIA DE BUENAS PRACTICAS DE CONTRATACIÓN&quot;"/>
    <s v="NÚMERO DE SERVIDORES CONVOCADOS QUE REALIZARON LA SENSIBILIZACIÓN / NÚMERO DE SERVIDORES CONVOCADOS A LA SENSIBILIZACIÓN"/>
    <n v="100"/>
    <s v="DIRECCIÓN DE ASUNTOS LEGALES"/>
    <s v="2017-08-01"/>
    <x v="4"/>
    <x v="0"/>
    <s v="ABIERTA"/>
    <x v="0"/>
    <s v="DIRECCIÓN DE ASUNTOS LEGALES "/>
    <s v="DAL "/>
    <n v="100"/>
    <n v="100"/>
    <x v="0"/>
    <d v="2017-12-31T00:00:00"/>
    <s v="DEICY BELTRAN"/>
    <x v="5"/>
  </r>
  <r>
    <n v="218"/>
    <s v="2017-07-19"/>
    <s v="MOVILIDAD"/>
    <s v="SECRETARIA DISTRITAL DE MOVILIDAD"/>
    <s v="113"/>
    <n v="2017"/>
    <n v="91"/>
    <s v="2.1.3.5.1"/>
    <n v="7"/>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ESTABLECER DENTRO DEL CRONOGRAMA DEL PROCESO CONTRACTUAL, CUAL ES LA FECHA MÁXIMA DE PUBLICACIÓN DE ADENDAS."/>
    <s v="FORMATO"/>
    <s v="FORMATO DE CRONOGRAMA PUBLICADO EN EL PROCESO DE GESTIÓN LEGAL Y CONTRACTUAL"/>
    <n v="1"/>
    <s v="DIRECCIÓN DE ASUNTOS LEGALES"/>
    <s v="2017-08-01"/>
    <x v="4"/>
    <x v="0"/>
    <s v="ABIERTA"/>
    <x v="0"/>
    <s v="DIRECCIÓN DE ASUNTOS LEGALES "/>
    <s v="DAL "/>
    <n v="100"/>
    <n v="100"/>
    <x v="0"/>
    <d v="2017-12-31T00:00:00"/>
    <s v="BLANCA OFIR MURILLO_x000a_"/>
    <x v="59"/>
  </r>
  <r>
    <n v="221"/>
    <s v="2016-06-30"/>
    <s v="MOVILIDAD"/>
    <s v="SECRETARIA DISTRITAL DE MOVILIDAD"/>
    <s v="113"/>
    <n v="2016"/>
    <n v="119"/>
    <s v="2.1.3.5.3"/>
    <n v="1"/>
    <s v="DIRECCIÓN SECTOR MOVILIDAD"/>
    <s v="01 - AUDITORIA DE REGULARIDAD"/>
    <s v="Control Gestión"/>
    <s v="Gestión Contractual"/>
    <s v="HALLAZGO ADMINISTRATIVO CON PRESUNTA INCIDENCIA DISCIPLINARIA PORQUE LOS ESTUDIOS PREVIOS Y EL CONTRATO DE ARRENDAMIENTO 2015-1301, NO CUENTAN CON EL VISTO BUENO DEL ARCHIVO DE BOGOTÁ DE LA SECRETARÍA GENERAL DE LA ALCALDÍA MAYOR."/>
    <s v="DÉBILES PROCESOS DE SEGUIMIENTO A LA ESTRUCTURACIÓN DE CONTRATOS."/>
    <s v="SOCIALIZAR LOS PARAMETROS QUE SE DEBEN TENER EN CUENTA PARA ESTRUCTURAR PROCESOS CONTRACTUALES"/>
    <s v="SOCIALIZACIONES"/>
    <s v="(NUMERO DE SERVIDORES SOCIALIZADOS/NUMERO DE SERVIDORES CONVOCADOS A LA SOCIALIZACIÓN)*100"/>
    <n v="100"/>
    <s v="SUBSECRETARÍAS- DAL"/>
    <s v="2016-07-15"/>
    <x v="25"/>
    <x v="0"/>
    <s v="ABIERTA"/>
    <x v="0"/>
    <s v="SUBSECRETARÍAS / DIRECCIÓN DE ASUNTOS LEGALES "/>
    <s v="DAL"/>
    <n v="100"/>
    <n v="100"/>
    <x v="0"/>
    <d v="2018-04-30T00:00:00"/>
    <s v="DEICY BELTRAN_x000a_AMPARO QUINTANA"/>
    <x v="31"/>
  </r>
  <r>
    <n v="222"/>
    <s v="2016-06-30"/>
    <s v="MOVILIDAD"/>
    <s v="SECRETARIA DISTRITAL DE MOVILIDAD"/>
    <s v="113"/>
    <n v="2016"/>
    <n v="119"/>
    <s v="2.1.3.5.3"/>
    <n v="2"/>
    <s v="DIRECCIÓN SECTOR MOVILIDAD"/>
    <s v="01 - AUDITORIA DE REGULARIDAD"/>
    <s v="Control Gestión"/>
    <s v="Gestión Contractual"/>
    <s v="HALLAZGO ADMINISTRATIVO CON PRESUNTA INCIDENCIA DISCIPLINARIA PORQUE LOS ESTUDIOS PREVIOS Y EL CONTRATO DE ARRENDAMIENTO 2015-1301, NO CUENTAN CON EL VISTO BUENO DEL ARCHIVO DE BOGOTÁ DE LA SECRETARÍA GENERAL DE LA ALCALDÍA MAYOR."/>
    <s v="DEFICIENCIA DEL CONTROL LEGAL EN LA EJECUCIÓN DE CONTRATOS"/>
    <s v="MODIFICAR RESOLUCIÓN 595 DE 2015 - MANUAL DE CONTRATACIÓN"/>
    <s v="SOCIALIZACIONES"/>
    <s v="(DOC DEL SIG ACTUALIZADOS, APROBADOS Y PUBLICADOS DAL / DOCUMENTOS DEL SIG POR ACTUALIZAR DAL)*100"/>
    <n v="100"/>
    <s v="SUBSECRETARÍAS- DAL"/>
    <s v="2016-07-15"/>
    <x v="25"/>
    <x v="0"/>
    <s v="ABIERTA"/>
    <x v="0"/>
    <s v="SUBSECRETARÍAS / DIRECCIÓN DE ASUNTOS LEGALES "/>
    <s v="DAL"/>
    <n v="100"/>
    <n v="100"/>
    <x v="0"/>
    <d v="2018-04-30T00:00:00"/>
    <s v="DEICY BELTRAN_x000a_AMPARO QUINTANA"/>
    <x v="47"/>
  </r>
  <r>
    <n v="223"/>
    <s v="2016-06-30"/>
    <s v="MOVILIDAD"/>
    <s v="SECRETARIA DISTRITAL DE MOVILIDAD"/>
    <s v="113"/>
    <n v="2016"/>
    <n v="119"/>
    <s v="2.1.3.6.1"/>
    <n v="1"/>
    <s v="DIRECCIÓN SECTOR MOVILIDAD"/>
    <s v="01 - AUDITORIA DE REGULARIDAD"/>
    <s v="Control Gestión"/>
    <s v="Gestión Contractual"/>
    <s v="HALLAZGO ADMINISTRATIVO CON PRESUNTA INCIDENCIA DISCIPLINARIA POR LAS INCONSISTENCIAS EVIDENCIADAS EN LA ESTRUCTURACIÓN DEL PROCESO DE SELECCIÓN ABREVIADA POR SUBASTA INVERSA PRESENCIAL SDM-PSA-SI-026-2015"/>
    <s v="DÉBILES MECANISMOS DE CONTROL EN LA ELABORACIÓN DE DOCUMENTOS REQUISITOS DE LOS PROCESOS DE CONTRATACIÓN."/>
    <s v="SOCIALIZAR LOS PARAMETROS QUE SE DEBEN TENER EN CUENTA PARA ESTRUCTURAR PROCESOS CONTRACTUALES"/>
    <s v="ACTUALIZACIÓN DE DOCUMENTOS DEL SIG REFERENTES AL PROCESO CONTRACTUAL"/>
    <s v="(NUMERO DE SERVIDORES SOCIALIZADOS/NUMERO DE SERVIDORES CONVOCADOS A LA SOCIALIZACIÓN)*100"/>
    <n v="100"/>
    <s v="SUBSECRETARÍAS- DAL"/>
    <s v="2016-07-15"/>
    <x v="25"/>
    <x v="0"/>
    <s v="ABIERTA"/>
    <x v="0"/>
    <s v="SUBSECRETARÍAS / DIRECCIÓN DE ASUNTOS LEGALES "/>
    <s v="DAL"/>
    <n v="100"/>
    <n v="100"/>
    <x v="0"/>
    <d v="2018-04-30T00:00:00"/>
    <s v="DEICY BELTRAN_x000a_AMPARO QUINTANA"/>
    <x v="31"/>
  </r>
  <r>
    <n v="224"/>
    <s v="2016-06-30"/>
    <s v="MOVILIDAD"/>
    <s v="SECRETARIA DISTRITAL DE MOVILIDAD"/>
    <s v="113"/>
    <n v="2016"/>
    <n v="119"/>
    <s v="2.1.3.6.1"/>
    <n v="2"/>
    <s v="DIRECCIÓN SECTOR MOVILIDAD"/>
    <s v="01 - AUDITORIA DE REGULARIDAD"/>
    <s v="Control Gestión"/>
    <s v="Gestión Contractual"/>
    <s v="HALLAZGO ADMINISTRATIVO CON PRESUNTA INCIDENCIA DISCIPLINARIA POR LAS INCONSISTENCIAS EVIDENCIADAS EN LA ESTRUCTURACIÓN DEL PROCESO DE SELECCIÓN ABREVIADA POR SUBASTA INVERSA PRESENCIAL SDM-PSA-SI-026-2015"/>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DIRECCIÓN DE ASUNTOS LEGALES"/>
    <s v="DAL"/>
    <n v="0"/>
    <m/>
    <x v="2"/>
    <d v="2018-04-30T00:00:00"/>
    <m/>
    <x v="30"/>
  </r>
  <r>
    <n v="225"/>
    <s v="2016-06-30"/>
    <s v="MOVILIDAD"/>
    <s v="SECRETARIA DISTRITAL DE MOVILIDAD"/>
    <s v="113"/>
    <n v="2016"/>
    <n v="119"/>
    <s v="2.1.3.6.2"/>
    <n v="1"/>
    <s v="DIRECCIÓN SECTOR MOVILIDAD"/>
    <s v="01 - AUDITORIA DE REGULARIDAD"/>
    <s v="Control Gestión"/>
    <s v="Gestión Contractual"/>
    <s v="HALLAZGO ADMINISTRATIVO CON PRESUNTA INCIDENCIA DISCIPLINARIA POR LA ADJUDICACIÓN DEL PROCESO DE SELECCIÓN ABREVIADA POR SUBASTA INVERSA PRESENCIAL SDM-PSA-SI-026-2015 POR EL VALOR TOTAL DEL PRESUPUESTO OFICIALMENTE ASIGNADO AL PROCES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x v="25"/>
    <x v="0"/>
    <s v="ABIERTA"/>
    <x v="0"/>
    <s v="SUBSECRETARÍAS / DIRECCIÓN DE ASUNTOS LEGALES "/>
    <s v="DAL"/>
    <n v="100"/>
    <n v="100"/>
    <x v="0"/>
    <d v="2018-04-30T00:00:00"/>
    <s v="DEICY BELTRAN_x000a_AMPARO QUINTANA"/>
    <x v="31"/>
  </r>
  <r>
    <n v="226"/>
    <s v="2016-06-30"/>
    <s v="MOVILIDAD"/>
    <s v="SECRETARIA DISTRITAL DE MOVILIDAD"/>
    <s v="113"/>
    <n v="2016"/>
    <n v="119"/>
    <s v="2.1.3.6.2"/>
    <n v="2"/>
    <s v="DIRECCIÓN SECTOR MOVILIDAD"/>
    <s v="01 - AUDITORIA DE REGULARIDAD"/>
    <s v="Control Gestión"/>
    <s v="Gestión Contractual"/>
    <s v="HALLAZGO ADMINISTRATIVO CON PRESUNTA INCIDENCIA DISCIPLINARIA POR LA ADJUDICACIÓN DEL PROCESO DE SELECCIÓN ABREVIADA POR SUBASTA INVERSA PRESENCIAL SDM-PSA-SI-026-2015 POR EL VALOR TOTAL DEL PRESUPUESTO OFICIALMENTE ASIGNADO AL PROCES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DIRECCIÓN DE ASUNTOS LEGALES"/>
    <s v="DAL"/>
    <n v="0"/>
    <m/>
    <x v="2"/>
    <d v="2018-04-30T00:00:00"/>
    <m/>
    <x v="30"/>
  </r>
  <r>
    <n v="228"/>
    <s v="2016-06-30"/>
    <s v="MOVILIDAD"/>
    <s v="SECRETARIA DISTRITAL DE MOVILIDAD"/>
    <s v="113"/>
    <n v="2016"/>
    <n v="119"/>
    <s v="2.1.3.6.3"/>
    <n v="2"/>
    <s v="DIRECCIÓN SECTOR MOVILIDAD"/>
    <s v="01 - AUDITORIA DE REGULARIDAD"/>
    <s v="Control Gestión"/>
    <s v="Gestión Contractual"/>
    <s v="HALLAZGO ADMINISTRATIVO POR LOS RETRASOS EN LA FIRMA DEL ACTA DE INICIO DEL CONTRATO DE PRESTACIÓN DE SERVICIOS 2015-1272."/>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DIRECCIÓN DE ASUNTOS LEGALES"/>
    <s v="DAL"/>
    <n v="0"/>
    <m/>
    <x v="2"/>
    <d v="2018-04-30T00:00:00"/>
    <m/>
    <x v="30"/>
  </r>
  <r>
    <n v="229"/>
    <s v="2016-06-30"/>
    <s v="MOVILIDAD"/>
    <s v="SECRETARIA DISTRITAL DE MOVILIDAD"/>
    <s v="113"/>
    <n v="2016"/>
    <n v="119"/>
    <s v="2.1.3.6.4"/>
    <n v="1"/>
    <s v="DIRECCIÓN SECTOR MOVILIDAD"/>
    <s v="01 - AUDITORIA DE REGULARIDAD"/>
    <s v="Control Gestión"/>
    <s v="Gestión Contractual"/>
    <s v="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
    <s v="DEBILIDAD EN LA APLICACIÓN DE ATRIBUCIONES POR PARTE DE LA ADMINISTRACIÓN EN CASO DE INCUMPLIMIENTO DE CONTRATISTAS (LA IMPOSICIÓN DE UNA MULTA,  LA DECLARATORIA DE CADUCIDAD Y LA LIQUIDACIÓN UNILATERAL ENTRE OTROS MECANISMOS)"/>
    <s v="SOCIALIZACIÓN EN PROCESOS SANCIONATORIOS"/>
    <s v="SOCIALIZACIONES"/>
    <s v="(NUMERO DE SERVIDORES SOCIALIZADOS/NUMERO DE SERVIDORES CONVOCADOS A LA SOCIALIZACIÓN)*100"/>
    <n v="100"/>
    <s v="SUBSECRETARÍAS- DAL"/>
    <s v="2016-07-15"/>
    <x v="25"/>
    <x v="0"/>
    <s v="ABIERTA"/>
    <x v="0"/>
    <s v="SUBSECRETARÍAS / DIRECCIÓN DE ASUNTOS LEGALES "/>
    <s v="DAL"/>
    <n v="0"/>
    <n v="0"/>
    <x v="0"/>
    <d v="2018-04-30T00:00:00"/>
    <s v="DEICY BELTRAN_x000a_AMPARO QUINTANA"/>
    <x v="60"/>
  </r>
  <r>
    <n v="230"/>
    <s v="2016-06-30"/>
    <s v="MOVILIDAD"/>
    <s v="SECRETARIA DISTRITAL DE MOVILIDAD"/>
    <s v="113"/>
    <n v="2016"/>
    <n v="119"/>
    <s v="2.1.3.6.4"/>
    <n v="2"/>
    <s v="DIRECCIÓN SECTOR MOVILIDAD"/>
    <s v="01 - AUDITORIA DE REGULARIDAD"/>
    <s v="Control Gestión"/>
    <s v="Gestión Contractual"/>
    <s v="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DIRECCIÓN DE ASUNTOS LEGALES"/>
    <s v="DAL"/>
    <n v="0"/>
    <m/>
    <x v="2"/>
    <d v="2018-04-30T00:00:00"/>
    <m/>
    <x v="30"/>
  </r>
  <r>
    <n v="231"/>
    <s v="2016-06-30"/>
    <s v="MOVILIDAD"/>
    <s v="SECRETARIA DISTRITAL DE MOVILIDAD"/>
    <s v="113"/>
    <n v="2016"/>
    <n v="119"/>
    <s v="2.1.3.7.1.1"/>
    <n v="1"/>
    <s v="DIRECCIÓN SECTOR MOVILIDAD"/>
    <s v="01 - AUDITORIA DE REGULARIDAD"/>
    <s v="Control Gestión"/>
    <s v="Gestión Contractual"/>
    <s v="HALLAZGO ADMINISTRATIVO CON PRESUNTA INCIDENCIA DISCIPLINARIA POR INCUMPLIR LOS TÉRMINOS CONTRACTUALES AL EXCEDER LOS PLAZOS DEL CONTRATO MARC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x v="25"/>
    <x v="0"/>
    <s v="ABIERTA"/>
    <x v="0"/>
    <s v="SUBSECRETARÍAS / DIRECCIÓN DE ASUNTOS LEGALES "/>
    <s v="DAL"/>
    <n v="100"/>
    <n v="100"/>
    <x v="0"/>
    <d v="2018-04-30T00:00:00"/>
    <s v="DEICY BELTRAN_x000a_AMPARO QUINTANA"/>
    <x v="31"/>
  </r>
  <r>
    <n v="232"/>
    <s v="2016-06-30"/>
    <s v="MOVILIDAD"/>
    <s v="SECRETARIA DISTRITAL DE MOVILIDAD"/>
    <s v="113"/>
    <n v="2016"/>
    <n v="119"/>
    <s v="2.1.3.7.1.1"/>
    <n v="2"/>
    <s v="DIRECCIÓN SECTOR MOVILIDAD"/>
    <s v="01 - AUDITORIA DE REGULARIDAD"/>
    <s v="Control Gestión"/>
    <s v="Gestión Contractual"/>
    <s v="HALLAZGO ADMINISTRATIVO CON PRESUNTA INCIDENCIA DISCIPLINARIA POR INCUMPLIR LOS TÉRMINOS CONTRACTUALES AL EXCEDER LOS PLAZOS DEL CONTRATO MARC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DIRECCIÓN DE ASUNTOS LEGALES"/>
    <s v="DAL"/>
    <n v="0"/>
    <m/>
    <x v="2"/>
    <d v="2018-04-30T00:00:00"/>
    <m/>
    <x v="30"/>
  </r>
  <r>
    <n v="234"/>
    <s v="2016-06-30"/>
    <s v="MOVILIDAD"/>
    <s v="SECRETARIA DISTRITAL DE MOVILIDAD"/>
    <s v="113"/>
    <n v="2016"/>
    <n v="119"/>
    <s v="2.1.3.7.1.2"/>
    <n v="2"/>
    <s v="DIRECCIÓN SECTOR MOVILIDAD"/>
    <s v="01 - AUDITORIA DE REGULARIDAD"/>
    <s v="Control Gestión"/>
    <s v="Gestión Contractual"/>
    <s v="HALLAZGO ADMINISTRATIVO CON PRESUNTA INCIDENCIA DISCIPLINARIA POR INCUMPLIMIENTO EN LAS OBLIGACIONES CONTRACTUALES RELACIONADAS CON ACTIVIDADES DE DEPURACIÓN DE INFORMACIÓN, GESTIÓN DE INCONSISTENCIAS Y ACTUALIZACIÓN DE DATOS."/>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x v="25"/>
    <x v="0"/>
    <s v="ABIERTA"/>
    <x v="0"/>
    <s v="SUBSECRETARÍAS / DIRECCIÓN DE ASUNTOS LEGALES "/>
    <s v="DAL"/>
    <n v="100"/>
    <n v="100"/>
    <x v="0"/>
    <d v="2018-04-30T00:00:00"/>
    <s v="DEICY BELTRAN_x000a_AMPARO QUINTANA"/>
    <x v="29"/>
  </r>
  <r>
    <n v="236"/>
    <s v="2016-06-30"/>
    <s v="MOVILIDAD"/>
    <s v="SECRETARIA DISTRITAL DE MOVILIDAD"/>
    <s v="113"/>
    <n v="2016"/>
    <n v="119"/>
    <s v="2.1.3.7.1.3"/>
    <n v="2"/>
    <s v="DIRECCIÓN SECTOR MOVILIDAD"/>
    <s v="01 - AUDITORIA DE REGULARIDAD"/>
    <s v="Control Gestión"/>
    <s v="Gestión Contractual"/>
    <s v="HALLAZGO ADMINISTRATIVO CON PRESUNTA INCIDENCIA DISCIPLINARIA AL INCUMPLIR OBLIGACIONES CONTRACTUALES RELACIONADAS CON EL PROCESO DE GENERACIÓN DE REPORTES, ESTADÍSTICAS Y SU CAPACITACIÓN."/>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x v="25"/>
    <x v="0"/>
    <s v="ABIERTA"/>
    <x v="0"/>
    <s v="SUBSECRETARÍAS / DIRECCIÓN DE ASUNTOS LEGALES "/>
    <s v="DAL"/>
    <n v="100"/>
    <n v="100"/>
    <x v="0"/>
    <d v="2018-04-30T00:00:00"/>
    <s v="DEICY BELTRAN_x000a_AMPARO QUINTANA"/>
    <x v="29"/>
  </r>
  <r>
    <n v="238"/>
    <s v="2016-06-30"/>
    <s v="MOVILIDAD"/>
    <s v="SECRETARIA DISTRITAL DE MOVILIDAD"/>
    <s v="113"/>
    <n v="2016"/>
    <n v="119"/>
    <s v="2.1.3.7.1.4"/>
    <n v="2"/>
    <s v="DIRECCIÓN SECTOR MOVILIDAD"/>
    <s v="01 - AUDITORIA DE REGULARIDAD"/>
    <s v="Control Gestión"/>
    <s v="Gestión Contractual"/>
    <s v="HALLAZGO ADMINISTRATIVO CON PRESUNTA INCIDENCIA DISCIPLINARIA AL INCUMPLIR LOS TÉRMINOS CONTRACTUALES PARA LA LIQUIDACIÓN DEL ANEXO 1, Y LA OCURRENCIA DEL FENÓMENO DE LA CADUCIDAD DE LA ACCIÓN CONTRACTUAL"/>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26"/>
    <x v="0"/>
    <s v="ABIERTA"/>
    <x v="3"/>
    <s v="DIRECCIÓN DE ASUNTOS LEGALES"/>
    <s v="DAL"/>
    <n v="0"/>
    <m/>
    <x v="2"/>
    <d v="2018-04-30T00:00:00"/>
    <m/>
    <x v="30"/>
  </r>
  <r>
    <n v="239"/>
    <s v="2016-06-30"/>
    <s v="MOVILIDAD"/>
    <s v="SECRETARIA DISTRITAL DE MOVILIDAD"/>
    <s v="113"/>
    <n v="2016"/>
    <n v="119"/>
    <s v="2.1.3.7.1.4"/>
    <n v="3"/>
    <s v="DIRECCIÓN SECTOR MOVILIDAD"/>
    <s v="01 - AUDITORIA DE REGULARIDAD"/>
    <s v="Control Gestión"/>
    <s v="Gestión Contractual"/>
    <s v="HALLAZGO ADMINISTRATIVO CON PRESUNTA INCIDENCIA DISCIPLINARIA AL INCUMPLIR LOS TÉRMINOS CONTRACTUALES PARA LA LIQUIDACIÓN DEL ANEXO 1, Y LA OCURRENCIA DEL FENÓMENO DE LA CADUCIDAD DE LA ACCIÓN CONTRACTUAL"/>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x v="25"/>
    <x v="0"/>
    <s v="ABIERTA"/>
    <x v="0"/>
    <s v="SUBSECRETARÍAS / DIRECCIÓN DE ASUNTOS LEGALES "/>
    <s v="DAL"/>
    <n v="100"/>
    <n v="100"/>
    <x v="0"/>
    <d v="2018-04-30T00:00:00"/>
    <s v="DEICY BELTRAN_x000a_AMPARO QUINTANA"/>
    <x v="29"/>
  </r>
  <r>
    <n v="241"/>
    <s v="2016-06-30"/>
    <s v="MOVILIDAD"/>
    <s v="SECRETARIA DISTRITAL DE MOVILIDAD"/>
    <s v="113"/>
    <n v="2016"/>
    <n v="119"/>
    <s v="2.1.3.7.1.5"/>
    <n v="2"/>
    <s v="DIRECCIÓN SECTOR MOVILIDAD"/>
    <s v="01 - AUDITORIA DE REGULARIDAD"/>
    <s v="Control Gestión"/>
    <s v="Gestión Contractual"/>
    <s v="HALLAZGO ADMINISTRATIVO POR DEFICIENCIAS EN EL PROCESO DE LIQUIDACIÓN DEL ANEXO 2."/>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26"/>
    <x v="0"/>
    <s v="ABIERTA"/>
    <x v="3"/>
    <s v="DIRECCIÓN DE ASUNTOS LEGALES"/>
    <s v="DAL"/>
    <n v="0"/>
    <m/>
    <x v="2"/>
    <d v="2018-04-30T00:00:00"/>
    <m/>
    <x v="30"/>
  </r>
  <r>
    <n v="242"/>
    <s v="2016-06-30"/>
    <s v="MOVILIDAD"/>
    <s v="SECRETARIA DISTRITAL DE MOVILIDAD"/>
    <s v="113"/>
    <n v="2016"/>
    <n v="119"/>
    <s v="2.1.3.7.1.5"/>
    <n v="3"/>
    <s v="DIRECCIÓN SECTOR MOVILIDAD"/>
    <s v="01 - AUDITORIA DE REGULARIDAD"/>
    <s v="Control Gestión"/>
    <s v="Gestión Contractual"/>
    <s v="HALLAZGO ADMINISTRATIVO POR DEFICIENCIAS EN EL PROCESO DE LIQUIDACIÓN DEL ANEXO 2."/>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x v="25"/>
    <x v="0"/>
    <s v="ABIERTA"/>
    <x v="0"/>
    <s v="SUBSECRETARÍAS / DIRECCIÓN DE ASUNTOS LEGALES "/>
    <s v="DAL"/>
    <n v="100"/>
    <n v="100"/>
    <x v="0"/>
    <d v="2018-04-30T00:00:00"/>
    <s v="DEICY BELTRAN_x000a_AMPARO QUINTANA"/>
    <x v="29"/>
  </r>
  <r>
    <n v="244"/>
    <s v="2016-06-30"/>
    <s v="MOVILIDAD"/>
    <s v="SECRETARIA DISTRITAL DE MOVILIDAD"/>
    <s v="113"/>
    <n v="2016"/>
    <n v="119"/>
    <s v="2.1.3.7.1.6"/>
    <n v="2"/>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POSIBLE FALLAS EN LA EJECUCIÓN FUNCIONES POR PARTE DE LOS SUPERVISORES PREVISTAS EN EL MANUAL DE SUPERVISIÓN E INTERVENTORI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26"/>
    <x v="0"/>
    <s v="ABIERTA"/>
    <x v="3"/>
    <s v="DIRECCIÓN DE ASUNTOS LEGALES"/>
    <s v="DAL"/>
    <n v="100"/>
    <m/>
    <x v="0"/>
    <m/>
    <s v="BLANCA OFIR MURILLO_x000a_JANNETH ROMERO"/>
    <x v="32"/>
  </r>
  <r>
    <n v="245"/>
    <s v="2016-06-30"/>
    <s v="MOVILIDAD"/>
    <s v="SECRETARIA DISTRITAL DE MOVILIDAD"/>
    <s v="113"/>
    <n v="2016"/>
    <n v="119"/>
    <s v="2.1.3.7.1.6"/>
    <n v="3"/>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POSIBLE FALLAS EN LA EJECUCIÓN DE FUNCIONES POR PARTE DE LOS SUPERVISORES PREVISTAS EN EL MANUAL DE SUPERVISIÓN E INTERVENTORIA."/>
    <s v="SOCIALIZAR LAS FUNCIONES Y RESPONSABILIDADES DEL SUPERVISOR"/>
    <s v="ACTUALIZACIÓN DE DOCUMENTOS DEL SIG REFERENTES AL PROCESO CONTRACTUAL"/>
    <s v="(NUMERO DE SERVIDORES SOCIALIZADOS/NUMERO DE SERVIDORES CONVOCADOS A LA SOCIALIZACIÓN)*100"/>
    <n v="80"/>
    <s v="SUBSECRETARÍAS- DAL"/>
    <s v="2016-07-15"/>
    <x v="25"/>
    <x v="0"/>
    <s v="ABIERTA"/>
    <x v="0"/>
    <s v="SUBSECRETARÍAS / DIRECCIÓN DE ASUNTOS LEGALES "/>
    <s v="DAL"/>
    <n v="100"/>
    <n v="100"/>
    <x v="0"/>
    <d v="2018-04-30T00:00:00"/>
    <s v="DEICY BELTRAN_x000a_AMPARO QUINTANA"/>
    <x v="29"/>
  </r>
  <r>
    <n v="247"/>
    <s v="2016-06-30"/>
    <s v="MOVILIDAD"/>
    <s v="SECRETARIA DISTRITAL DE MOVILIDAD"/>
    <s v="113"/>
    <n v="2016"/>
    <n v="119"/>
    <s v="2.1.3.7.1.6"/>
    <n v="5"/>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INEFICIENTES CONTROLES ADMINISTRATIVOS PARA LA REVISIÓN DE CUENTAS DE COBRO"/>
    <s v="SOCIALIZAR LOS DOCUMENTOS DEL SIG  REFERENTES AL PROCESO FINANCIERO PARA LA REVISIÓN DE CUENTAS DE COBRO, CON EL FIN DE FORTALECER EL CONOCIMIENTO."/>
    <s v="SOCIALIZACIONES"/>
    <s v="(NUMERO DE SERVIDORES SOCIALIZADOS/NUMERO DE SERVIDORES CONVOCADOS A LA SOCIALIZACIÓN)*100"/>
    <n v="0.8"/>
    <s v="SUBDIRECCIÓN FINANCIERA"/>
    <s v="2016-07-15"/>
    <x v="3"/>
    <x v="0"/>
    <s v="ABIERTA"/>
    <x v="0"/>
    <s v="SUBDIRECCIÓN FINANCIERA "/>
    <s v="S.F"/>
    <n v="100"/>
    <n v="100"/>
    <x v="0"/>
    <d v="2017-12-13T00:00:00"/>
    <s v="VIVIANA DURAN "/>
    <x v="61"/>
  </r>
  <r>
    <n v="248"/>
    <s v="2016-06-30"/>
    <s v="MOVILIDAD"/>
    <s v="SECRETARIA DISTRITAL DE MOVILIDAD"/>
    <s v="113"/>
    <n v="2016"/>
    <n v="119"/>
    <s v="2.1.3.7.1.7"/>
    <n v="1"/>
    <s v="DIRECCIÓN SECTOR MOVILIDAD"/>
    <s v="01 - AUDITORIA DE REGULARIDAD"/>
    <s v="Control Gestión"/>
    <s v="Gestión Contractual"/>
    <s v="HALLAZGO ADMINISTRATIVO CON PRESUNTA INCIDENCIA DISCIPLINARIA POR DEFICIENCIAS EN EL PROCESO DE LIQUIDACIÓN DEL ANEXO 6, Y SALDOS PENDIENTES POR LIBERAR."/>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x v="26"/>
    <x v="0"/>
    <s v="ABIERTA"/>
    <x v="3"/>
    <s v="DIRECCIÓN DE ASUNTOS LEGALES"/>
    <s v="DAL"/>
    <n v="100"/>
    <m/>
    <x v="0"/>
    <m/>
    <s v="BLANCA OFIR MURILLO_x000a_JANNETH ROMERO"/>
    <x v="32"/>
  </r>
  <r>
    <n v="266"/>
    <s v="2016-06-30"/>
    <s v="MOVILIDAD"/>
    <s v="SECRETARIA DISTRITAL DE MOVILIDAD"/>
    <s v="113"/>
    <n v="2016"/>
    <n v="119"/>
    <s v="2.1.3.7.2.1"/>
    <n v="2"/>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DÉBIL CONOCIMIENTO DE LOS REQUISITOS EN LA ETAPA PRECONTRACTUAL"/>
    <s v="SOCIALIZAR LAS FUNCIONES Y RESPONSABILIDADES DEL SUPERVISOR"/>
    <s v="ACTUALIZACIÓN DE DOCUMENTOS DEL SIG REFERENTES AL PROCESO CONTRACTUAL"/>
    <s v="(NUMERO DE SERVIDORES SOCIALIZADOS/NUMERO DE SERVIDORES CONVOCADOS A LA SOCIALIZACIÓN)*100"/>
    <n v="80"/>
    <s v="SUBSECRETARÍAS / DAL"/>
    <s v="2016-07-15"/>
    <x v="25"/>
    <x v="0"/>
    <s v="ABIERTA"/>
    <x v="0"/>
    <s v="SUBSECRETARÍAS / DIRECCIÓN DE ASUNTOS LEGALES "/>
    <s v="DAL"/>
    <n v="100"/>
    <n v="100"/>
    <x v="0"/>
    <d v="2018-04-30T00:00:00"/>
    <s v="DEICY BELTRAN_x000a_AMPARO QUINTANA"/>
    <x v="29"/>
  </r>
  <r>
    <n v="267"/>
    <s v="2016-06-30"/>
    <s v="MOVILIDAD"/>
    <s v="SECRETARIA DISTRITAL DE MOVILIDAD"/>
    <s v="113"/>
    <n v="2016"/>
    <n v="119"/>
    <s v="2.1.3.7.2.1"/>
    <n v="3"/>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26"/>
    <x v="0"/>
    <s v="ABIERTA"/>
    <x v="3"/>
    <s v="DIRECCIÓN DE ASUNTOS LEGALES"/>
    <s v="DAL"/>
    <n v="0"/>
    <m/>
    <x v="2"/>
    <d v="2018-04-30T00:00:00"/>
    <m/>
    <x v="30"/>
  </r>
  <r>
    <n v="268"/>
    <s v="2016-06-30"/>
    <s v="MOVILIDAD"/>
    <s v="SECRETARIA DISTRITAL DE MOVILIDAD"/>
    <s v="113"/>
    <n v="2016"/>
    <n v="119"/>
    <s v="2.1.3.7.2.1"/>
    <n v="4"/>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DIRECCIÓN DE ASUNTOS LEGALES"/>
    <s v="DAL"/>
    <n v="0"/>
    <m/>
    <x v="2"/>
    <d v="2018-04-30T00:00:00"/>
    <m/>
    <x v="30"/>
  </r>
  <r>
    <n v="269"/>
    <s v="2016-06-30"/>
    <s v="MOVILIDAD"/>
    <s v="SECRETARIA DISTRITAL DE MOVILIDAD"/>
    <s v="113"/>
    <n v="2016"/>
    <n v="119"/>
    <s v="2.1.3.7.2.2"/>
    <n v="1"/>
    <s v="DIRECCIÓN SECTOR MOVILIDAD"/>
    <s v="01 - AUDITORIA DE REGULARIDAD"/>
    <s v="Control Gestión"/>
    <s v="Gestión Contractual"/>
    <s v="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
    <s v="POSIBLE FALLAS EN LA EJECUCIÓN FUNCIONES POR PARTE DE LOS SUPERVISORES PREVISTAS EN EL MANUAL DE SUPERVISIÓN E INTERVENTORIA."/>
    <s v="SOCIALIZAR LOS PARAMETROS QUE SE DEBEN TENER EN CUENTA PARA ESTRUCTURAR PROCESOS CONTRACTUALES"/>
    <s v="SOCIALIZACIONES"/>
    <s v="(NUMERO DE SERVIDORES SOCIALIZADOS/NUMERO DE SERVIDORES CONVOCADOS A LA SOCIALIZACIÓN)*100"/>
    <n v="100"/>
    <s v="SUBSECRETARÍAS / DAL"/>
    <s v="2016-07-15"/>
    <x v="25"/>
    <x v="0"/>
    <s v="ABIERTA"/>
    <x v="3"/>
    <s v="DIRECCIÓN DE ASUNTOS LEGALES"/>
    <s v="DAL"/>
    <n v="0"/>
    <m/>
    <x v="2"/>
    <d v="2018-04-30T00:00:00"/>
    <m/>
    <x v="30"/>
  </r>
  <r>
    <n v="270"/>
    <s v="2016-06-30"/>
    <s v="MOVILIDAD"/>
    <s v="SECRETARIA DISTRITAL DE MOVILIDAD"/>
    <s v="113"/>
    <n v="2016"/>
    <n v="119"/>
    <s v="2.1.3.7.2.2"/>
    <n v="2"/>
    <s v="DIRECCIÓN SECTOR MOVILIDAD"/>
    <s v="01 - AUDITORIA DE REGULARIDAD"/>
    <s v="Control Gestión"/>
    <s v="Gestión Contractual"/>
    <s v="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
    <s v="POSIBLE FALLAS EN LA EJECUCIÓN DE FUNCIONES POR PARTE DE LOS SUPERVISORES PREVISTAS EN EL MANUAL DE SUPERVISIÓN E INTERVENTORI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DIRECCIÓN DE ASUNTOS LEGALES"/>
    <s v="DAL"/>
    <n v="0"/>
    <m/>
    <x v="2"/>
    <d v="2018-04-30T00:00:00"/>
    <m/>
    <x v="30"/>
  </r>
  <r>
    <n v="272"/>
    <s v="2017-07-19"/>
    <s v="MOVILIDAD"/>
    <s v="SECRETARIA DISTRITAL DE MOVILIDAD"/>
    <s v="113"/>
    <n v="2017"/>
    <n v="91"/>
    <s v="2.1.3.8.1"/>
    <n v="1"/>
    <s v="DIRECCIÓN SECTOR MOVILIDAD"/>
    <s v="01 - AUDITORIA DE REGULARIDAD"/>
    <s v="Control Gestión"/>
    <s v="Gestión Contractual"/>
    <s v="HALLAZGO ADMINISTRATIVO CON PRESUNTA INCIDENCIA DISCIPLINARIA PORQUE SIN MEDIAR JUSTA CAUSA LA SDM ADICIONÓ EN UN 50% EL VALOR DE LOS CONTRATOS NOS. 2015-1252."/>
    <s v="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
    <s v="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
    <s v="DOCUMENTO DE ADICIONES CON JUSTIFICACIÓN TÉCNICA Y ECONÓMICA"/>
    <s v="CONTRATOS CON DOCUMENTO DE JUSTIFICACIÓN DE ADICION / CONTRATOS A ADICIONAR"/>
    <n v="100"/>
    <s v="DIRECCIÓN DE CONTROL Y VIGILANCIA"/>
    <s v="2017-08-01"/>
    <x v="20"/>
    <x v="0"/>
    <s v="ABIERTA"/>
    <x v="2"/>
    <s v="DIRECCIÓN DE CONTROL Y VIGILANCIA"/>
    <s v="DCV"/>
    <n v="100"/>
    <m/>
    <x v="0"/>
    <d v="2018-05-02T00:00:00"/>
    <s v="BLANCA OFIR MURILLO_x000a_JANNETH ROMERO"/>
    <x v="62"/>
  </r>
  <r>
    <n v="273"/>
    <s v="2017-07-19"/>
    <s v="MOVILIDAD"/>
    <s v="SECRETARIA DISTRITAL DE MOVILIDAD"/>
    <s v="113"/>
    <n v="2017"/>
    <n v="91"/>
    <s v="2.1.3.8.2"/>
    <n v="1"/>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NO EXISTE SOLICITUD DEL CONTRATISTA NI APROBACIÓN DE LA INTERVENTORÍA PARA EL PAGO DE LOS IMPREVISTOS RECONOCIDOS MENSUALMENTE, YA SEA POR DESCONOCIMIENTO OMISION O FALTA DE CLARIDAD EN LO QUE ESTABLECE EL MANUAL DE INTERVENTORIA."/>
    <s v="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
    <s v="IMPREVISTOS JUSTIFICADOS"/>
    <s v="IMPREVISTOS JUSTIFICADOS/ IMPREVISTOS PAGADOS"/>
    <n v="100"/>
    <s v="DIRECCIÓN DE CONTROL Y VIGILANCIA"/>
    <s v="2017-08-01"/>
    <x v="4"/>
    <x v="0"/>
    <s v="ABIERTA"/>
    <x v="2"/>
    <s v="DIRECCIÓN DE CONTROL Y VIGILANCIA"/>
    <s v="DCV"/>
    <n v="100"/>
    <n v="0"/>
    <x v="0"/>
    <d v="2018-05-02T00:00:00"/>
    <s v="BLANCA OFIR MURILLO_x000a_JANNETH ROMERO"/>
    <x v="63"/>
  </r>
  <r>
    <n v="274"/>
    <s v="2017-07-19"/>
    <s v="MOVILIDAD"/>
    <s v="SECRETARIA DISTRITAL DE MOVILIDAD"/>
    <s v="113"/>
    <n v="2017"/>
    <n v="91"/>
    <s v="2.1.3.8.2"/>
    <n v="2"/>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NO EXISTE SOLICITUD DEL CONTRATISTA NI APROBACIÓN DE LA INTERVENTORÍA PARA EL PAGO DE LOS IMPREVISTOS RECONOCIDOS MENSUALMENTE, YA SEA POR DESCONOCIMIENTO OMISION O FALTA DE CLARIDAD EN LO QUE ESTABLECE EL MANUAL DE INTERVENTORIA."/>
    <s v="CAPACITACIÓN DIRIGIDO AL GRUPO DE SUPERVISIÓN PARA REFORZAR EL CONOCIMIENTO DEL PROCESO CONTRACTUAL Y MANUAL DE SUPERVISIÓN, HACIENDO ÉNFASIS EN EL ALCANCE DE LAS RESPONSABILIDADES DE LA SUPERVISIÓN Y DANDO A CONOCER LOS LÍMITES DE SUS RESPONSABILIDADES."/>
    <s v="CAPACITACIÓN A LOS SUPERVISORES"/>
    <s v="SUPERVISORES CAPACITADOS / SUPERVISORES CONVOCADOS"/>
    <n v="100"/>
    <s v="DIRECCIÓN DE CONTROL Y VIGILANCIA"/>
    <s v="2017-08-01"/>
    <x v="4"/>
    <x v="0"/>
    <s v="ABIERTA"/>
    <x v="2"/>
    <s v="DIRECCIÓN DE CONTROL Y VIGILANCIA"/>
    <s v="DCV"/>
    <n v="100"/>
    <n v="0"/>
    <x v="0"/>
    <d v="2018-05-02T00:00:00"/>
    <s v="BLANCA OFIR MURILLO_x000a_JANNETH ROMERO"/>
    <x v="64"/>
  </r>
  <r>
    <n v="275"/>
    <s v="2017-07-19"/>
    <s v="MOVILIDAD"/>
    <s v="SECRETARIA DISTRITAL DE MOVILIDAD"/>
    <s v="113"/>
    <n v="2017"/>
    <n v="91"/>
    <s v="2.1.3.8.2"/>
    <n v="3"/>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
    <s v="ELABORAR GUIA QUE  ESTABLEZCA PROCEDIMENTALMENTE LOS PARÁMETROS A SEGUIR PARA EL CÁLCULO DE PRESUPUESTOS, PARA CADA UNA DE LAS TIPOLOGÍAS CONTRACTUALES QUE SE MANEJAN."/>
    <s v="GUÍA"/>
    <s v="GUÍA APROBADA Y PUBLICADA"/>
    <n v="1"/>
    <s v="DIRECCIÓN DE CONTROL Y VIGILANCIA"/>
    <s v="2017-08-01"/>
    <x v="20"/>
    <x v="0"/>
    <s v="ABIERTA"/>
    <x v="2"/>
    <s v="DIRECCIÓN DE CONTROL Y VIGILANCIA"/>
    <s v="DCV"/>
    <n v="100"/>
    <m/>
    <x v="0"/>
    <d v="2018-05-02T00:00:00"/>
    <s v="BLANCA OFIR MURILLO_x000a_JANNETH ROMERO"/>
    <x v="37"/>
  </r>
  <r>
    <n v="276"/>
    <s v="2017-07-19"/>
    <s v="MOVILIDAD"/>
    <s v="SECRETARIA DISTRITAL DE MOVILIDAD"/>
    <s v="113"/>
    <n v="2017"/>
    <n v="91"/>
    <s v="2.1.3.8.2"/>
    <n v="4"/>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
    <s v="SOCIALIZACIÓN DE LA GUÍA PARA EL CALCULO DE PRESUPUESTOS PARA CADA UNA DE LAS TIPOLOGIAS CONTRACTUALES."/>
    <s v="GUÍA SOCIALIZADA"/>
    <s v="NÚMERO DE PERSONAS ASISTENTES A LA SOCIALIZACIÓN / NÚMERO TOTAL DE CONVOCADOS A LA SOCIALIZACIÓN."/>
    <n v="100"/>
    <s v="DIRECCIÓN DE CONTROL Y VIGILANCIA"/>
    <s v="2017-08-01"/>
    <x v="20"/>
    <x v="0"/>
    <s v="ABIERTA"/>
    <x v="2"/>
    <s v="DIRECCIÓN DE CONTROL Y VIGILANCIA"/>
    <s v="DCV"/>
    <n v="100"/>
    <m/>
    <x v="0"/>
    <d v="2018-05-02T00:00:00"/>
    <s v="BLANCA OFIR MURILLO_x000a_JANNETH ROMERO"/>
    <x v="38"/>
  </r>
  <r>
    <n v="277"/>
    <s v="2017-07-19"/>
    <s v="MOVILIDAD"/>
    <s v="SECRETARIA DISTRITAL DE MOVILIDAD"/>
    <s v="113"/>
    <n v="2017"/>
    <n v="91"/>
    <s v="2.1.3.8.3"/>
    <n v="1"/>
    <s v="DIRECCIÓN SECTOR MOVILIDAD"/>
    <s v="01 - AUDITORIA DE REGULARIDAD"/>
    <s v="Control Gestión"/>
    <s v="Gestión Contractual"/>
    <s v="HALLAZGO ADMINISTRATIVO CON PRESUNTA INCIDENCIA DISCIPLINARIA POR QUE LA INTERVENTORÍA MODIFICÓ EL PLAN DE INVERSIÓN DEL ANTICIPO, INCLUYENDO UN ÍTEM QUE NO ESTABA PACTADO CONTRACTUALMENTE EN LA CLÁUSULA QUINTA: FORMA DE PAGO, ANTICIPO DEL CONTRATO 2015-1252."/>
    <s v="EN LA ESTRUCTURACIÓN FINANCIERA DEL PROCESO NO SE TUVO ENCUENTA EL PORCENTAJE A DESCONTAR POR CONTRIBUCIÓN ESPECIAL DEL CUAL FUE OBJETO DE DESCUENTO EL ANTICIPO DEL CONTRATO NO. 2015-1252. POSIBLE DESCONOCIMIENTO DE LA NORMATIVIDAD TRIBUTARIA"/>
    <s v="ESTIMAR DESDE LA ESTRUCTURACIÓN DEL PROCESO, PARA LOS CONTRATOS QUE TENGAN EN SU FORMA DE PAGO UN ANTICIPO, EL VALOR A DESCONTAR ( %) QUE CORRESPONDA A CONTRIBUCIÓN ESPECIAL, CON FUNDAMENTO EN LA RESOLUCIÓN N° SDH-000143 DEL 16 DE MAYO DE 2013"/>
    <s v="CONTRATOS CON PORCENTAJE A DECONTAR POR CONTRIBUCIÓN ESPECIAL ANTICIPO"/>
    <s v="NO. DE CONTRATOS CON PORCENTAJE A DESCONTAR POR CONTRIBUCIÓN ESPECIAL ANTICIPO / NO. DE CONTRATOS CON ANTICIPO"/>
    <n v="100"/>
    <s v="DIRECCIÓN DE CONTROL Y VIGILANCIA"/>
    <s v="2017-08-01"/>
    <x v="19"/>
    <x v="2"/>
    <s v="ABIERTA"/>
    <x v="2"/>
    <s v="DIRECCIÓN DE CONTROL Y VIGILANCIA"/>
    <s v="DCV"/>
    <n v="0"/>
    <m/>
    <x v="2"/>
    <d v="2018-05-02T00:00:00"/>
    <s v="BLANCA OFIR MURILLO_x000a_JANNETH ROMERO"/>
    <x v="27"/>
  </r>
  <r>
    <n v="278"/>
    <s v="2017-07-19"/>
    <s v="MOVILIDAD"/>
    <s v="SECRETARIA DISTRITAL DE MOVILIDAD"/>
    <s v="113"/>
    <n v="2017"/>
    <n v="91"/>
    <s v="2.1.3.8.4"/>
    <n v="1"/>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CAPACITAR A LOS SUPERVISORES EN TEMAS  CONTRACTUALES, DE GESTION  PARA CONTRATOS DE ESTA INDOLE. REALIZAR UNA MESA DE TRABAJO CON EL CONTRATISTA Y LA INTERVENTORÍA,"/>
    <s v="CAPACITACIÓN A LOS SUPERVISORES"/>
    <s v="SUPERVISORES CAPACITADOS / SUPERVISORES CONVOCADOS"/>
    <n v="100"/>
    <s v="DIRECCIÓN DE CONTROL Y VIGILANCIA"/>
    <s v="2017-08-01"/>
    <x v="19"/>
    <x v="2"/>
    <s v="ABIERTA"/>
    <x v="2"/>
    <s v="DIRECCIÓN DE CONTROL Y VIGILANCIA"/>
    <s v="DCV"/>
    <n v="100"/>
    <m/>
    <x v="0"/>
    <d v="2018-05-02T00:00:00"/>
    <s v="BLANCA OFIR MURILLO_x000a_JANNETH ROMERO"/>
    <x v="65"/>
  </r>
  <r>
    <n v="279"/>
    <s v="2017-07-19"/>
    <s v="MOVILIDAD"/>
    <s v="SECRETARIA DISTRITAL DE MOVILIDAD"/>
    <s v="113"/>
    <n v="2017"/>
    <n v="91"/>
    <s v="2.1.3.8.4"/>
    <n v="2"/>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
    <s v="REALIZAR MESA DE TRABAJO CON CONTRATISTA Y CON INTERVENTORIA"/>
    <s v="LISTA DE ASISTENCIA"/>
    <n v="100"/>
    <s v="DIRECCIÓN DE CONTROL Y VIGILANCIA"/>
    <s v="2017-08-01"/>
    <x v="19"/>
    <x v="2"/>
    <s v="ABIERTA"/>
    <x v="2"/>
    <s v="DIRECCIÓN DE CONTROL Y VIGILANCIA"/>
    <s v="DCV"/>
    <n v="100"/>
    <m/>
    <x v="0"/>
    <d v="2018-05-02T00:00:00"/>
    <s v="BLANCA OFIR MURILLO_x000a_JANNETH ROMERO"/>
    <x v="66"/>
  </r>
  <r>
    <n v="280"/>
    <s v="2017-07-19"/>
    <s v="MOVILIDAD"/>
    <s v="SECRETARIA DISTRITAL DE MOVILIDAD"/>
    <s v="113"/>
    <n v="2017"/>
    <n v="91"/>
    <s v="2.1.3.8.4"/>
    <n v="3"/>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REALIZAR ACTAS DE PRECIOS NO PREVISTOS, LAS CUALES DEBEN SER AVALADA POR LA INTERVENTORÍA Y APROBADAS POR EL ORDENADOR DEL GASTO DE LA SDM."/>
    <s v="ACTAS DE PRECIOS NO PREVISTOS"/>
    <s v="NO. DE ACTAS DE PRECIOS NO PREVISTOS / NO. DE PRECIOS NO PREVISTOS"/>
    <n v="100"/>
    <s v="DIRECCIÓN DE CONTROL Y VIGILANCIA"/>
    <s v="2017-08-01"/>
    <x v="30"/>
    <x v="0"/>
    <s v="ABIERTA"/>
    <x v="2"/>
    <s v="DIRECCIÓN DE CONTROL Y VIGILANCIA"/>
    <s v="DCV"/>
    <n v="0"/>
    <m/>
    <x v="1"/>
    <d v="2017-12-31T00:00:00"/>
    <s v="BLANCA OFIR MURILLO_x000a_JANNETH ROMERO"/>
    <x v="67"/>
  </r>
  <r>
    <n v="281"/>
    <s v="2016-06-30"/>
    <s v="MOVILIDAD"/>
    <s v="SECRETARIA DISTRITAL DE MOVILIDAD"/>
    <s v="113"/>
    <n v="2016"/>
    <n v="119"/>
    <s v="2.1.3.8.5.1"/>
    <n v="1"/>
    <s v="DIRECCIÓN SECTOR MOVILIDAD"/>
    <s v="01 - AUDITORIA DE REGULARIDAD"/>
    <s v="Control Gestión"/>
    <s v="Gestión Contractual"/>
    <s v="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
    <s v="POSIBLE FALLAS EN LA EJECUCIÓN FUNCIONES POR PARTE DE LOS SUPERVISORES PREVISTAS EN EL MANUAL DE SUPERVISIÓN E INTERVENTORI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x v="26"/>
    <x v="0"/>
    <s v="ABIERTA"/>
    <x v="3"/>
    <s v="SUBSECRETARÍAS- DAL"/>
    <s v="DAL"/>
    <n v="100"/>
    <m/>
    <x v="0"/>
    <d v="2018-05-02T00:00:00"/>
    <s v="BLANCA OFIR MURILLO_x000a_JANNETH ROMERO"/>
    <x v="68"/>
  </r>
  <r>
    <n v="282"/>
    <s v="2016-06-30"/>
    <s v="MOVILIDAD"/>
    <s v="SECRETARIA DISTRITAL DE MOVILIDAD"/>
    <s v="113"/>
    <n v="2016"/>
    <n v="119"/>
    <s v="2.1.3.8.5.1"/>
    <n v="2"/>
    <s v="DIRECCIÓN SECTOR MOVILIDAD"/>
    <s v="01 - AUDITORIA DE REGULARIDAD"/>
    <s v="Control Gestión"/>
    <s v="Gestión Contractual"/>
    <s v="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
    <s v="POSIBLE FALLAS EN LA EJECUCIÓN DE FUNCIONES POR PARTE DE LOS SUPERVISORES PREVISTAS EN EL MANUAL DE SUPERVISIÓN E INTERVENTORIA."/>
    <s v="SOCIALIZAR LAS FUNCIONES Y RESPONSABILIDADES DEL SUPERVISOR"/>
    <s v="ACTUALIZACIÓN DE DOCUMENTOS DEL SIG REFERENTES AL PROCESO CONTRACTUAL"/>
    <s v="(NUMERO DE SERVIDORES SOCIALIZADOS/NUMERO DE SERVIDORES CONVOCADOS A LA SOCIALIZACIÓN)*100"/>
    <n v="80"/>
    <s v="SUBSECRETARÍAS / DAL"/>
    <s v="2016-07-15"/>
    <x v="25"/>
    <x v="0"/>
    <s v="ABIERTA"/>
    <x v="3"/>
    <s v="SUBSECRETARÍAS- DAL"/>
    <s v="DAL"/>
    <n v="100"/>
    <m/>
    <x v="0"/>
    <d v="2018-05-02T00:00:00"/>
    <s v="BLANCA OFIR MURILLO_x000a_JANNETH ROMERO"/>
    <x v="69"/>
  </r>
  <r>
    <n v="283"/>
    <s v="2016-06-30"/>
    <s v="MOVILIDAD"/>
    <s v="SECRETARIA DISTRITAL DE MOVILIDAD"/>
    <s v="113"/>
    <n v="2016"/>
    <n v="119"/>
    <s v="2.1.3.8.5.1"/>
    <n v="3"/>
    <s v="DIRECCIÓN SECTOR MOVILIDAD"/>
    <s v="01 - AUDITORIA DE REGULARIDAD"/>
    <s v="Control Gestión"/>
    <s v="Gestión Contractual"/>
    <s v="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
    <s v="INCUMPLIMIENTO A LAS OBLIGACIONES CONTRACTUALES Y RETRASOS EN LOS CRONOGRAMAS QUE HAN OCASIONADO EL INICIO DE PROCESOS SANCIONATORIOS, LOS CUALES SE HAN DILATADO EN EL TIEMPO."/>
    <s v="1.REALIZAR SOCIALIZACION ORIENTADA A FORTALECER LAS COMPETENCIAS DE LOS SERVIDORES PÚBLICOS QUE DESEMPEÑAN LA LABOR DE SUPERVISIÓN DE LOS CONTRATOS A CARGO DE LA SUBSECRETARÍA DE SERVICOS DE LA MOVILIDAD (SSM)"/>
    <s v="CARPETA CONTRACTUAL DEL CONVENIO COMPLETA"/>
    <s v="(N DE SUPERVISORES SOCIALIZADOS/N TOTAL DE SUPERVISORES DE LA SSM)*100"/>
    <n v="100"/>
    <s v="SSM / DCV"/>
    <s v="2016-07-01"/>
    <x v="25"/>
    <x v="0"/>
    <s v="ABIERTA"/>
    <x v="2"/>
    <s v="SUBSECRETARÍA DE SERVICIOS DE LA MOVILIDAD / DIRECCIÓN DE CONTROL Y VIGILANCIA"/>
    <s v="DCV"/>
    <n v="100"/>
    <n v="0"/>
    <x v="0"/>
    <d v="2018-05-02T00:00:00"/>
    <s v="BLANCA OFIR MURILLO_x000a_JANNETH ROMERO"/>
    <x v="69"/>
  </r>
  <r>
    <n v="288"/>
    <s v="2017-07-19"/>
    <s v="MOVILIDAD"/>
    <s v="SECRETARIA DISTRITAL DE MOVILIDAD"/>
    <s v="113"/>
    <n v="2017"/>
    <n v="91"/>
    <s v="2.1.3.9.1"/>
    <n v="1"/>
    <s v="DIRECCIÓN SECTOR MOVILIDAD"/>
    <s v="01 - AUDITORIA DE REGULARIDAD"/>
    <s v="Control Gestión"/>
    <s v="Gestión Contractual"/>
    <s v="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
    <s v="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
    <s v="ELABORAR GUIA QUE  ESTABLEZCA PROCEDIMENTALMENTE LOS PARÁMETROS A SEGUIR PARA EL CÁLCULO DE PRESUPUESTOS, PARA CADA UNA DE LAS TIPOLOGÍAS CONTRACTUALES QUE SE MANEJAN."/>
    <s v="GUÍA APROBADA Y PUBLICADA"/>
    <s v="GUÍA APROBADA Y PUBLICADA"/>
    <n v="1"/>
    <s v="DIRECCIÓN DE CONTROL Y VIGILANCIA"/>
    <s v="2017-08-01"/>
    <x v="20"/>
    <x v="0"/>
    <s v="ABIERTA"/>
    <x v="2"/>
    <s v="DIRECCIÓN DE CONTROL Y VIGILANCIA"/>
    <s v="DCV"/>
    <n v="100"/>
    <m/>
    <x v="0"/>
    <d v="2018-05-02T00:00:00"/>
    <s v="BLANCA OFIR MURILLO_x000a_JANNETH ROMERO"/>
    <x v="37"/>
  </r>
  <r>
    <n v="289"/>
    <s v="2017-07-19"/>
    <s v="MOVILIDAD"/>
    <s v="SECRETARIA DISTRITAL DE MOVILIDAD"/>
    <s v="113"/>
    <n v="2017"/>
    <n v="91"/>
    <s v="2.1.3.9.1"/>
    <n v="2"/>
    <s v="DIRECCIÓN SECTOR MOVILIDAD"/>
    <s v="01 - AUDITORIA DE REGULARIDAD"/>
    <s v="Control Gestión"/>
    <s v="Gestión Contractual"/>
    <s v="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
    <s v="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
    <s v="SOCIALIZAR LA GUÍA QUE  ESTABLEZCA PROCEDIMENTALMENTE LOS PARÁMETROS A SEGUIR PARA EL CÁLCULO DE PRESUPUESTOS"/>
    <s v="GUÍA SOCIALIZADA"/>
    <s v="NÚMERO DE PERSONAS ASISTENTES A LA SOCIALIZACIÓN / NÚMERO TOTAL DE CONVOCADOS A LA SOCIALIZACIÓN."/>
    <n v="100"/>
    <s v="DIRECCIÓN DE CONTROL Y VIGILANCIA"/>
    <s v="2017-08-01"/>
    <x v="20"/>
    <x v="0"/>
    <s v="ABIERTA"/>
    <x v="2"/>
    <s v="DIRECCIÓN DE CONTROL Y VIGILANCIA"/>
    <s v="DCV"/>
    <n v="100"/>
    <m/>
    <x v="0"/>
    <d v="2018-05-02T00:00:00"/>
    <s v="BLANCA OFIR MURILLO_x000a_JANNETH ROMERO"/>
    <x v="38"/>
  </r>
  <r>
    <n v="291"/>
    <s v="2016-06-30"/>
    <s v="MOVILIDAD"/>
    <s v="SECRETARIA DISTRITAL DE MOVILIDAD"/>
    <s v="113"/>
    <n v="2016"/>
    <n v="119"/>
    <s v="2.1.3.9.1.2"/>
    <n v="2"/>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DIRECCIÓN DE ASUNTOS LEGALES"/>
    <s v="DAL"/>
    <n v="0"/>
    <m/>
    <x v="2"/>
    <d v="2018-04-30T00:00:00"/>
    <m/>
    <x v="30"/>
  </r>
  <r>
    <n v="292"/>
    <s v="2016-06-30"/>
    <s v="MOVILIDAD"/>
    <s v="SECRETARIA DISTRITAL DE MOVILIDAD"/>
    <s v="113"/>
    <n v="2016"/>
    <n v="119"/>
    <s v="2.1.3.9.1.2"/>
    <n v="3"/>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SUSCRIBIR EL ACTA DE INICIO SIN QUE SE HUBIESEN SIDO PREVIAMENTE VALIDADAS LAS HOJAS DE VIDA DE LOS MIEMBROS DEL EQUIPO DE TRABAJO POR FALTA DE CONTROL Y VERIFICACIÓN."/>
    <s v="DISEÑAR E IMPLEMENTAR LISTA DE CHEQUEO DE DOCUMENTOS Y REQUISITOS EXIGIDOS EN LOS ESTUDIOS PREVIOS, PLIEGOS DE CONDICIONES, CARTA DE INVITACIÓN, CONTRATO, ANEXOS Y FICHAS TÉCNICAS,  PARA CADA UNO DE LOS CONTRATOS GESTIONADOS EN LA SPS."/>
    <s v="CONTROL CONTRACTUAL"/>
    <s v="LISTA DE CHEQUEO DISEÑADA E IMPLEMENTADA."/>
    <n v="1"/>
    <s v="DIRECCIÓN DE TRANSPORTE E INFRAESTRUCTURA / DIRECCIÓN DE ESTUDIOS SECTORIALES Y DE SERVICIO"/>
    <s v="2016-07-11"/>
    <x v="35"/>
    <x v="0"/>
    <s v="ABIERTA"/>
    <x v="8"/>
    <s v="DIRECCIÓN DE TRANSPORTE E INFRAESTRUCTURA / DIRECCIÓN DE ESTUDIOS SECTORIALES Y DE SERVICIO"/>
    <m/>
    <n v="0"/>
    <m/>
    <x v="2"/>
    <d v="2018-04-30T00:00:00"/>
    <m/>
    <x v="30"/>
  </r>
  <r>
    <n v="293"/>
    <s v="2016-06-30"/>
    <s v="MOVILIDAD"/>
    <s v="SECRETARIA DISTRITAL DE MOVILIDAD"/>
    <s v="113"/>
    <n v="2016"/>
    <n v="119"/>
    <s v="2.1.3.9.1.2"/>
    <n v="4"/>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SUSCRIBIR EL ACTA DE INICIO SIN QUE SE HUBIESEN SIDO PREVIAMENTE VALIDADAS LAS HOJAS DE VIDA DE LOS MIEMBROS DEL EQUIPO DE TRABAJO POR FALTA DE CONTROL Y VERIFICACIÓN."/>
    <s v="INCLUIR UN DIAGRAMA DE RUTA CRÍTICA QUE CONSOLIDE LAS DISTINTAS FECHAS E HITOS DEL DESARROLLO DEL CONTRATO EN LOS DOCUMENTOS PRECONTRACTUALES ELABORADOS EN LA SPS."/>
    <s v="SEGUIMIENTO A RUTA CRÍTICA"/>
    <s v="(DIAGRAMA DE RUTA CRÍTICA INCLUIDO EN LOS DOCUMENTOS PRECONTRACTUALES DE LA SPS / DOCUMENTOS PRECONTRACTUALES ELABORADOS EN LA SPS)*100"/>
    <n v="1"/>
    <s v="DIRECCIÓN DE TRANSPORTE E INFRAESTRUCTURA / DIRECCIÓN DE ESTUDIOS SECTORIALES Y DE SERVICIO / SPS"/>
    <s v="2016-07-11"/>
    <x v="35"/>
    <x v="0"/>
    <s v="ABIERTA"/>
    <x v="8"/>
    <s v="DIRECCIÓN DE TRANSPORTE E INFRAESTRUCTURA / DIRECCIÓN DE ESTUDIOS SECTORIALES Y DE SERVICIO"/>
    <m/>
    <n v="0"/>
    <m/>
    <x v="2"/>
    <d v="2018-04-30T00:00:00"/>
    <m/>
    <x v="30"/>
  </r>
  <r>
    <n v="295"/>
    <s v="2016-06-30"/>
    <s v="MOVILIDAD"/>
    <s v="SECRETARIA DISTRITAL DE MOVILIDAD"/>
    <s v="113"/>
    <n v="2016"/>
    <n v="119"/>
    <s v="2.1.3.9.1.3"/>
    <n v="2"/>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LA FALTA DE CLARIDAD EN LOS DOCUMENTOS CONTRACTUALES PRODUJO DIFERENCIAS EN LOS CRITERIOS INTERPRETATIVOS EN MATERIA DE DURACIÓN DE LA ETAPA DE IMPLEMENTACIÓN."/>
    <s v="INCLUIR UN DIAGRAMA DE RUTA CRÍTICA QUE CONSOLIDE LAS DISTINTAS FECHAS E HITOS DEL DESARROLLO DEL CONTRATO EN LOS DOCUMENTOS PRECONTRACTUALES ELABORADOS EN LA SPS."/>
    <s v="SOCIALIZACIÓN"/>
    <s v="(DIAG DE RUTA CRÍTICA INCLUIDO EN DOCS PRECONTRA DE LA SPS / DOC PRECONTRA ELABORADOS EN SPS)*100"/>
    <n v="100"/>
    <s v="SPS"/>
    <s v="2016-07-11"/>
    <x v="25"/>
    <x v="0"/>
    <s v="ABIERTA"/>
    <x v="8"/>
    <s v="SUBSECRETARIA DE POLÍTICA SECTORIAL"/>
    <m/>
    <n v="0"/>
    <m/>
    <x v="2"/>
    <d v="2018-04-30T00:00:00"/>
    <m/>
    <x v="30"/>
  </r>
  <r>
    <n v="296"/>
    <s v="2016-06-30"/>
    <s v="MOVILIDAD"/>
    <s v="SECRETARIA DISTRITAL DE MOVILIDAD"/>
    <s v="113"/>
    <n v="2016"/>
    <n v="119"/>
    <s v="2.1.3.9.1.3"/>
    <n v="3"/>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26"/>
    <x v="0"/>
    <s v="ABIERTA"/>
    <x v="3"/>
    <s v="DIRECCIÓN DE ASUNTOS LEGALES"/>
    <s v="DAL"/>
    <n v="0"/>
    <m/>
    <x v="2"/>
    <d v="2018-04-30T00:00:00"/>
    <m/>
    <x v="30"/>
  </r>
  <r>
    <n v="297"/>
    <s v="2016-06-30"/>
    <s v="MOVILIDAD"/>
    <s v="SECRETARIA DISTRITAL DE MOVILIDAD"/>
    <s v="113"/>
    <n v="2016"/>
    <n v="119"/>
    <s v="2.1.3.9.1.3"/>
    <n v="4"/>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DIRECCIÓN DE ASUNTOS LEGALES"/>
    <s v="DAL"/>
    <n v="0"/>
    <m/>
    <x v="2"/>
    <d v="2018-04-30T00:00:00"/>
    <m/>
    <x v="30"/>
  </r>
  <r>
    <n v="298"/>
    <s v="2016-06-30"/>
    <s v="MOVILIDAD"/>
    <s v="SECRETARIA DISTRITAL DE MOVILIDAD"/>
    <s v="113"/>
    <n v="2016"/>
    <n v="119"/>
    <s v="2.1.3.9.1.4"/>
    <n v="1"/>
    <s v="DIRECCIÓN SECTOR MOVILIDAD"/>
    <s v="01 - AUDITORIA DE REGULARIDAD"/>
    <s v="Control Gestión"/>
    <s v="Gestión Contractual"/>
    <s v="HALLAZGO ADMINISTRATIVO, AL PUBLICAR EL ACTA DE AUDIENCIA DE ACLARACIÓN DE PLIEGOS DEFINITIVOS Y ASIGNACIÓN DE RIESGOS EN EL SECOP, SIN FIRMA DE LOS ASISTENTES"/>
    <s v="DEFICIENCIA DEL CONTROL LEGAL EN LA EJECUCIÓN DE CONTRATOS"/>
    <s v="TALLER DE DIRECTRICES EN LA ELABORACIÓN DE DOCUMENTOS CONTRACTUALES PARA EL EQUIPO DE CONTRATACIÓN DE LA DIRECCIÓN DE ASUNTOS LEGALES"/>
    <s v="SOCIALIZACIONES"/>
    <s v="(NUMERO DE SERVIDORES SOCIALIZADOS/NUMERO DE SERVIDORES CONVOCADOS A LA SOCIALIZACIÓN)*100"/>
    <n v="100"/>
    <s v="SUBSECRETARÍAS / DAL"/>
    <s v="2016-07-15"/>
    <x v="25"/>
    <x v="0"/>
    <s v="ABIERTA"/>
    <x v="0"/>
    <s v="SUBSECRETARÍAS / DIRECCIÓN DE ASUNTOS LEGALES "/>
    <s v="DAL"/>
    <n v="100"/>
    <n v="100"/>
    <x v="0"/>
    <d v="2017-11-30T00:00:00"/>
    <s v="DIANA PATIÑO"/>
    <x v="70"/>
  </r>
  <r>
    <n v="299"/>
    <s v="2016-06-30"/>
    <s v="MOVILIDAD"/>
    <s v="SECRETARIA DISTRITAL DE MOVILIDAD"/>
    <s v="113"/>
    <n v="2016"/>
    <n v="119"/>
    <s v="2.1.3.9.1.4"/>
    <n v="2"/>
    <s v="DIRECCIÓN SECTOR MOVILIDAD"/>
    <s v="01 - AUDITORIA DE REGULARIDAD"/>
    <s v="Control Gestión"/>
    <s v="Gestión Contractual"/>
    <s v="HALLAZGO ADMINISTRATIVO, AL PUBLICAR EL ACTA DE AUDIENCIA DE ACLARACIÓN DE PLIEGOS DEFINITIVOS Y ASIGNACIÓN DE RIESGOS EN EL SECOP, SIN FIRMA DE LOS ASISTENTES"/>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DIRECCIÓN DE ASUNTOS LEGALES"/>
    <s v="DAL"/>
    <n v="0"/>
    <m/>
    <x v="2"/>
    <d v="2018-04-30T00:00:00"/>
    <m/>
    <x v="30"/>
  </r>
  <r>
    <n v="300"/>
    <s v="2016-06-30"/>
    <s v="MOVILIDAD"/>
    <s v="SECRETARIA DISTRITAL DE MOVILIDAD"/>
    <s v="113"/>
    <n v="2016"/>
    <n v="119"/>
    <s v="2.1.3.9.1.5"/>
    <n v="1"/>
    <s v="DIRECCIÓN SECTOR MOVILIDAD"/>
    <s v="01 - AUDITORIA DE REGULARIDAD"/>
    <s v="Control Gestión"/>
    <s v="Gestión Contractual"/>
    <s v="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
    <s v="DEBILIDAD EN LA APLICACIÓN DE ATRIBUCIONES POR PARTE DE LA ADMINISTRACIÓN EN CASO DE INCUMPLIMIENTO DE CONTRATISTAS (LA IMPOSICIÓN DE UNA MULTA,  LA DECLARATORIA DE CADUCIDAD Y LA LIQUIDACIÓN UNILATERAL ENTRE OTROS MECANISMOS)"/>
    <s v="TALLER DE DIRECTRICES EN LA ELABORACIÓN DE DOCUMENTOS CONTRACTUALES PARA EL EQUIPO DE CONTRATACIÓN DE LA DIRECCIÓN DE ASUNTOS LEGALES"/>
    <s v="SOCIALIZACIONES"/>
    <s v="(NUMERO DE SERVIDORES SOCIALIZADOS/NUMERO DE SERVIDORES CONVOCADOS A LA SOCIALIZACIÓN)*100"/>
    <n v="100"/>
    <s v="SUBSECRETARÍAS / DAL"/>
    <s v="2016-07-15"/>
    <x v="25"/>
    <x v="0"/>
    <s v="ABIERTA"/>
    <x v="0"/>
    <s v="SUBSECRETARÍAS / DIRECCIÓN DE ASUNTOS LEGALES "/>
    <s v="DAL"/>
    <n v="100"/>
    <n v="100"/>
    <x v="0"/>
    <d v="2017-11-30T00:00:00"/>
    <s v="DIANA PATIÑO"/>
    <x v="70"/>
  </r>
  <r>
    <n v="301"/>
    <s v="2016-06-30"/>
    <s v="MOVILIDAD"/>
    <s v="SECRETARIA DISTRITAL DE MOVILIDAD"/>
    <s v="113"/>
    <n v="2016"/>
    <n v="119"/>
    <s v="2.1.3.9.1.5"/>
    <n v="2"/>
    <s v="DIRECCIÓN SECTOR MOVILIDAD"/>
    <s v="01 - AUDITORIA DE REGULARIDAD"/>
    <s v="Control Gestión"/>
    <s v="Gestión Contractual"/>
    <s v="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DIRECCIÓN DE ASUNTOS LEGALES"/>
    <s v="DAL"/>
    <n v="0"/>
    <m/>
    <x v="2"/>
    <d v="2018-04-30T00:00:00"/>
    <m/>
    <x v="30"/>
  </r>
  <r>
    <n v="302"/>
    <s v="2016-06-30"/>
    <s v="MOVILIDAD"/>
    <s v="SECRETARIA DISTRITAL DE MOVILIDAD"/>
    <s v="113"/>
    <n v="2016"/>
    <n v="119"/>
    <s v="2.1.3.9.1.6"/>
    <n v="1"/>
    <s v="DIRECCIÓN SECTOR MOVILIDAD"/>
    <s v="01 - AUDITORIA DE REGULARIDAD"/>
    <s v="Control Gestión"/>
    <s v="Gestión Contractual"/>
    <s v="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
    <s v="FALTA DE ESPECIFICIDAD EN EL CONTRATO RESPECTO DEL MOMENTO EN EL CUAL SE DEBEN TRANSFERIR LOS RECURSOS A LA FIDUCIA. FALTA DE PLANEACIÓN EN LA EJECUCIÓN PRESUPUESTAL."/>
    <s v="REALIZAR TALLER DE BUENAS PRÁCTICAS EN LA ESTRUCTURACIÓN DE PROCESOS, TIPOLOGÍA CONTRACTUAL Y NORMATIVIDAD APLICABLE, DIRIGIDO A LOS SERVIDORES DE LA SDM"/>
    <s v="SOCIALIZACIÓN"/>
    <s v="NÚMERO DE TALLERES REALIZADOS/NÚMERO DE TALLERES PROGRAMADOS"/>
    <n v="100"/>
    <s v="SPS"/>
    <s v="2016-07-11"/>
    <x v="25"/>
    <x v="0"/>
    <s v="ABIERTA"/>
    <x v="4"/>
    <s v="SUBSECRETARÍA DE POLÍTICA SECTORIAL "/>
    <s v="SPS"/>
    <n v="100"/>
    <n v="0"/>
    <x v="0"/>
    <d v="2017-12-31T00:00:00"/>
    <s v="BLANCA OFIR MURILLO_x000a_JANNETH ROMERO"/>
    <x v="71"/>
  </r>
  <r>
    <n v="303"/>
    <s v="2016-06-30"/>
    <s v="MOVILIDAD"/>
    <s v="SECRETARIA DISTRITAL DE MOVILIDAD"/>
    <s v="113"/>
    <n v="2016"/>
    <n v="119"/>
    <s v="2.1.3.9.1.7"/>
    <n v="1"/>
    <s v="DIRECCIÓN SECTOR MOVILIDAD"/>
    <s v="01 - AUDITORIA DE REGULARIDAD"/>
    <s v="Control Gestión"/>
    <s v="Gestión Contractual"/>
    <s v="HALLAZGO ADMINISTRATIVO CON PRESUNTA INCIDENCIA DISCIPLINARIA POR PACTAR COMPROMISOS DIFERENTES SOBRE LOS RENDIMIENTOS FINANCIEROS GENERADOS DE LAS SUBCUENTAS DEL PATRIMONIO AUTÓNOMO EN EL CONTRATO NO. 2015-1042."/>
    <s v="NO SE TUVO EN CUENTA EL ARTÍCULO 17 DEL DECRETO 234 DE 2015 CUANDO SE PROYECTÓ LA CLÁUSULA 19 EN SU LITERAL C) Y D) DEL CONCESIÓN 2015-1042. DEFINICIÓN ERRADA DE CLAUSULAS EN EL CONTRATO FIDUCIARIO."/>
    <s v="GESTIONAR ANTE LA FIDUCIARIA EL REINTEGRO DE LOS RENDIMIENTOS FINANCIEROS GENERADOS EN LAS SUBCUENTAS DE PATRIMONIO AUTÓNOMO A LA TESORERÍA DISTRITAL."/>
    <s v="TALLER DE ACTUALIZACIÓN EN CONTRATACIÓN ESTATAL"/>
    <s v="CERTIFICADO DE TRANSACCIÓN DE REINTEGRO DE RENDIMIENTOS FINANCIEROS AL CORTE SOLICITADO."/>
    <n v="100"/>
    <s v="DTI / DESS"/>
    <s v="2016-07-11"/>
    <x v="36"/>
    <x v="0"/>
    <s v="ABIERTA"/>
    <x v="4"/>
    <s v="SUBSECRETARÍA DE POLÍTICA SECTORIAL "/>
    <s v="SPS"/>
    <n v="100"/>
    <n v="1"/>
    <x v="0"/>
    <d v="2017-11-30T00:00:00"/>
    <s v="DIANA PATIÑO"/>
    <x v="72"/>
  </r>
  <r>
    <n v="305"/>
    <s v="2016-06-30"/>
    <s v="MOVILIDAD"/>
    <s v="SECRETARIA DISTRITAL DE MOVILIDAD"/>
    <s v="113"/>
    <n v="2016"/>
    <n v="119"/>
    <s v="2.1.3.9.2.1"/>
    <n v="2"/>
    <s v="DIRECCIÓN SECTOR MOVILIDAD"/>
    <s v="01 - AUDITORIA DE REGULARIDAD"/>
    <s v="Control Gestión"/>
    <s v="Gestión Contractual"/>
    <s v="HALLAZGO ADMINISTRATIVO CON PRESUNTA INCIDENCIA DISCIPLINARIA PORQUE LA SECRETARÍA DISTRITAL DE MOVILIDAD NO PUBLICÓ EN EL SECOP EL DOCUMENTO CORRESPONDIENTE A LOS ESTUDIOS PREVIOS DEL CONVENIO DE ASOCIACIÓN 2015-1142, INCUMPLIENDO LO ESTABLECIDO EN EL DECRETO 1510 DE 2013."/>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 DIRECCIÓN DE ASUNTOS LEGALES "/>
    <s v="DAL"/>
    <n v="100"/>
    <n v="100"/>
    <x v="0"/>
    <d v="2017-11-30T00:00:00"/>
    <s v="DIANA PATIÑO"/>
    <x v="1"/>
  </r>
  <r>
    <n v="306"/>
    <s v="2017-07-19"/>
    <s v="MOVILIDAD"/>
    <s v="SECRETARIA DISTRITAL DE MOVILIDAD"/>
    <s v="113"/>
    <n v="2017"/>
    <n v="91"/>
    <s v="2.1.3.9.3"/>
    <n v="1"/>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LA SECRETARIA NO COMPARTE EL HALLAZGO , DEBIDO A QUE SE APLICO LA NORMATIVIDAD VIGENTE, SIN EMBARGO SE ADELANTARA EL RESPECTIVO PLAN DE MEJORAMIENTO SUSTENTADO EN LA  FALTA DE UNIDAD DE CRITERIO EN EL PROCESO EN LA APLICACIÓN DE NORMATIVIDAD TRIBUTARIA."/>
    <s v="ELABORAR GUIA QUE  ESTABLEZCA PROCEDIMENTALMENTE LOS PARÁMETROS A SEGUIR PARA EL CÁLCULO DE PRESUPUESTOS, PARA CADA UNA DE LAS TIPOLOGÍAS CONTRACTUALES QUE SE MANEJAN."/>
    <s v="GUÍA APROBADA Y PUBLICADA"/>
    <s v="GUÍA APROBADA Y PUBLICADA"/>
    <n v="1"/>
    <s v="DCV"/>
    <s v="2017-08-01"/>
    <x v="20"/>
    <x v="0"/>
    <s v="ABIERTA"/>
    <x v="2"/>
    <s v="DIRECCIÓN DE CONTROL Y VIGILANCIA"/>
    <s v="DCV"/>
    <n v="100"/>
    <m/>
    <x v="0"/>
    <d v="2018-05-02T00:00:00"/>
    <s v="BLANCA OFIR MURILLO_x000a_JANNETH ROMERO"/>
    <x v="37"/>
  </r>
  <r>
    <n v="307"/>
    <s v="2017-07-19"/>
    <s v="MOVILIDAD"/>
    <s v="SECRETARIA DISTRITAL DE MOVILIDAD"/>
    <s v="113"/>
    <n v="2017"/>
    <n v="91"/>
    <s v="2.1.3.9.3"/>
    <n v="2"/>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O DESCONOCIMIENTO EN EL PROCESO EN LA APLICACIÓN DE NORMATIVIDAD TRIBUTARIA."/>
    <s v="SOCIALIZAR LA GUÍA PARA EL CÁLCULO DE PRESUPUESTOS PARA CADA UNA DE LAS TIPOLOGIAS CONTRACTUALES."/>
    <s v="GUÍA SOCIALIZADA"/>
    <s v="NÚMERO DE PERSONAS ASISTENTES A LA SOCIALIZACIÓN / NÚMERO TOTAL DE CONVOCADOS A LA SOCIALIZACIÓN."/>
    <n v="1"/>
    <s v="DCV"/>
    <s v="2017-08-01"/>
    <x v="37"/>
    <x v="2"/>
    <s v="ABIERTA"/>
    <x v="2"/>
    <s v="DIRECCIÓN DE CONTROL Y VIGILANCIA"/>
    <s v="DCV"/>
    <n v="100"/>
    <m/>
    <x v="0"/>
    <d v="2018-05-02T00:00:00"/>
    <s v="BLANCA OFIR MURILLO_x000a_JANNETH ROMERO"/>
    <x v="38"/>
  </r>
  <r>
    <n v="308"/>
    <s v="2017-07-19"/>
    <s v="MOVILIDAD"/>
    <s v="SECRETARIA DISTRITAL DE MOVILIDAD"/>
    <s v="113"/>
    <n v="2017"/>
    <n v="91"/>
    <s v="2.1.3.9.3"/>
    <n v="3"/>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EN EL PROCESO EN LA APLICACIÓN DE NORMATIVIDAD TRIBUTARIA."/>
    <s v="REALIZAR MESAS TÉCNICAS TRIMESTRALMENTE CON EL EQUIPO DE PROFESIONALES QUE APOYAN EL COMPONENTE TRIBUTARIO EN LA SUBDIRECCIÓN FINANCIERA - SF, CON EL FIN DE REALIZAR UNA REVISIÓN DE LOS CAMBIOS NORMATIVOS QUE IMPACTAN EL PROCESO, COMO MECANISMO DE AUTOCONTROL."/>
    <s v="MESAS TÉCNICAS - PROFESIONALES COMPONENTE TRIBUTARIO SF"/>
    <s v="MESAS TÉCNICAS REALIZADAS/ MESAS TÉCNICAS PROGRAMADAS*100"/>
    <n v="4"/>
    <s v="SUBDIRECCIÓN FINANCIERA"/>
    <s v="2017-08-01"/>
    <x v="23"/>
    <x v="2"/>
    <s v="ABIERTA"/>
    <x v="0"/>
    <s v="Subdirección Financiera"/>
    <s v="S.F"/>
    <n v="0"/>
    <m/>
    <x v="2"/>
    <d v="2017-12-31T00:00:00"/>
    <m/>
    <x v="27"/>
  </r>
  <r>
    <n v="309"/>
    <s v="2017-07-19"/>
    <s v="MOVILIDAD"/>
    <s v="SECRETARIA DISTRITAL DE MOVILIDAD"/>
    <s v="113"/>
    <n v="2017"/>
    <n v="91"/>
    <s v="2.1.3.9.3"/>
    <n v="4"/>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CAMBIOS LEGALES EN MATERIA TRIBUTARIA DESCONOCIDO POR EL PROCESO."/>
    <s v="REVISAR, ACTUALIZAR REPORTR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x v="23"/>
    <x v="2"/>
    <s v="ABIERTA"/>
    <x v="0"/>
    <s v="Subdirección Financiera"/>
    <s v="S.F"/>
    <n v="0"/>
    <m/>
    <x v="2"/>
    <d v="2017-12-31T00:00:00"/>
    <m/>
    <x v="27"/>
  </r>
  <r>
    <n v="310"/>
    <s v="2015-12-29"/>
    <s v="MOVILIDAD"/>
    <s v="SECRETARIA DISTRITAL DE MOVILIDAD"/>
    <s v="113"/>
    <n v="2014"/>
    <n v="811"/>
    <s v="2.1.4"/>
    <n v="1"/>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
    <s v="CONTRATOS VERIFICADOS"/>
    <s v="NO. DE CONTRATOS VERIFICADOS Y AJUSTADOS / NO.  TOTAL DE  CONTRATOS SUSCRITOS EN LA VIGENCIA 2014"/>
    <n v="1"/>
    <s v="SUBSECRETARÍA DE GESTION CORPORATIVA / DIRECCIÓN DE ASUNTOS LEGALES"/>
    <s v="2014-02-24"/>
    <x v="2"/>
    <x v="0"/>
    <s v="ABIERTA"/>
    <x v="0"/>
    <s v="DIRECCIÓN DE ASUNTOS LEGALES"/>
    <s v="DAL"/>
    <n v="100"/>
    <m/>
    <x v="0"/>
    <m/>
    <s v="BLANCA OFIR MURILLO_x000a_JANNETH ROMERO"/>
    <x v="0"/>
  </r>
  <r>
    <n v="311"/>
    <s v="2015-12-29"/>
    <s v="MOVILIDAD"/>
    <s v="SECRETARIA DISTRITAL DE MOVILIDAD"/>
    <s v="113"/>
    <n v="2014"/>
    <n v="811"/>
    <s v="2.1.4"/>
    <n v="2"/>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2. INCLUIR EL ACTA DE COMPROMISO DE AFILIACIÓN A LA ARL, EN EL PROCEDIMIENTO PARA LA CONTRATACIÓN DIRECTA Y EN LA LISTA DE CHEQUEO DE REQUISITOS (DOCUMENTOS DEBIDAMENTE SOCIALILIZADOS)"/>
    <s v="PROCEDIMIENTO ACTUALIZADO"/>
    <s v="PROCEDIMIENTO  Y ANEXOS , ACTUALIZADO, SOCIALIZADOS E IMPLEMENTADOS"/>
    <n v="1"/>
    <s v="SUBSECRETARÍA DE GESTION CORPORATIVA / DIRECCIÓN DE ASUNTOS LEGALES"/>
    <s v="2014-02-24"/>
    <x v="38"/>
    <x v="0"/>
    <s v="ABIERTA"/>
    <x v="0"/>
    <s v="DIRECCIÓN DE ASUNTOS LEGALES"/>
    <s v="DAL"/>
    <n v="100"/>
    <m/>
    <x v="0"/>
    <m/>
    <s v="BLANCA OFIR MURILLO_x000a_JANNETH ROMERO"/>
    <x v="0"/>
  </r>
  <r>
    <n v="312"/>
    <s v="2015-12-29"/>
    <s v="MOVILIDAD"/>
    <s v="SECRETARIA DISTRITAL DE MOVILIDAD"/>
    <s v="113"/>
    <n v="2014"/>
    <n v="811"/>
    <s v="2.1.4"/>
    <n v="3"/>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3. VERIFICAR Y REMITIR DE ACUERDO A LA LISTA DE CHEQUEO  CONTENIDA EN EL PROCEDIMIENTO  LA DOCUMENTACIÒN  SOPORTE DE LOS CONTRATOS, DEBIDAMENTE FOLIADA   POR PARTE DE LOS ORDENADORES DEL GASTO"/>
    <s v="SOLICITUDES DE CONTRATACIÓN"/>
    <s v="NO. SOLICITUDES DE CONTRATACIÒN DEVUELTOS POR LA DAL  POR INCONSISTENCIAS / NO. DE SOLICITUDES DE CONTRATACIÓN RADICADAS EN LA DAL PARA TRÁMITE"/>
    <n v="1"/>
    <s v="DESPACHO"/>
    <s v="2014-02-24"/>
    <x v="2"/>
    <x v="0"/>
    <s v="ABIERTA"/>
    <x v="0"/>
    <s v="DESPACHO"/>
    <m/>
    <n v="100"/>
    <m/>
    <x v="0"/>
    <m/>
    <s v="BLANCA OFIR MURILLO_x000a_JANNETH ROMERO"/>
    <x v="0"/>
  </r>
  <r>
    <n v="313"/>
    <s v="2015-12-29"/>
    <s v="MOVILIDAD"/>
    <s v="SECRETARIA DISTRITAL DE MOVILIDAD"/>
    <s v="113"/>
    <n v="2014"/>
    <n v="811"/>
    <s v="2.1.4"/>
    <n v="4"/>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4. APLICAR DE MANERA RIGUROSA EN LA DAL, LA LISTA DE CHEQUEO ACTUALIZADA Y ESTANDARIZADA PARA CADA TIPO DE CONTRATO, SO PENA DE NO TRAMITAR LA SOLICITUD EN CASO DE FALTAR CUALQUIER DOCUMENTO."/>
    <s v="CONTRATOS VERIFICADOS"/>
    <s v="NO.CONTRATOS CON VERIFICACIÓN DE LA LISTA DE CHEQUEO REALIZADO ANTES DE FIRMA / NO. DE SOLICITUDES DE CONTRATACIÓN RADICADAS EN LA DAL PARA TRÁMITE"/>
    <n v="1"/>
    <s v="SUBSECRETARÍA DE GESTION CORPORATIVA / DIRECCIÓN DE ASUNTOS LEGALES"/>
    <s v="2014-02-24"/>
    <x v="2"/>
    <x v="0"/>
    <s v="ABIERTA"/>
    <x v="0"/>
    <s v="DIRECCIÓN DE ASUNTOS LEGALES"/>
    <s v="DAL"/>
    <n v="100"/>
    <m/>
    <x v="0"/>
    <m/>
    <s v="BLANCA OFIR MURILLO_x000a_JANNETH ROMERO"/>
    <x v="0"/>
  </r>
  <r>
    <n v="315"/>
    <s v="2015-12-29"/>
    <s v="MOVILIDAD"/>
    <s v="SECRETARIA DISTRITAL DE MOVILIDAD"/>
    <s v="113"/>
    <n v="2014"/>
    <n v="816"/>
    <s v="2.1.4.1.1"/>
    <n v="1"/>
    <s v="DIRECCIÓN SECTOR MOVILIDAD"/>
    <s v="01 - AUDITORIA DE REGULARIDAD"/>
    <s v="Control Gestión"/>
    <s v="N/A"/>
    <s v="HALLAZGO ADMINISTRATIVO POR INCONSISTENCIA EN LA INFORMACIÒN REPORTADA EN EL COMPONENTE ENERGÈTICO POR CUANTO EL PORCENTAJE DE LA META DE AHORRO ALCANZADO DEL 7% NO CORRESPONDE A LA REALIDAD YA QUE POR EL CONTRARIO SE PRODUJO UN MAYOR CONSUMO DEL 18,05%."/>
    <s v="FALTA DE CONTROL  Y REVISIÒN AL INGRESAR LOS DATOS AL  SISTEMA DE VIGILANCIA Y CONTROL FISCAL SIVICOF."/>
    <s v="1. CONFRONTAR Y VERIFICAR MENSUALMENTE  LOS ORIGINALES CONTRA LAS BASES DE DATOS DE LOS CONSUMOS GENERADOS, IINCLUYENDO LA ESTACIÒN DE METROPOLITANA DE TRÀNSITO."/>
    <s v="SEGUIMIENTOS REALIZADOS"/>
    <s v="(NÚMERO DE SEGUIMIENTOS REALIZADOS / NÚMERO DE SEGUIMIENTOS PROGRAMADOS )*100"/>
    <n v="1"/>
    <s v="SUBSECRETARÍA DE GESTION CORPORATIVA / SUBDIRECCION ADMINISTRATIVA"/>
    <s v="2014-06-15"/>
    <x v="9"/>
    <x v="0"/>
    <s v="ABIERTA"/>
    <x v="0"/>
    <s v="SUBDIRECCIÓN ADMINISTRATIVA"/>
    <s v="SA"/>
    <n v="100"/>
    <m/>
    <x v="0"/>
    <m/>
    <s v="BLANCA OFIR MURILLO_x000a_JANNETH ROMERO"/>
    <x v="9"/>
  </r>
  <r>
    <n v="316"/>
    <s v="2015-12-29"/>
    <s v="MOVILIDAD"/>
    <s v="SECRETARIA DISTRITAL DE MOVILIDAD"/>
    <s v="113"/>
    <n v="2014"/>
    <n v="816"/>
    <s v="2.1.4.1.1"/>
    <n v="2"/>
    <s v="DIRECCIÓN SECTOR MOVILIDAD"/>
    <s v="01 - AUDITORIA DE REGULARIDAD"/>
    <s v="Control Gestión"/>
    <s v="N/A"/>
    <s v="HALLAZGO ADMINISTRATIVO POR INCONSISTENCIA EN LA INFORMACIÒN REPORTADA EN EL COMPONENTE ENERGÈTICO POR CUANTO EL PORCENTAJE DE LA META DE AHORRO ALCANZADO DEL 7% NO CORRESPONDE A LA REALIDAD YA QUE POR EL CONTRARIO SE PRODUJO UN MAYOR CONSUMO DEL 18,05%."/>
    <s v="FALTA DE CONTROL  Y REVISIÒN AL INGRESAR LOS DATOS AL  SISTEMA DE VIGILANCIA Y CONTROL FISCAL SIVICOF."/>
    <s v="2. DESARROLLAR ACTIVIDADES DE MANTENIMIENTOS PREVENTIVOS Y CORRECTIVOS A APARATOS, ELEMENTOS Y OTROS DEL SISTEMA ENERGÉTICO Y REDES ELÉCTRICAS DE LAS DIFERENTES SEDES DE LA SDM."/>
    <s v="ACTIVIDADES REALIZADAS"/>
    <s v="(NÚMERO DE ACTIVIDADES REALIZADAS /NÚMERO DE ACTIVIDADES PROGRAMADAS )*100"/>
    <n v="1"/>
    <s v="SUBSECRETARÍA DE GESTION CORPORATIVA / SUBDIRECCION ADMINISTRATIVA"/>
    <s v="2014-06-15"/>
    <x v="9"/>
    <x v="0"/>
    <s v="ABIERTA"/>
    <x v="0"/>
    <s v="SUBDIRECCIÓN ADMINISTRATIVA"/>
    <s v="SA"/>
    <n v="100"/>
    <m/>
    <x v="0"/>
    <m/>
    <s v="BLANCA OFIR MURILLO_x000a_JANNETH ROMERO"/>
    <x v="9"/>
  </r>
  <r>
    <n v="317"/>
    <s v="2015-12-29"/>
    <s v="MOVILIDAD"/>
    <s v="SECRETARIA DISTRITAL DE MOVILIDAD"/>
    <s v="113"/>
    <n v="2014"/>
    <n v="816"/>
    <s v="2.1.4.1.1"/>
    <n v="3"/>
    <s v="DIRECCIÓN SECTOR MOVILIDAD"/>
    <s v="01 - AUDITORIA DE REGULARIDAD"/>
    <s v="Control Gestión"/>
    <s v="N/A"/>
    <s v="HALLAZGO ADMINISTRATIVO POR INCONSISTENCIA EN LA INFORMACIÒN REPORTADA EN EL COMPONENTE ENERGÈTICO POR CUANTO EL PORCENTAJE DE LA META DE AHORRO ALCANZADO DEL 7% NO CORRESPONDE A LA REALIDAD YA QUE POR EL CONTRARIO SE PRODUJO UN MAYOR CONSUMO DEL 18,05%."/>
    <s v="FALTA DE CONTROL  Y REVISIÒN AL INGRESAR LOS DATOS AL  SISTEMA DE VIGILANCIA Y CONTROL FISCAL SIVICOF."/>
    <s v="3. REALIZAR CAPACITACIONES Y/O SENSIBILIZACIONES SOBRE EL MANEJO ADECUADO DEL RECURSO ENÈRGETICO EN LAS DIFERENTES SEDES DE LA SDM."/>
    <s v="ACTIVIDADES REALIZADAS"/>
    <s v="(NÚMERO DE ACTIVIDADES REALIZADAS /NÚMERO DE ACTIVIDADES PROGRAMADAS )*100"/>
    <n v="1"/>
    <s v="SUBSECRETARÍA DE GESTION CORPORATIVA / SUBDIRECCION ADMINISTRATIVA"/>
    <s v="2014-06-15"/>
    <x v="9"/>
    <x v="0"/>
    <s v="ABIERTA"/>
    <x v="0"/>
    <s v="SUBDIRECCIÓN ADMINISTRATIVA"/>
    <s v="SA"/>
    <n v="100"/>
    <m/>
    <x v="0"/>
    <m/>
    <s v="BLANCA OFIR MURILLO_x000a_JANNETH ROMERO"/>
    <x v="9"/>
  </r>
  <r>
    <n v="318"/>
    <s v="2015-12-29"/>
    <s v="MOVILIDAD"/>
    <s v="SECRETARIA DISTRITAL DE MOVILIDAD"/>
    <s v="113"/>
    <n v="2014"/>
    <n v="817"/>
    <s v="2.1.4.1.2"/>
    <n v="1"/>
    <s v="DIRECCIÓN SECTOR MOVILIDAD"/>
    <s v="01 - AUDITORIA DE REGULARIDAD"/>
    <s v="Control Gestión"/>
    <s v="N/A"/>
    <s v="HALLAZGO ADMINISTRATIVO POR INCONSISTENCIA EN LA INFORMACIÒN REPORTADA EN EL COMPONENTE HÌDRICO POR CUANTO EL PORCENTAJE DE LA META DE AHORRO ALCANZADO DEL 1% NO CORRESPONDE A LA REALIDAD YA QUE POR EL CONTRARIO SE PRODUJO UN MAYOR CONSUMO DEL 36,13%."/>
    <s v="FALTA DE CONTROL  Y REVISIÒN AL INGRESAR LOS DATOS AL  SISTEMA DE VIGILANCIA Y CONTROL FISCAL SIVICOF."/>
    <s v="1. CONFRONTAR Y VERIFICAR MENSUALMENTE  LOS ORIGINALES CONTRA LAS BASES DE DATOS DE LOS CONSUMOS GENERADOS, INCLUYENDO LA ESTACIÒN DE METROPOLITANA DE TRÀNSITO."/>
    <s v="SEGUIMIENTOS REALIZADOS"/>
    <s v="(NÚMERO DE SEGUIMIENTOS REALIZADOS / NÚMERO DE SEGUIMIENTOS PROGRAMADOS )*100"/>
    <n v="1"/>
    <s v="SUBSECRETARÍA DE GESTION CORPORATIVA / SUBDIRECCION ADMINISTRATIVA"/>
    <s v="2014-06-15"/>
    <x v="9"/>
    <x v="0"/>
    <s v="ABIERTA"/>
    <x v="0"/>
    <s v="SUBDIRECCIÓN ADMINISTRATIVA"/>
    <s v="SA"/>
    <n v="100"/>
    <m/>
    <x v="0"/>
    <m/>
    <s v="BLANCA OFIR MURILLO_x000a_JANNETH ROMERO"/>
    <x v="9"/>
  </r>
  <r>
    <n v="319"/>
    <s v="2015-12-29"/>
    <s v="MOVILIDAD"/>
    <s v="SECRETARIA DISTRITAL DE MOVILIDAD"/>
    <s v="113"/>
    <n v="2014"/>
    <n v="817"/>
    <s v="2.1.4.1.2"/>
    <n v="2"/>
    <s v="DIRECCIÓN SECTOR MOVILIDAD"/>
    <s v="01 - AUDITORIA DE REGULARIDAD"/>
    <s v="Control Gestión"/>
    <s v="N/A"/>
    <s v="HALLAZGO ADMINISTRATIVO POR INCONSISTENCIA EN LA INFORMACIÒN REPORTADA EN EL COMPONENTE HÌDRICO POR CUANTO EL PORCENTAJE DE LA META DE AHORRO ALCANZADO DEL 1% NO CORRESPONDE A LA REALIDAD YA QUE POR EL CONTRARIO SE PRODUJO UN MAYOR CONSUMO DEL 36,13%."/>
    <s v="FALTA DE CONTROL  Y REVISIÒN AL INGRESAR LOS DATOS AL  SISTEMA DE VIGILANCIA Y CONTROL FISCAL SIVICOF."/>
    <s v="2. DESARROLLAR ACTIVIDADES DE MANTENIMIENTOS PREVENTIVOS Y CORRECTIVOS A APARATOS, ELEMENTOS Y OTROS DEL SISTEMA  HÌDRICO Y REDES ELÉCTRICAS DE LAS DIFERENTES SEDES DE LA SDM."/>
    <s v="ACTIVIDADES REALIZADAS"/>
    <s v="(NÚMERO DE ACTIVIDADES REALIZADAS /NÚMERO DE ACTIVIDADES PROGRAMADAS )*100"/>
    <n v="1"/>
    <s v="SUBSECRETARÍA DE GESTION CORPORATIVA / SUBDIRECCION ADMINISTRATIVA"/>
    <s v="2014-06-15"/>
    <x v="9"/>
    <x v="0"/>
    <s v="ABIERTA"/>
    <x v="0"/>
    <s v="SUBDIRECCIÓN ADMINISTRATIVA"/>
    <s v="SA"/>
    <n v="100"/>
    <m/>
    <x v="0"/>
    <m/>
    <s v="BLANCA OFIR MURILLO_x000a_JANNETH ROMERO"/>
    <x v="9"/>
  </r>
  <r>
    <n v="320"/>
    <s v="2015-12-29"/>
    <s v="MOVILIDAD"/>
    <s v="SECRETARIA DISTRITAL DE MOVILIDAD"/>
    <s v="113"/>
    <n v="2014"/>
    <n v="817"/>
    <s v="2.1.4.1.2"/>
    <n v="3"/>
    <s v="DIRECCIÓN SECTOR MOVILIDAD"/>
    <s v="01 - AUDITORIA DE REGULARIDAD"/>
    <s v="Control Gestión"/>
    <s v="N/A"/>
    <s v="HALLAZGO ADMINISTRATIVO POR INCONSISTENCIA EN LA INFORMACIÒN REPORTADA EN EL COMPONENTE HÌDRICO POR CUANTO EL PORCENTAJE DE LA META DE AHORRO ALCANZADO DEL 1% NO CORRESPONDE A LA REALIDAD YA QUE POR EL CONTRARIO SE PRODUJO UN MAYOR CONSUMO DEL 36,13%."/>
    <s v="FALTA DE CONTROL  Y REVISIÒN AL INGRESAR LOS DATOS AL  SISTEMA DE VIGILANCIA Y CONTROL FISCAL SIVICOF."/>
    <s v="3. REALIZAR CAPACITACIONES Y/O SENSIBILIZACIONES SOBRE EL MANEJO ADECUADO DEL RECURSO HÌDRICO EN LAS DIFERENTES SEDES DE LA SDM."/>
    <s v="ACTIVIDADES REALIZADAS"/>
    <s v="(NÚMERO DE ACTIVIDADES REALIZADAS /NÚMERO DE ACTIVIDADES PROGRAMADAS )*100"/>
    <n v="1"/>
    <s v="SUBSECRETARÍA DE GESTION CORPORATIVA / SUBDIRECCION ADMINISTRATIVA"/>
    <s v="2014-06-15"/>
    <x v="9"/>
    <x v="0"/>
    <s v="ABIERTA"/>
    <x v="0"/>
    <s v="SUBDIRECCIÓN ADMINISTRATIVA"/>
    <s v="SA"/>
    <n v="100"/>
    <m/>
    <x v="0"/>
    <m/>
    <s v="BLANCA OFIR MURILLO_x000a_JANNETH ROMERO"/>
    <x v="9"/>
  </r>
  <r>
    <n v="321"/>
    <s v="2015-12-29"/>
    <s v="MOVILIDAD"/>
    <s v="SECRETARIA DISTRITAL DE MOVILIDAD"/>
    <s v="113"/>
    <n v="2014"/>
    <n v="818"/>
    <s v="2.1.4.3.1"/>
    <n v="1"/>
    <s v="DIRECCIÓN SECTOR MOVILIDAD"/>
    <s v="01 - AUDITORIA DE REGULARIDAD"/>
    <s v="Control Gestión"/>
    <s v="N/A"/>
    <s v="HALLAZGO ADMINISTRATIVO POR INCONSISTENCIAS EN LA INFORMACIÓN DEL PROYECTO 339 SUMINISTRADA A LA CONTRALORÍA DE BOGOTÁ EN EL DESARROLLO DEL PROCESO AUDITOR."/>
    <s v="SE PRESENTO UN ERROR DE DIGITALIZACIÓN POR PARTE DEL PROFESIONAL PRODUCIENDO INCONGRUENCIA ENTRE EL PRESUPUESTO PROGRAMADO Y EL EJECUTADO"/>
    <s v="REVISAR Y COTEJAR MENSUALMENTE LA INFORMACIÒN GENERADA Y REPORTADA POR  LA SUBSECRETARIA DE POLÌTICA SECTORIAL Y VERIFICAR EL REGISTRO DE LA MISMA."/>
    <s v="SEGUIMIENTOS REALIZADOS"/>
    <s v="NÚMERO SEGUIMIENTOS REALIZADOS / NÚMERO DE SEGUIMIENTOS PROGRAMADOS"/>
    <n v="1"/>
    <s v="SUBSECRETARÍA DE POLÍTICA SECTORIAL"/>
    <s v="2014-03-06"/>
    <x v="39"/>
    <x v="0"/>
    <s v="ABIERTA"/>
    <x v="8"/>
    <s v="SUBSECRETARÍA DE POLÍTICA SECTORIAL"/>
    <m/>
    <n v="100"/>
    <m/>
    <x v="0"/>
    <m/>
    <s v="BLANCA OFIR MURILLO_x000a_JANNETH ROMERO"/>
    <x v="9"/>
  </r>
  <r>
    <n v="322"/>
    <s v="2015-12-29"/>
    <s v="MOVILIDAD"/>
    <s v="SECRETARIA DISTRITAL DE MOVILIDAD"/>
    <s v="113"/>
    <n v="2014"/>
    <n v="812"/>
    <s v="2.1.5"/>
    <n v="1"/>
    <s v="DIRECCIÓN SECTOR MOVILIDAD"/>
    <s v="05 - AUDITORIA ESPECIAL"/>
    <s v="Control Gestión"/>
    <s v="N/A"/>
    <s v="FALTA DE CERTIFICACIÓN ORIGINAL ACERCA DE LA INEXISTENCIA EN PLANTA DE PERSONAL POR PARTE DEL SUBDIRECTOR ADMINISTRATIVO."/>
    <s v="INEXISTENCIA DE UN PROCEDIMIENTO PARA LA EXPEDICIÒN DEL CERTIFICADO DE NO PLANTA."/>
    <s v="ELABORAR E IMPLEMENTAR EL PROCEDIMIENTO Y SUS ANEXOS PARA LA EXPEDICIÒN DEL  CERTIFICADO DE NO PLANTA. (SOCIALIZAR  EL PROCEDIMIENTO)"/>
    <s v="PROCEDIMIENTO ACTUALIZADO"/>
    <s v="PROCEDIMIENTO  Y ANEXOS, ACTUALIZADO, SOCIALIZADOS E IMPLEMENTADOS"/>
    <n v="1"/>
    <s v="SUBSECRETARÍA DE GESTION CORPORATIVA / SUBDIRECCION ADMINISTRATIVA"/>
    <s v="2014-02-24"/>
    <x v="40"/>
    <x v="0"/>
    <s v="ABIERTA"/>
    <x v="0"/>
    <s v="SUBDIRECCIÓN ADMINISTRATIVA"/>
    <s v="SA"/>
    <n v="100"/>
    <m/>
    <x v="0"/>
    <m/>
    <s v="BLANCA OFIR MURILLO_x000a_JANNETH ROMERO"/>
    <x v="73"/>
  </r>
  <r>
    <n v="323"/>
    <s v="2015-12-29"/>
    <s v="MOVILIDAD"/>
    <s v="SECRETARIA DISTRITAL DE MOVILIDAD"/>
    <s v="113"/>
    <n v="2014"/>
    <n v="813"/>
    <s v="2.1.6"/>
    <n v="1"/>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PERSONAL INSUFIENTE PARA ATENDER  LOS SERVICIOS PROFESIONALES, TÈCNICOS Y ASISTENCIALES."/>
    <s v="REALIZAR UN ESTUDIO TÉCNICO TENDIENTE A LOGRAR EL INCREMENTO DE LA PLANTA TEMPORAL EN 351 (PROFESIONALES, TÈCNICOS Y ASISTENCIALES) PARA SECRETARIA DISTRITAL DE MOVILIDAD."/>
    <s v="ESTUDIO TÈCNICO GENERADO"/>
    <s v="ESTUDIO TÈCNICO"/>
    <n v="1"/>
    <s v="SUBSECRETARÍA DE GESTION CORPORATIVA"/>
    <s v="2014-03-03"/>
    <x v="2"/>
    <x v="0"/>
    <s v="ABIERTA"/>
    <x v="0"/>
    <s v="SUBSECRETARÍA DE GESTION CORPORATIVA"/>
    <m/>
    <n v="100"/>
    <m/>
    <x v="0"/>
    <m/>
    <s v="BLANCA OFIR MURILLO_x000a_JANNETH ROMERO"/>
    <x v="7"/>
  </r>
  <r>
    <n v="324"/>
    <s v="2015-12-29"/>
    <s v="MOVILIDAD"/>
    <s v="SECRETARIA DISTRITAL DE MOVILIDAD"/>
    <s v="113"/>
    <n v="2014"/>
    <n v="813"/>
    <s v="2.1.6"/>
    <n v="2"/>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DEFICIENCIAS EN LA IDENTIFICACIÓN DE LAS NECESIDADES Y SU INCORPORACIÓN EN LOS ESTUDIOS PREVIOS DEL PERSONAL QUE SE REQUIERE CONTRATAR."/>
    <s v="ELABORAR ESTUDIOS PREVIOS COHERENTES Y AJUSTADOS A LAS NECESIDADES DE LA ENTIDAD Y A LA NORMATIVIDAD VIGENTE, A FIN DE QUE SE INCORPOREN CRITERIOS DE PROPORCONALIDAD ENTRE LOS REQUISITOS QUE SE EXIGEN Y LAS ACTIVIDADES A CONTRATAR."/>
    <s v="ESTUDIOS PREVIOS ELABORADOS"/>
    <s v="NO. ESTUDIOS PREVIOS ELABORADOS DE ACUERDO CON LAS NECESIDADADES / NO. DE SOLICITUDES DE CONTRATACIÓN RADICADAS EN LA DAL PARA TRÁMITE"/>
    <n v="1"/>
    <s v="SUBSECRETARIA DE POLITICA SECTORIAL"/>
    <s v="2014-02-24"/>
    <x v="2"/>
    <x v="0"/>
    <s v="ABIERTA"/>
    <x v="8"/>
    <s v="SUBSECRETARIA DE POLITICA SECTORIAL"/>
    <m/>
    <n v="100"/>
    <m/>
    <x v="0"/>
    <m/>
    <s v="BLANCA OFIR MURILLO_x000a_JANNETH ROMERO"/>
    <x v="7"/>
  </r>
  <r>
    <n v="325"/>
    <s v="2015-12-29"/>
    <s v="MOVILIDAD"/>
    <s v="SECRETARIA DISTRITAL DE MOVILIDAD"/>
    <s v="113"/>
    <n v="2014"/>
    <n v="813"/>
    <s v="2.1.6"/>
    <n v="3"/>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DEFICIENCIAS EN LA IDENTIFICACIÓN DE LAS NECESIDADES Y SU INCORPORACIÓN EN LOS ESTUDIOS PREVIOS DEL PERSONAL QUE SE REQUIERE CONTRATAR."/>
    <s v="ELABORAR ESTUDIOS PREVIOS COHERENTES Y AJUSTADOS A LAS NECESIDADES DE LA ENTIDAD Y A LA NORMATIVIDAD VIGENTE, A FIN DE QUE SE INCORPOREN CRITERIOS DE PROPORCONALIDAD ENTRE LOS REQUISITOS QUE SE EXIGEN Y LAS ACTIVIDADES A CONTRATAR."/>
    <s v="ESTUDIOS PREVIOS ELABORADOS"/>
    <s v="NO. ESTUDIOS PREVIOS ELABORADOS DE ACUERDO CON LAS NECESIDADADES / NO. DE SOLICITUDES DE CONTRATACIÓN RADICADAS EN LA DAL PARA TRÁMITE"/>
    <n v="1"/>
    <s v="SUBSECRETARIA DE POLITICA SECTORIAL"/>
    <s v="2014-02-24"/>
    <x v="2"/>
    <x v="0"/>
    <s v="ABIERTA"/>
    <x v="8"/>
    <s v="SUBSECRETARIA DE POLITICA SECTORIAL"/>
    <m/>
    <n v="100"/>
    <m/>
    <x v="0"/>
    <m/>
    <s v="BLANCA OFIR MURILLO_x000a_JANNETH ROMERO"/>
    <x v="7"/>
  </r>
  <r>
    <n v="326"/>
    <s v="2015-12-29"/>
    <s v="MOVILIDAD"/>
    <s v="SECRETARIA DISTRITAL DE MOVILIDAD"/>
    <s v="113"/>
    <n v="2014"/>
    <n v="813"/>
    <s v="2.1.6"/>
    <n v="4"/>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PERSONAL INSUFIENTE PARA ATENDER  LOS SERVICIOS PROFESIONALES, TÈCNICOS Y ASISTENCIALES."/>
    <s v="REALIZAR UN ESTUDIO TÉCNICO TENDIENTE A LOGRAR EL INCREMENTO DE LA PLANTA TEMPORAL EN 351 (PROFESIONALES, TÈCNICOS Y ASISTENCIALES) PARA SECRETARIA DISTRITAL DE MOVILIDAD."/>
    <s v="ESTUDIO TÈCNICO GENERADO"/>
    <s v="ESTUDIO TÈCNICO"/>
    <n v="1"/>
    <s v="SUBSECRETARÍA DE GESTION CORPORATIVA"/>
    <s v="2014-03-03"/>
    <x v="2"/>
    <x v="0"/>
    <s v="ABIERTA"/>
    <x v="0"/>
    <s v="SUBSECRETARÍA DE GESTION CORPORATIVA"/>
    <m/>
    <n v="100"/>
    <m/>
    <x v="0"/>
    <m/>
    <s v="BLANCA OFIR MURILLO_x000a_JANNETH ROMERO"/>
    <x v="7"/>
  </r>
  <r>
    <n v="327"/>
    <s v="2015-12-29"/>
    <s v="MOVILIDAD"/>
    <s v="SECRETARIA DISTRITAL DE MOVILIDAD"/>
    <s v="113"/>
    <n v="2014"/>
    <n v="813"/>
    <s v="2.1.6"/>
    <n v="5"/>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FALTA DE CONTROL AL REVISAR LOS DOCUMENTOS QUE CONFORMAN LA CARPETA QUE CONTIENE EL EXPEDIENTE CONTRACTUAL"/>
    <s v="1. ADJUNTAR LA MINUTA A LA CARPETA DEL CONTRATO REFERIDO"/>
    <s v="DOCUMENTO ADJUNTADO"/>
    <s v="DOCUMENTO INCORPORADO A LA CARPETA"/>
    <n v="1"/>
    <s v="SUBSECRETARÍA DE GESTION CORPORATIVA / DIRECCIÓN DE ASUNTOS LEGALES"/>
    <s v="2014-02-24"/>
    <x v="2"/>
    <x v="0"/>
    <s v="ABIERTA"/>
    <x v="0"/>
    <s v="DIRECCIÓN DE ASUNTOS LEGALES"/>
    <s v="DAL"/>
    <n v="100"/>
    <m/>
    <x v="0"/>
    <m/>
    <s v="BLANCA OFIR MURILLO_x000a_JANNETH ROMERO"/>
    <x v="7"/>
  </r>
  <r>
    <n v="328"/>
    <s v="2015-12-29"/>
    <s v="MOVILIDAD"/>
    <s v="SECRETARIA DISTRITAL DE MOVILIDAD"/>
    <s v="113"/>
    <n v="2014"/>
    <n v="813"/>
    <s v="2.1.6"/>
    <n v="6"/>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FALTA DE CONTROL AL REVISAR LOS DOCUMENTOS QUE CONFORMAN LA CARPETA QUE CONTIENE EL EXPEDIENTE CONTRACTUAL"/>
    <s v="2. APLICAR DE MANERA RIGUROSA EN LA DAL LA LISTA DE CHEQUEO, A FIN DE PODER CONSOLIDAR DE MANERA COMPLETA LOS DOCUMENTOS QUE HACEN PARTE DE LA CARPETA QUE CONTIENE EL EXPEDIENTE CONTRACTUAL."/>
    <s v="CONTRATOS CON SEGUIMIENTO"/>
    <s v="NO.CONTRATOS CON  SEGUIMIENTO REALIZADO  / NO. DE CONTRATOS SUSCRITOS."/>
    <n v="1"/>
    <s v="SUBSECRETARÍA DE GESTION CORPORATIVA / DIRECCIÓN DE ASUNTOS LEGALES"/>
    <s v="2014-02-24"/>
    <x v="2"/>
    <x v="0"/>
    <s v="ABIERTA"/>
    <x v="0"/>
    <s v="DIRECCIÓN DE ASUNTOS LEGALES"/>
    <s v="DAL"/>
    <n v="100"/>
    <m/>
    <x v="0"/>
    <m/>
    <s v="BLANCA OFIR MURILLO_x000a_JANNETH ROMERO"/>
    <x v="7"/>
  </r>
  <r>
    <n v="329"/>
    <s v="2015-12-29"/>
    <s v="MOVILIDAD"/>
    <s v="SECRETARIA DISTRITAL DE MOVILIDAD"/>
    <s v="113"/>
    <n v="2014"/>
    <n v="819"/>
    <s v="2.1.6.8.1"/>
    <n v="1"/>
    <s v="DIRECCIÓN SECTOR MOVILIDAD"/>
    <s v="01 - AUDITORIA DE REGULARIDAD"/>
    <s v="Control Gestión"/>
    <s v="N/A"/>
    <s v="HALLAZGO ADMINISTRATIVO POR INCONSISTENCIA DE LA INFORMACIÒN SUMINSITRADA EN EL DESARROLLO DEL PROCESO AUDITOR, CORRESPONDIENTE A LAS CUENTAS POR PAGAR A DICIEMBRE DE 2013."/>
    <s v="FALTA DE PUNTOS DE CONTROL  Y DESCONOCIMIENTO DE LA FORMA DE ATENDER LOS ENTES DE CONTROL."/>
    <s v="1. EMITIR UNA CIRCULAR POR SECRETARIO DE MOVILIDAD DONDE SE ESTABLEZCA EL PROCEDIMIENTO PARA ATENDER LOS REQUERIMIOENTO Y ENTREGA DE LA INFORMACIÒN SOLICITADA POR ENTES DE CONTROL Y CLIENTES INTERNOS Y EXTERNOS. ."/>
    <s v="EXPEDICIÓN DE CIRCULAR"/>
    <s v="CIRCULAR EMITIDA Y SOCIALIZADA"/>
    <n v="1"/>
    <s v="SUBSECRETARÍA DE GESTION CORPORATIVA / SUBDIRECCION ADMINISTRATIVA"/>
    <s v="2014-06-15"/>
    <x v="41"/>
    <x v="0"/>
    <s v="ABIERTA"/>
    <x v="0"/>
    <s v="SUBDIRECCIÓN ADMINISTRATIVA"/>
    <s v="SA"/>
    <n v="100"/>
    <m/>
    <x v="0"/>
    <m/>
    <s v="BLANCA OFIR MURILLO_x000a_JANNETH ROMERO"/>
    <x v="74"/>
  </r>
  <r>
    <n v="330"/>
    <s v="2015-12-29"/>
    <s v="MOVILIDAD"/>
    <s v="SECRETARIA DISTRITAL DE MOVILIDAD"/>
    <s v="113"/>
    <n v="2014"/>
    <n v="819"/>
    <s v="2.1.6.8.1"/>
    <n v="2"/>
    <s v="DIRECCIÓN SECTOR MOVILIDAD"/>
    <s v="01 - AUDITORIA DE REGULARIDAD"/>
    <s v="Control Gestión"/>
    <s v="N/A"/>
    <s v="HALLAZGO ADMINISTRATIVO POR INCONSISTENCIA DE LA INFORMACIÒN SUMINSITRADA EN EL DESARROLLO DEL PROCESO AUDITOR, CORRESPONDIENTE A LAS CUENTAS POR PAGAR A DICIEMBRE DE 2013."/>
    <s v="FALTA DE PUNTOS DE CONTROL  Y DESCONOCIMIENTO DE LA FORMA DE ATENDER LOS ENTES DE CONTROL."/>
    <s v="2. VERIFICAR PREVIAMENTE LA INFORMACIÓN SOLICITADA POR LOS ENTES DE CONTROL, CONTRA LOS ORGINALES."/>
    <s v="REQUERIMIENTOS REVISADOS"/>
    <s v="NÚMERO DE REQUERIMIENTOS REVISADOS /NUMERO DE REQUERIMIENTOS SOLICITADOS"/>
    <n v="1"/>
    <s v="SUBSECRETARÍA DE GESTION CORPORATIVA / SUBDIRECCION FINANCIERA"/>
    <s v="2014-08-01"/>
    <x v="11"/>
    <x v="0"/>
    <s v="ABIERTA"/>
    <x v="0"/>
    <s v="Subdirección Financiera"/>
    <s v="SF"/>
    <n v="100"/>
    <m/>
    <x v="0"/>
    <m/>
    <s v="BLANCA OFIR MURILLO_x000a_JANNETH ROMERO"/>
    <x v="74"/>
  </r>
  <r>
    <n v="331"/>
    <s v="2015-12-29"/>
    <s v="MOVILIDAD"/>
    <s v="SECRETARIA DISTRITAL DE MOVILIDAD"/>
    <s v="113"/>
    <n v="2015"/>
    <n v="108"/>
    <s v="2.10.2"/>
    <n v="1"/>
    <s v="DIRECCIÓN SECTOR MOVILIDAD"/>
    <s v="01 - AUDITORIA DE REGULARIDAD"/>
    <s v="Control Gestión"/>
    <s v="Control Fiscal Interno"/>
    <s v="HALLAZGO ADMINISTRATIVO CON POSIBLE INCIDENCIA DISCIPLINARIA E INCIDENCIA FISCAL EN CUANTÍA VEINTIUN MIL NOVECIENTOS SESENTA Y CINCO MILLONES TRECE MIL TREINTA Y UN PESOS ($21.965.013.031,00) MCTE,"/>
    <s v="LA CONTRALORÍA A TRAVÉS DE HALLAZGO 2.2.3.2. (INFORME DE AUDITORÍA REGULAR SDM PERIODO AUDITADO 2014 PAD 2015-MAYO)DETERMINÓ EL INCUMPLIMIENTO DE LAS ACCIONES FORMULADAS EN EL PMI POR LO QUE SE PROCEDE A PLANTEAR NUEVA ACCIÓN DE MEJORA PARA ESTE HALLAZGO."/>
    <s v="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
    <s v="ELABORACIÓN ACTO MODIFICATORIO"/>
    <s v="ACTO MODIFICATORIO DEL REGLAMENTO DEL FONDO PARA EL MEJORAMIENTO DE LA CALIDAD DEL SERVICIO ENTREGADO Y SOCIALIZADO"/>
    <n v="1"/>
    <s v="SUBSECRETARÍA DE SERVICIOS DE LA MOVILIDAD - DIRECCIÓN DE CONTROL Y VIGILANCIA"/>
    <s v="2015-09-18"/>
    <x v="42"/>
    <x v="0"/>
    <s v="ABIERTA"/>
    <x v="2"/>
    <s v="DIRECCIÓN DE CONTROL Y VIGILANCIA"/>
    <s v="DCV"/>
    <n v="100"/>
    <m/>
    <x v="0"/>
    <m/>
    <s v="BLANCA OFIR MURILLO_x000a_JANNETH ROMERO"/>
    <x v="0"/>
  </r>
  <r>
    <n v="332"/>
    <s v="2015-12-29"/>
    <s v="MOVILIDAD"/>
    <s v="SECRETARIA DISTRITAL DE MOVILIDAD"/>
    <s v="113"/>
    <n v="2013"/>
    <n v="808"/>
    <s v="2.11.1"/>
    <n v="1"/>
    <s v="DIRECCIÓN SECTOR MOVILIDAD"/>
    <s v="01 - AUDITORIA DE REGULARIDAD"/>
    <s v="Control Gestión"/>
    <s v="N/A"/>
    <s v="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
    <s v="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
    <s v="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
    <s v="REGISTROS DEPURADOS"/>
    <s v="(CANTIDAD TOTAL DE REGISTROS DEPURADOS DE LA CARTERA DE COMPARENDOS IMPUESTOS ENTRE EL AÑO 1997 A 2006 SIN MANDAMIENTO DE PAGO EN SICON"/>
    <n v="0.8"/>
    <s v="SUBSECRETARÍA DE SERVICIOS DE LA MOVILIDAD"/>
    <s v="2013-06-07"/>
    <x v="43"/>
    <x v="0"/>
    <s v="ABIERTA"/>
    <x v="2"/>
    <s v="SUBSECRETARÍA DE SERVICIOS DE LA MOVILIDAD"/>
    <m/>
    <n v="100"/>
    <m/>
    <x v="0"/>
    <m/>
    <s v="BLANCA OFIR MURILLO_x000a_JANNETH ROMERO"/>
    <x v="0"/>
  </r>
  <r>
    <n v="334"/>
    <s v="2015-12-29"/>
    <s v="MOVILIDAD"/>
    <s v="SECRETARIA DISTRITAL DE MOVILIDAD"/>
    <s v="113"/>
    <n v="2015"/>
    <n v="108"/>
    <s v="2.2.1.1.5"/>
    <n v="1"/>
    <s v="DIRECCIÓN SECTOR MOVILIDAD"/>
    <s v="01 - AUDITORIA DE REGULARIDAD"/>
    <s v="Control Gestión"/>
    <s v="Control Fiscal Interno"/>
    <s v="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
    <s v="UNA VEZ VERIFICADA LA INFORMACIÓN REPORTADA EN EL SISTEMA ELECTRÓNICO DE CONTRATACIÓN PUBLICA – SECOP, SE EVIDENCIO QUE ESTE DOCUMENTO NO FUE PUBLICADO DENTRO DELOS TRES (3) DÍAS SIGUIENTES A SU EXPEDICIÓN."/>
    <s v="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
    <s v="ELABORACIÓN CIRCULAR"/>
    <s v="CIRCULAR EMITIDA POR LA DIRECCIÓN DE ASUNTOS LEGALES."/>
    <n v="1"/>
    <s v="SUBSECRETARÍA DE GESTIÓN CORPORATIVA/DIRECCIÓN ASUNTOS LEGALES"/>
    <s v="2015-06-12"/>
    <x v="44"/>
    <x v="0"/>
    <s v="ABIERTA"/>
    <x v="0"/>
    <s v="DIRECCIÓN DE ASUNTOS LEGALES"/>
    <s v="DAL"/>
    <n v="100"/>
    <m/>
    <x v="0"/>
    <m/>
    <s v="BLANCA OFIR MURILLO_x000a_JANNETH ROMERO"/>
    <x v="75"/>
  </r>
  <r>
    <n v="341"/>
    <s v="2017-07-19"/>
    <s v="MOVILIDAD"/>
    <s v="SECRETARIA DISTRITAL DE MOVILIDAD"/>
    <s v="113"/>
    <n v="2017"/>
    <n v="91"/>
    <s v="2.2.1.3.1"/>
    <n v="1"/>
    <s v="DIRECCIÓN SECTOR MOVILIDAD"/>
    <s v="01 - AUDITORIA DE REGULARIDAD"/>
    <s v="Control de Resultados"/>
    <s v="Planes, Programas y Proyectos"/>
    <s v="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
    <s v="LA SECRETARIA NO COMPARTE EL HALLAZGO, SIN EMBARGO SE ADELANTA  EL PLAN DE MEJORAMIENTO SOPORTADO EN  LA POSIBLE DEFICIENCIA EN LA ETAPA DE PLANEACIÓN DE LAS ACTIVIDADES,  ASI COMO POR DEBILIDADES EN EL CONTROL Y SEGUIMIENTO DE LAS MISMAS."/>
    <s v="1. REALIZAR LA REFORMULACIÓN DEL PROYECTO DE INVERSIÓN 1032 &quot; GESTIÓN Y CONTROL DE TRÁNSITO Y TRANSPORTE&quot;, INCORPORANDO LA JUSTIFICACIÓN DE LA PLANEACIÓN DEL SISTEMA INTELIGENTE DE TRANSPORTE."/>
    <s v="REFORMULACIÓN DE PROYECTO DE INVERSIÓN DE INVERSIÓN 1032 GESTIÓN Y CONTROL DE TRÁNSITO Y TRANSPORTE"/>
    <s v="FORMULACIÓN DE PROYECTO ACTUALIZADO"/>
    <n v="1"/>
    <s v="SSM"/>
    <s v="2017-08-01"/>
    <x v="45"/>
    <x v="0"/>
    <s v="ABIERTA"/>
    <x v="2"/>
    <s v="DCV -SIT"/>
    <s v="DCV -SIT"/>
    <n v="100"/>
    <m/>
    <x v="0"/>
    <d v="2018-05-02T00:00:00"/>
    <s v="BLANCA OFIR MURILLO_x000a_JANNETH ROMERO"/>
    <x v="76"/>
  </r>
  <r>
    <n v="342"/>
    <s v="2017-07-19"/>
    <s v="MOVILIDAD"/>
    <s v="SECRETARIA DISTRITAL DE MOVILIDAD"/>
    <s v="113"/>
    <n v="2017"/>
    <n v="91"/>
    <s v="2.2.1.3.1"/>
    <n v="2"/>
    <s v="DIRECCIÓN SECTOR MOVILIDAD"/>
    <s v="01 - AUDITORIA DE REGULARIDAD"/>
    <s v="Control de Resultados"/>
    <s v="Planes, Programas y Proyectos"/>
    <s v="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
    <s v="LA SECRETARIA NO COMPARTE EL HALLAZGO, SIN EMBARGO SE ADELANTA  EL PLAN DE MEJORAMIENTO SOPORTADO EN  LA POSIBLE DEFICIENCIA EN LA ETAPA DE PLANEACIÓN DE LAS ACTIVIDADES,  ASI COMO POR DEBILIDADES EN EL CONTROL Y SEGUIMIENTO DE LAS MISMAS."/>
    <s v="2. ACTUALIZAR EL PROCEDIMIENTO PE01 - PR01 PROCEDIMIENTO PARA LA FORMULACIÓN, SEGUIMIENTO Y EVALUACIÓN DEL PLAN DE ACCIÓN INSTITUCIONAL, INCLUYENDO EL LINEAMIENTO A TENER EN CUENTA PARA LA FORMULACIÓN DE METAS CUYA DESCRIPCIÓN CONTEMPLE FASES."/>
    <s v="PROCEDIMIENTO ACTUALIZADO PE01 - PR01 PE01-PR01"/>
    <s v="PROCEDIMIENTO ACTUALIZADO"/>
    <n v="1"/>
    <s v="OAP"/>
    <s v="2017-08-01"/>
    <x v="46"/>
    <x v="0"/>
    <s v="ABIERTA"/>
    <x v="9"/>
    <s v="OAP"/>
    <s v="OAP"/>
    <n v="100"/>
    <n v="100"/>
    <x v="0"/>
    <d v="2017-12-31T00:00:00"/>
    <s v="BLANCA OFIR MURILLO_x000a_"/>
    <x v="77"/>
  </r>
  <r>
    <n v="344"/>
    <s v="2017-07-19"/>
    <s v="MOVILIDAD"/>
    <s v="SECRETARIA DISTRITAL DE MOVILIDAD"/>
    <s v="113"/>
    <n v="2017"/>
    <n v="91"/>
    <s v="2.2.1.3.2"/>
    <n v="1"/>
    <s v="DIRECCIÓN SECTOR MOVILIDAD"/>
    <s v="01 - AUDITORIA DE REGULARIDAD"/>
    <s v="Control de Resultados"/>
    <s v="Planes, Programas y Proyectos"/>
    <s v="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
    <s v="INDEBIDA PLANIFICACIÒN"/>
    <s v="1. ACTUALIZAR EL PROCEDIMIENTO PE01 - PR01 PROCEDIMIENTO PARA LA FORMULACIÓN, SEGUIMIENTO Y EVALUACIÓN DEL PLAN DE ACCIÓN INSTITUCIONAL, INCLUYENDO LA RESPONSABILIDAD FRENTE AL SEGUIMIENTO TRIMESTRAL DE LAS METAS POR PARTE DE LOS SUBSECRETARIOS Y GERENTES DE PROYECTO."/>
    <s v="PROCEDIMIENTO ACTUALIZADO PE01 - PR01 PE01-PR01"/>
    <s v="PROCEDIMIENTO ACTUALIZADO"/>
    <n v="1"/>
    <s v="OAP"/>
    <s v="2017-08-01"/>
    <x v="46"/>
    <x v="0"/>
    <s v="ABIERTA"/>
    <x v="9"/>
    <s v="OAP"/>
    <s v="OAP"/>
    <n v="100"/>
    <n v="100"/>
    <x v="0"/>
    <d v="2017-12-31T00:00:00"/>
    <s v="BLANCA OFIR MURILLO_x000a_"/>
    <x v="78"/>
  </r>
  <r>
    <n v="345"/>
    <s v="2017-07-19"/>
    <s v="MOVILIDAD"/>
    <s v="SECRETARIA DISTRITAL DE MOVILIDAD"/>
    <s v="113"/>
    <n v="2017"/>
    <n v="91"/>
    <s v="2.2.1.3.2"/>
    <n v="2"/>
    <s v="DIRECCIÓN SECTOR MOVILIDAD"/>
    <s v="01 - AUDITORIA DE REGULARIDAD"/>
    <s v="Control de Resultados"/>
    <s v="Planes, Programas y Proyectos"/>
    <s v="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
    <s v="INDEBIDA PLANIFICACIÒN"/>
    <s v="2. SOCIALIZAR A LA ALTA DIRECCIÓN LAS ACTUALIZACIONES DEL PROCEDIMIENTO PE01-PR01  PROCEDIMIENTO PARA LA FORMULACIÓN, SEGUIMIENTO Y EVALUACIÓN DEL PLAN DE ACCIÓN INSTITUCIONAL"/>
    <s v="SOCIALIZACIÓN DEL PROCEDIMIENTO"/>
    <s v="(DIRECTIVOS SOCIALIZADOS / DIRECTIVOS DE LA SDM)*100"/>
    <n v="90"/>
    <s v="OAP"/>
    <s v="2017-08-01"/>
    <x v="46"/>
    <x v="0"/>
    <s v="ABIERTA"/>
    <x v="9"/>
    <s v="OAP"/>
    <s v="OAP"/>
    <n v="100"/>
    <n v="100"/>
    <x v="0"/>
    <d v="2017-12-31T00:00:00"/>
    <s v="BLANCA OFIR MURILLO_x000a_"/>
    <x v="79"/>
  </r>
  <r>
    <n v="346"/>
    <s v="2015-12-29"/>
    <s v="MOVILIDAD"/>
    <s v="SECRETARIA DISTRITAL DE MOVILIDAD"/>
    <s v="113"/>
    <n v="2015"/>
    <n v="108"/>
    <s v="2.2.1.3.2.1"/>
    <n v="1"/>
    <s v="DIRECCIÓN SECTOR MOVILIDAD"/>
    <s v="01 - AUDITORIA DE REGULARIDAD"/>
    <s v="Control Gestión"/>
    <s v="Control Fiscal Interno"/>
    <s v="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
    <s v="LA CONTRALORIA AL REALIZAR SU INFORME CONCLUYÓ QUE NO SE ESTÁN  CUMPLIENDO LOS INDICADORES DE SERVICIO ESTIPULADOS EN EL CONTRATO Y  QUE NO SE HAN EVALUADO PERTINENTEMENTE POR LA SDM LOS  INFORMES DE POSIBLE INCUMPLIMIENTO."/>
    <s v="1. VERIFICAR EL CUMPLIMIENTO DE LOS INDICADORES DE SERVICIO DE ACUERDO A  LOS COMPROMISOS CONTRACTUALES."/>
    <s v="VERIFICACIÓN INDICADORES DE SERVICIO"/>
    <s v="INDICADOR DE RESPUESTA RDA, RDC, RTO MENSUAL"/>
    <n v="1"/>
    <s v="SUBSECRETARÍA DE SERVICIOS DE LA MOVILIDAD / DIRECCIÓN DE SERVICIO AL CIUDADANO"/>
    <s v="2015-06-12"/>
    <x v="5"/>
    <x v="0"/>
    <s v="ABIERTA"/>
    <x v="2"/>
    <s v="DIRECCIÓN DE SERVICIO AL CIUDADANO"/>
    <s v="DSC"/>
    <n v="100"/>
    <m/>
    <x v="0"/>
    <m/>
    <s v="BLANCA OFIR MURILLO_x000a_JANNETH ROMERO"/>
    <x v="75"/>
  </r>
  <r>
    <n v="347"/>
    <s v="2015-12-29"/>
    <s v="MOVILIDAD"/>
    <s v="SECRETARIA DISTRITAL DE MOVILIDAD"/>
    <s v="113"/>
    <n v="2015"/>
    <n v="108"/>
    <s v="2.2.1.3.2.1"/>
    <n v="2"/>
    <s v="DIRECCIÓN SECTOR MOVILIDAD"/>
    <s v="01 - AUDITORIA DE REGULARIDAD"/>
    <s v="Control Gestión"/>
    <s v="Control Fiscal Interno"/>
    <s v="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
    <s v="LA CONTRALORIA AL REALIZAR SU INFORME CONCLUYÓ QUE NO SE ESTÁN  CUMPLIENDO LOS INDICADORES DE SERVICIO ESTIPULADOS EN EL CONTRATO Y  QUE NO SE HAN EVALUADO PERTINENTEMENTE POR LA SDM LOS  INFORMES DE POSIBLE INCUMPLIMIENTO."/>
    <s v="2. REALIZAR EL TRÁMITE SANCIONATORIO A QUE HAYA LUGAR DE LOS INFORMES DE POSIBLE INCUMPLIMIENTO RELACIONADOS CON LOS INDICADORES DE SERVICIO ESTABLECIDOS EN EL CONTRATO DE CONCESIÓN 071 DE 2007 Y SU REGLAMENTO."/>
    <s v="ELABORACIÓN DE INFORMES DE POSIBLE INCUMPLIMIENTO"/>
    <s v="INFORMES DE POSIBLE INCUMPLIMIENTO DE INDICADORES DEL SIM TRAMITADOS./ INFORMES DE POSIBLE INCUMPLIMIENTO DE INDICADORES DEL SIM."/>
    <n v="1"/>
    <s v="SUBSECRETARÍA DE SERVICIOS DE LA MOVILIDAD"/>
    <s v="2015-06-12"/>
    <x v="5"/>
    <x v="0"/>
    <s v="ABIERTA"/>
    <x v="2"/>
    <s v="SUBSECRETARÍA DE SERVICIOS DE LA MOVILIDAD"/>
    <m/>
    <n v="100"/>
    <m/>
    <x v="0"/>
    <m/>
    <s v="BLANCA OFIR MURILLO_x000a_JANNETH ROMERO"/>
    <x v="73"/>
  </r>
  <r>
    <n v="348"/>
    <s v="2015-12-29"/>
    <s v="MOVILIDAD"/>
    <s v="SECRETARIA DISTRITAL DE MOVILIDAD"/>
    <s v="113"/>
    <n v="2015"/>
    <n v="108"/>
    <s v="2.2.1.4.1"/>
    <n v="1"/>
    <s v="DIRECCIÓN SECTOR MOVILIDAD"/>
    <s v="01 - AUDITORIA DE REGULARIDAD"/>
    <s v="Control Gestión"/>
    <s v="Control Fiscal Interno"/>
    <s v="HALLAZGO ADMINISTRATIVO CON PRESUNTA INCIDENCIA DISCIPLINARIA POR FRACCIONAMIENTO DE CONTRATOS. CONTRATOS CREADOS CON EL FIN DE MEJORAR LA CULTURA VIAL A TRAVÉS DE PRESENTACIONES LÚDICAS TEATRALES EN VÍA PÚBLICA. PÁG.  64"/>
    <s v="VERIFICADA LA ETAPA PRECONTRACTUAL DE CADA UNO DE LOS CONTRATOS DE ASOCIACIÓN, EN ELLOS SE PUDO EVIDENCIAR LO SIGUIENTE: EL OBJETO Y LA NECESIDAD DESCRIBEN Y JUSTIFICAN LO MISMO EN LOS TRES CONTRATOS."/>
    <s v="INCLUIR EN LA POLITICAS DE OPERACIÓN DEL PROCEDIMIENTO DE CONTRATACIÓN DIRECTA, LINEAMIENTOS PRECISOS FRENTE A LOS CONTRATOS DERIVADOS DEL CONVENIO."/>
    <s v="INCLUSIÓN DE POLITICAS EN PROCEDIMIENTO"/>
    <s v="PROCEDIMIENTO ACTUALIZADO"/>
    <n v="1"/>
    <s v="DIRECCIÓN DE ASUNTOS LEGALES"/>
    <s v="2014-11-04"/>
    <x v="47"/>
    <x v="0"/>
    <s v="ABIERTA"/>
    <x v="0"/>
    <s v="DIRECCIÓN DE ASUNTOS LEGALES"/>
    <s v="DAL"/>
    <n v="100"/>
    <m/>
    <x v="0"/>
    <m/>
    <s v="BLANCA OFIR MURILLO_x000a_JANNETH ROMERO"/>
    <x v="73"/>
  </r>
  <r>
    <n v="354"/>
    <s v="2016-06-30"/>
    <s v="MOVILIDAD"/>
    <s v="SECRETARIA DISTRITAL DE MOVILIDAD"/>
    <s v="113"/>
    <n v="2016"/>
    <n v="119"/>
    <s v="2.2.1.4.3.1"/>
    <n v="3"/>
    <s v="DIRECCIÓN SECTOR MOVILIDAD"/>
    <s v="01 - AUDITORIA DE REGULARIDAD"/>
    <s v="Control Gestión"/>
    <s v="Gestión Contractual"/>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DEFICIENCIAS EN LA PLANIFICACIÓN DE LOS CONTRATOS DE PRESTACIÓN DE SERVICIOS PROFESIONALES Y APOYO A LA GESTIÓN DEL PROYECTO DE INVERSIÓN  7132"/>
    <s v="CONTRATAR MEDIANTE LA MODALIDAD DE PRESTACIÓN DE SERVICIOS PROFESIONALES Y APOYO A LA GESTIÓN PARA LA VIGENCIA 2016, EL PERSONAL REQUERIDO PARA ADELANTAR LAS ACTUACIONES ADMINISTRATIVAS DE LAS DEPENDENCIAS QUE SE FINANCIAN CON RECURSOS DEL PROYECTO DE INVERSIÓN 7132 &quot;SUSTANCIACIÓN DE PROCESOS, RECAUDO Y COBRO DE LA CARTERA&quot;, CUYOS PLAZOS DE EJECUCIÓN NO AFECTEN LA CONTINUIDAD DE LAS LABORES DE CARÁCTER MISIONAL  Y REFLEJEN  LA DEBIDA PLANEACIÓN CONTRACTUAL."/>
    <s v="CONTRATOS DE PRESTACIÓN DE SERVICIOS PROFESIONALES Y DE APOYO A LA GESTIÓN SUSCRITOS."/>
    <s v="(NÚMERO DE CONTRATOS DE PRESTACIÓN DE SERVICIOS PROFESIONALES Y DE APOYO A LA GESTIÓN SUSCRITOS EN LA VIGENCIA 2016"/>
    <n v="1"/>
    <s v="DIRECCIÓN DE PROCESOS ADMINISTRATIVOS"/>
    <s v="2016-08-02"/>
    <x v="14"/>
    <x v="0"/>
    <s v="ABIERTA"/>
    <x v="2"/>
    <s v="DIRECCIÓN DE PROCESOS ADMINISTRATIVOS"/>
    <s v="DPA"/>
    <n v="100"/>
    <n v="100"/>
    <x v="0"/>
    <d v="2018-04-18T00:00:00"/>
    <s v="BLANCA OFIR MURILLO_x000a_JANNETH ROMERO"/>
    <x v="80"/>
  </r>
  <r>
    <n v="362"/>
    <s v="2015-12-29"/>
    <s v="MOVILIDAD"/>
    <s v="SECRETARIA DISTRITAL DE MOVILIDAD"/>
    <s v="113"/>
    <n v="2015"/>
    <n v="108"/>
    <s v="2.2.1.5.1"/>
    <n v="1"/>
    <s v="DIRECCIÓN SECTOR MOVILIDAD"/>
    <s v="01 - AUDITORIA DE REGULARIDAD"/>
    <s v="Control Gestión"/>
    <s v="Control Fiscal Interno"/>
    <s v="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
    <s v="COMO RESULTADO DE LA EVALUACIÓN A ESTE CONTRATO, SE PUDO EVIDENCIAR QUE A LA FECHA NO EXISTE CRONOGRAMA ALGUNO NI PUESTA EN MARCHA DE LAS RECOMENDACIONES FORMULADAS POR EL CONSULTOR."/>
    <s v="1. ADELANTAR EL TRÁMITE PARA EL PROYECTO DE DECRETO PARA ESTABLECER CONDICIONES PARA  MEJORAR LA  CALIDAD EN LA PRESTACIÓN DEL SERVICIO DEL TRANSPORTE PÚBLICO INDIVIDUAL."/>
    <s v="ELABORACIÓN PROYECTO DE DECRETO"/>
    <s v="1. UN (1) PROYECTO DE DECRETO  PARA  ESTABLECER CONDICIONES PARA MEJORAR LA  CALIDAD EN LA PRESTACIÓN DEL SERVICIO DEL TRANSPORTE PÚBLICO INDIVIDUAL."/>
    <n v="1"/>
    <s v="DIRECCIÓN DE TRANSPORTE E INFRAESTRUCTURA"/>
    <s v="2015-06-12"/>
    <x v="48"/>
    <x v="0"/>
    <s v="ABIERTA"/>
    <x v="8"/>
    <s v="DIRECCIÓN DE TRANSPORTE E INFRAESTRUCTURA"/>
    <m/>
    <n v="100"/>
    <m/>
    <x v="0"/>
    <m/>
    <s v="BLANCA OFIR MURILLO_x000a_JANNETH ROMERO"/>
    <x v="73"/>
  </r>
  <r>
    <n v="363"/>
    <s v="2015-12-29"/>
    <s v="MOVILIDAD"/>
    <s v="SECRETARIA DISTRITAL DE MOVILIDAD"/>
    <s v="113"/>
    <n v="2015"/>
    <n v="108"/>
    <s v="2.2.1.5.1"/>
    <n v="2"/>
    <s v="DIRECCIÓN SECTOR MOVILIDAD"/>
    <s v="01 - AUDITORIA DE REGULARIDAD"/>
    <s v="Control Gestión"/>
    <s v="Control Fiscal Interno"/>
    <s v="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
    <s v="COMO RESULTADO DE LA EVALUACIÓN A ESTE CONTRATO, SE PUDO EVIDENCIAR QUE A LA FECHA NO EXISTE CRONOGRAMA ALGUNO NI PUESTA EN MARCHA DE LAS RECOMENDACIONES FORMULADAS POR EL CONSULTOR."/>
    <s v="2.ELABORAR UN CRONOGRAMA PARA IMPLEMENTAR LAS ACTIVIDADES CONTRIBUYAN AL MEJORAMIENTO EN LA CALIDAD DE LA PRESTACIÓN DEL SERVICIO DE TRANSPORTE INDIVIDUAL."/>
    <s v="ELABORACIÓN DE CRONOGRAMA PARA MEJORAMIENTO EN LA CALIDAD DE LA PRESTACIÓN DEL SERVICIO"/>
    <s v="2. UN (1) CRONOGRAMA PARA IMPLEMENTAR LAS ACTIVIDADES QUE CONTRIBUYAN AL MEJORAMIENTO EN LA CALIDAD DE LA PRESTACIÓN DEL SERVICIO DE TRANSPORTE INDIVIDUAL."/>
    <n v="1"/>
    <s v="DIRECCIÓN DE TRANSPORTE E INFRAESTRUCTURA"/>
    <s v="2015-06-12"/>
    <x v="48"/>
    <x v="0"/>
    <s v="ABIERTA"/>
    <x v="8"/>
    <s v="DIRECCIÓN DE TRANSPORTE E INFRAESTRUCTURA"/>
    <m/>
    <n v="100"/>
    <m/>
    <x v="0"/>
    <m/>
    <s v="BLANCA OFIR MURILLO_x000a_JANNETH ROMERO"/>
    <x v="73"/>
  </r>
  <r>
    <n v="366"/>
    <s v="2015-12-29"/>
    <s v="MOVILIDAD"/>
    <s v="SECRETARIA DISTRITAL DE MOVILIDAD"/>
    <s v="113"/>
    <n v="2015"/>
    <n v="108"/>
    <s v="2.2.1.7.2"/>
    <n v="1"/>
    <s v="DIRECCIÓN SECTOR MOVILIDAD"/>
    <s v="01 - AUDITORIA DE REGULARIDAD"/>
    <s v="Control Gestión"/>
    <s v="Control Fiscal Interno"/>
    <s v="HALLAZGO ADMINISTRATIVO CON PRESUNTA INCIDENCIA DISCIPLINARIA PORQUE LA SECRETARÍA DISTRITAL DE MOVILIDAD NO TIENE IMPLEMENTADAS ACCIONES QUE LE PERMITA RECIBIR Y CONTROLAR LOS ELEMENTOS Y/O PARTES DE LA SEÑALIZACIÓN QUE HAN SIDO RETIRADOS DEL ESPACIO PÚBLICO. PÁG.  78"/>
    <s v="EN LA ENTIDAD PARA EL MOMENTO DE LA AUDITORÍA NO EXISTÍAN ESPACIOS Y CONTROLES QUE PERMITAN UBICAR Y DISPOSICIÓN FINAL A LAS SEÑALES RETIRADAS DEL ESPACIO PÚBLICO."/>
    <s v="CON EL FIN DE ATENDER LA OBSERVACIÓN DEL ENTE DE CONTROL,  LA SECRETARÍA DISTRITAL DE MOVILIDAD, DISPUSO DE UN ESPACIO FÍSICO PARA LA DISPOSICIÓN DE LAS SEÑALES RETIRADAS DEL ESPACIO PÚBLICO EN EL ALMACÉN DE LA ENTIDAD."/>
    <s v="ADECUACIÓN DEL ESPACIO FÍSICO EN EL ALMACÉN"/>
    <s v="ADECUACIÓN DEL ESPACIO FÍSICO EN EL ALMACÉN PARA EL RECIBO DE LAS SEÑALES RETIRADAS DEL ESPACIO PÚBLICO."/>
    <n v="1"/>
    <s v="SUBSECRETARÍA DE SERVICIOS DE LA MOVILIDAD / DIRECCIÓN DE CONTROL Y VIGILANCIA"/>
    <s v="2015-06-12"/>
    <x v="49"/>
    <x v="0"/>
    <s v="ABIERTA"/>
    <x v="2"/>
    <s v="DIRECCION DE CONTROL Y VIGILANCIA"/>
    <s v="DCV"/>
    <n v="100"/>
    <m/>
    <x v="0"/>
    <m/>
    <s v="BLANCA OFIR MURILLO_x000a_JANNETH ROMERO"/>
    <x v="73"/>
  </r>
  <r>
    <n v="367"/>
    <s v="2015-12-29"/>
    <s v="MOVILIDAD"/>
    <s v="SECRETARIA DISTRITAL DE MOVILIDAD"/>
    <s v="113"/>
    <n v="2015"/>
    <n v="108"/>
    <s v="2.2.1.7.2"/>
    <n v="2"/>
    <s v="DIRECCIÓN SECTOR MOVILIDAD"/>
    <s v="01 - AUDITORIA DE REGULARIDAD"/>
    <s v="Control Gestión"/>
    <s v="Control Fiscal Interno"/>
    <s v="HALLAZGO ADMINISTRATIVO CON PRESUNTA INCIDENCIA DISCIPLINARIA PORQUE LA SECRETARÍA DISTRITAL DE MOVILIDAD NO TIENE IMPLEMENTADAS ACCIONES QUE LE PERMITA RECIBIR Y CONTROLAR LOS ELEMENTOS Y/O PARTES DE LA SEÑALIZACIÓN QUE HAN SIDO RETIRADOS DEL ESPACIO PÚBLICO. PÁG.  78"/>
    <s v="EN LA ENTIDAD PARA EL MOMENTO DE LA AUDITORÍA NO EXISTÍAN ESPACIOS Y CONTROLES QUE PERMITAN UBICAR Y DISPOSICIÓN FINAL A LAS SEÑALES RETIRADAS DEL ESPACIO PÚBLICO."/>
    <s v="REALIZAR  SEGUIMIENTO A LA APLICACIÓN DEL PROCEDIMIENTO (MENSUALMENTE) “PROCEDIMIENTO DE RECIBO Y ENTREGA DE SEÑALES DE TRÁNSITO RETIRADAS EN VÍA PARA SU POSTERIOR DADA DE BAJA”"/>
    <s v="REALIZAR SEGUIMIENTO A LA APLICACIÓN DEL PROCEDIMIENTO"/>
    <s v="SEGUIMIENTO EFECTUADO A LA APLICACIÓN DEL PROCEDIMIENTO / SEGUIMIENTO PROGRAMADO"/>
    <n v="1"/>
    <s v="SUBSECRETARÍA DE SERVICIOS DE LA MOVILIDAD / DIRECCIÓN DE CONTROL Y VIGILANCIA"/>
    <s v="2015-06-05"/>
    <x v="50"/>
    <x v="0"/>
    <s v="ABIERTA"/>
    <x v="2"/>
    <s v="DIRECCION DE CONTROL Y VIGILANCIA"/>
    <s v="DCV"/>
    <n v="100"/>
    <m/>
    <x v="0"/>
    <m/>
    <s v="BLANCA OFIR MURILLO_x000a_JANNETH ROMERO"/>
    <x v="73"/>
  </r>
  <r>
    <n v="368"/>
    <s v="2015-12-29"/>
    <s v="MOVILIDAD"/>
    <s v="SECRETARIA DISTRITAL DE MOVILIDAD"/>
    <s v="113"/>
    <n v="2015"/>
    <n v="108"/>
    <s v="2.2.1.7.3"/>
    <n v="1"/>
    <s v="DIRECCIÓN SECTOR MOVILIDAD"/>
    <s v="01 - AUDITORIA DE REGULARIDAD"/>
    <s v="Control Gestión"/>
    <s v="Control Fiscal Interno"/>
    <s v="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
    <s v="NO TENER AL MANUAL DE SEÑALIZACIÓN- RESOLUCIÓN 1050 DE 2004 COMO NORMA QUE RIJA ESTRICTAMENTE LOS CONCEPTOS TÉCNICOS SINO COMO GUÍA ORIENTADORA."/>
    <s v="PARA EL NUEVO CONTRATO RELACIONADO CON EL MANTENIMIENTO DE SEÑALIZACIÓN VERTICAL Y ELEVADA, NO SE INCLUIRA LA ACTIVIDAD DE ADECUACIÓN DE PEDESTALES."/>
    <s v="AJUSTE CONTRATO VIGENCIA 2015"/>
    <s v="CONTRATO VIGENCIA 2015 QUE NO INCLUYA LA ACTIVIDAD DE ADECUACIÓN DE PEDESTALES / CONTRATO FIRMADO."/>
    <n v="1"/>
    <s v="SUBSECRETARÍA DE SERVICIOS DE LA MOVILIDAD / DIRECCIÓN DE CONTROL Y VIGILANCIA"/>
    <s v="2015-06-12"/>
    <x v="48"/>
    <x v="0"/>
    <s v="ABIERTA"/>
    <x v="2"/>
    <s v="DIRECCION DE CONTROL Y VIGILANCIA"/>
    <s v="DCV"/>
    <n v="100"/>
    <m/>
    <x v="0"/>
    <m/>
    <s v="BLANCA OFIR MURILLO_x000a_JANNETH ROMERO"/>
    <x v="73"/>
  </r>
  <r>
    <n v="373"/>
    <s v="2015-12-29"/>
    <s v="MOVILIDAD"/>
    <s v="SECRETARIA DISTRITAL DE MOVILIDAD"/>
    <s v="113"/>
    <n v="2015"/>
    <n v="108"/>
    <s v="2.2.1.8.6"/>
    <n v="3"/>
    <s v="DIRECCIÓN SECTOR MOVILIDAD"/>
    <s v="01 - AUDITORIA DE REGULARIDAD"/>
    <s v="Control Gestión"/>
    <s v="Control Fiscal Interno"/>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s v="APLICAR EL PROCEDIMIENTO ESTABLECIDO EN LA JUSTIFICACÓN A LA MODIFICACIÓN Nº 2 AL CONVENIO INTERADMINISTRATIVON 1029 DE LA  FASE I, DESDE EL PASO 1 HASTA AL PASO 8 DEL FLUJOGRAMA RESPECTIVO PARA EL COMPONENETE  MODERNIZACIÓN Y ACTUALIZACIÓN SEMAFÓRICA."/>
    <s v="APLICACIÓN DE PROCEDIMIENTO"/>
    <s v="PROCEDIMIENTO APLICADO PARA EL COMPONENETE MODERNIZACIÓN Y ACTUALIZACIÓN SEMAFÓRICA/ANEXO FINANCIERO SUSCRITO ."/>
    <n v="1"/>
    <s v="SUBSECRETARÍA DE SERVICIOS DE LA MOVILIDAD / DIRECCIÓN DE CONTROL Y VIGILANCIA"/>
    <s v="2015-06-12"/>
    <x v="51"/>
    <x v="0"/>
    <s v="ABIERTA"/>
    <x v="2"/>
    <s v="DIRECCION DE CONTROL Y VIGILANCIA"/>
    <s v="DCV"/>
    <n v="100"/>
    <m/>
    <x v="0"/>
    <m/>
    <s v="BLANCA OFIR MURILLO_x000a_JANNETH ROMERO"/>
    <x v="81"/>
  </r>
  <r>
    <n v="374"/>
    <s v="2015-12-29"/>
    <s v="MOVILIDAD"/>
    <s v="SECRETARIA DISTRITAL DE MOVILIDAD"/>
    <s v="113"/>
    <n v="2015"/>
    <n v="108"/>
    <s v="2.2.1.8.6"/>
    <n v="4"/>
    <s v="DIRECCIÓN SECTOR MOVILIDAD"/>
    <s v="01 - AUDITORIA DE REGULARIDAD"/>
    <s v="Control Gestión"/>
    <s v="Control Fiscal Interno"/>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s v="APLICAR EL PROCEDIMIENTO ESTABLECIDO EN LA JUSTIFICACÓN A LA MODIFICACIÓN Nº 2 AL CONVENIO INTERADMINISTRATIVON 1029 DE LA  FASE I, DESDE EL PASO 1 HASTA AL PASO 8 DEL FLUJOGRAMA RESPECTIVO PARA EL COMPONENETE PANELES DE MENSAJE VARIABLE)"/>
    <s v="APLICACIÓN DE PROCEDIMIENTO"/>
    <s v="PROCEDIMIENTO APLICADO PARA EL COMPONENETE COMPONENETE PANELES DE MENSAJE VARIABLE/ANEXO FINANCIERO SUSCRITO ."/>
    <n v="1"/>
    <s v="SUBSECRETARÍA DE SERVICIOS DE LA MOVILIDAD / DIRECCIÓN DE CONTROL Y VIGILANCIA"/>
    <s v="2015-06-12"/>
    <x v="51"/>
    <x v="0"/>
    <s v="ABIERTA"/>
    <x v="2"/>
    <s v="DIRECCION DE CONTROL Y VIGILANCIA"/>
    <s v="DCV"/>
    <n v="100"/>
    <m/>
    <x v="0"/>
    <m/>
    <s v="BLANCA OFIR MURILLO_x000a_JANNETH ROMERO"/>
    <x v="81"/>
  </r>
  <r>
    <n v="375"/>
    <s v="2015-12-29"/>
    <s v="MOVILIDAD"/>
    <s v="SECRETARIA DISTRITAL DE MOVILIDAD"/>
    <s v="113"/>
    <n v="2015"/>
    <n v="108"/>
    <s v="2.2.1.9.1"/>
    <n v="1"/>
    <s v="DIRECCIÓN SECTOR MOVILIDAD"/>
    <s v="01 - AUDITORIA DE REGULARIDAD"/>
    <s v="Control Gestión"/>
    <s v="Control Fiscal Interno"/>
    <s v="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
    <s v="LA ENTIDAD NO HA IMPLEMENTADO LAS ACCIONES CORRECTIVAS FRENTE AL ALTO PORCENTAJE DE DEVOLUCIÓN DE ACTOS ADMINISTRATIVOS Y COMPARENDOS ELECTRÓNICOS, QUE SUPERA EL 50%."/>
    <s v="INCLUIR EN LA ESTRUCTURACIÓN DEL PROCESO CONTRACTUAL DE CORRESPONDENCIA INDICADORES DEL NIVEL DE SERVICIO INICIAL QUE SE TENDRÁN EN CUENTA PARA LA EVALUACIÓN MENSUAL DEL SERVICIO SOLICITADO DURANTE LA EJECUCIÓN DEL CONTRATO"/>
    <s v="ESTABLECER INDICADORES PARA EL SEGUIMIENTO EN EL PROCESO CONTRACTUAL"/>
    <s v="NO. DE INDICADORES APLICADOS EN LA EVALUACIÓN MENSUAL DEL SERVICIO EJECUTADO/ NO. DE INDICADORES ESTABLECIDOS PARA EL SEGUIMIENTO EN EL PROCESO CONTRATUAL"/>
    <n v="1"/>
    <s v="SUBDIRECCIÓN  ADMINISTRATIVA"/>
    <s v="2015-06-12"/>
    <x v="50"/>
    <x v="0"/>
    <s v="ABIERTA"/>
    <x v="0"/>
    <s v="SUBDIRECCIÓN  ADMINISTRATIVA"/>
    <s v="SA"/>
    <n v="100"/>
    <m/>
    <x v="0"/>
    <m/>
    <s v="BLANCA OFIR MURILLO_x000a_JANNETH ROMERO"/>
    <x v="73"/>
  </r>
  <r>
    <n v="376"/>
    <s v="2015-12-29"/>
    <s v="MOVILIDAD"/>
    <s v="SECRETARIA DISTRITAL DE MOVILIDAD"/>
    <s v="113"/>
    <n v="2015"/>
    <n v="108"/>
    <s v="2.2.1.9.1"/>
    <n v="2"/>
    <s v="DIRECCIÓN SECTOR MOVILIDAD"/>
    <s v="01 - AUDITORIA DE REGULARIDAD"/>
    <s v="Control Gestión"/>
    <s v="Control Fiscal Interno"/>
    <s v="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
    <s v="LA ENTIDAD NO HA IMPLEMENTADO LAS ACCIONES CORRECTIVAS FRENTE AL ALTO PORCENTAJE DE DEVOLUCIÓN DE ACTOS ADMINISTRATIVOS Y COMPARENDOS ELECTRÓNICOS, QUE SUPERA EL 50%."/>
    <s v="REALIZAR EVALUACIÓN MENSUAL DE LOS INDICADORES DEL NIVEL DE SERVICIO  EJECUTADO PARA VERIFICAR EL CUMPLIMIENTO DE LO SOLICITADO CONTRACTUALMENTE"/>
    <s v="REALIZAR EVALUACIÓN MENSUAL DEL PORCENTAJE DE CUMPLIMIENTO DEL  INDICADOR DEL SERVICIO"/>
    <s v="PORCENTAJE DE CUMPLIMIENTO DEL  INDICADOR DEL SERVICIO  EJECUTADO ESTABLECIDOS PARA EL SEGUIMIENTO"/>
    <n v="1"/>
    <s v="SUBDIRECCIÓN  ADMINISTRATIVA"/>
    <s v="2015-06-12"/>
    <x v="50"/>
    <x v="0"/>
    <s v="ABIERTA"/>
    <x v="0"/>
    <s v="SUBDIRECCIÓN  ADMINISTRATIVA"/>
    <s v="SA"/>
    <n v="100"/>
    <m/>
    <x v="0"/>
    <m/>
    <s v="BLANCA OFIR MURILLO_x000a_JANNETH ROMERO"/>
    <x v="73"/>
  </r>
  <r>
    <n v="377"/>
    <s v="2015-12-29"/>
    <s v="MOVILIDAD"/>
    <s v="SECRETARIA DISTRITAL DE MOVILIDAD"/>
    <s v="113"/>
    <n v="2015"/>
    <n v="108"/>
    <s v="2.2.2"/>
    <n v="1"/>
    <s v="DIRECCIÓN SECTOR MOVILIDAD"/>
    <s v="01 - AUDITORIA DE REGULARIDAD"/>
    <s v="Control Gestión"/>
    <s v="Control Fiscal Interno"/>
    <s v="HALLAZGO ADMINISTRATIVO CON POSIBLE INCIDENCIA DISCIPLINARIA AL DETERMINAR DEFICIENCIAS EN LA UTILIZACIÓN DE LOS RECURSOS DE INVERSIÓN, AL PRESENTAR BAJAS O NULAS EJECUCIONES EN ALGUNAS METAS DE LOS PROYECTOS EVALUADOS. ACCIÓN 3."/>
    <s v="LA CONTRALORÍA A TRAVÉS DE HALLAZGO 2.2.3.1. DETERMINÓ QUE LA ACCIÓN ESTABLECIDA PARA SOLUCIONAR ESTE HALLAZGO EN EL PMI FUE INEFICIENTE POR LO QUE SE PROCEDE A PLANTEAR NUEVA ACCIÓN DE MEJORA PARA ESTE HALLAZGO."/>
    <s v="REALIZAR REUNIONES MENSUALES POR PARTE DE LOS ORDENADORES DE GASTO, QUE PERMITAN EVIDENCIAR POSIBLES ATRASOS EN LA EJECUCIÓN DEL PLAN DE ADQUISICIONES, CON EL FIN DE TOMAR LAS CORRECCIONES A TIEMPO, LOGRANDO ASÍ UNA ADECUADA UTILIZACIÓN DE RECURSOS Y EJECUCIÓN DE METAS"/>
    <s v="REALIZAR REUNIONES POR PARTE DE LOS ORDENADORES DE GASTO"/>
    <s v="REUNIONES REALIZADAS/ REUNIONES PROGRAMADAS PARA EVALUAR EL PORCENTAJE DE EJECUCIÓN PRESUPUESTAL (SIN TENER EN CUENTA LOS RECURSOS DE PLANTA TEMPORAL)"/>
    <n v="1"/>
    <s v="ORDENADORES DEL GASTO"/>
    <s v="2015-05-30"/>
    <x v="48"/>
    <x v="0"/>
    <s v="ABIERTA"/>
    <x v="10"/>
    <s v="ORDENADORES DEL GASTO"/>
    <m/>
    <n v="100"/>
    <m/>
    <x v="0"/>
    <m/>
    <s v="BLANCA OFIR MURILLO_x000a_JANNETH ROMERO"/>
    <x v="9"/>
  </r>
  <r>
    <n v="378"/>
    <s v="2015-12-29"/>
    <s v="MOVILIDAD"/>
    <s v="SECRETARIA DISTRITAL DE MOVILIDAD"/>
    <s v="113"/>
    <n v="2015"/>
    <n v="108"/>
    <s v="2.2.3"/>
    <n v="1"/>
    <s v="DIRECCIÓN SECTOR MOVILIDAD"/>
    <s v="01 - AUDITORIA DE REGULARIDAD"/>
    <s v="Control Gestión"/>
    <s v="Control Fiscal Interno"/>
    <s v="HALLAZGO ADMINISTRATIVO CON POSIBLE INCIDENCIA PENAL Y DISCIPLINARIA AL DETERMINAR QUE EN LA EJECUCIÓN DEL CONTRATO DE PRESTACIÓN DE SERVICIOS NO. 118 DE 2012 SE REALIZAN, POR PARTE DEL CONTRATISTA, LABORES QUE NO CORRESPONDEN AL OBJETO CONTRACTUAL"/>
    <s v="LA CONTRALORÍA A TRAVÉS DE HALLAZGO 2.2.3.1. DETERMINÓ QUE LA ACCIÓN ESTABLECIDA PARA SOLUCIONAR ESTE HALLAZGO EN EL PMI FUE INEFICIENTE POR LO QUE SE PROCEDE A PLANTEAR NUEVA ACCIÓN DE MEJORA PARA ESTE HALLAZGO.."/>
    <s v="1. IMPARTIR DIRECTRIZ A TODOS LOS SUPERVISORES DE LOS CONTRATOS DE LA SDM DONDE SE RECUERDE VERIFICAR LA ENTREGA DE PRODUCTOS DE CONFORMIDAD AL OBJETO CONTRACTUAL CON  EL FIN DE IDENTIFICAR PRODUCTOS NO CONFORME Y TOMAR ACCIONES CORRECTIVAS Y PREVENTIVAS AL RESPECTO."/>
    <s v="ELABORACIÓN Y REMISIÓN CIRCULAR"/>
    <s v="CIRCULAR REMITIDA  A TODOS LOS SUPERVISORES DE LOS CONTRATOS DE LA SDM IMPARTIENDO LA DIRECTRIZ."/>
    <n v="1"/>
    <s v="SUBSECRETARÍA POLITICA SECTORIAL"/>
    <s v="2015-06-12"/>
    <x v="48"/>
    <x v="0"/>
    <s v="ABIERTA"/>
    <x v="8"/>
    <s v="SUBSECRETARÍA POLITICA SECTORIAL"/>
    <m/>
    <n v="100"/>
    <m/>
    <x v="0"/>
    <m/>
    <s v="BLANCA OFIR MURILLO_x000a_JANNETH ROMERO"/>
    <x v="82"/>
  </r>
  <r>
    <n v="379"/>
    <s v="2015-12-29"/>
    <s v="MOVILIDAD"/>
    <s v="SECRETARIA DISTRITAL DE MOVILIDAD"/>
    <s v="113"/>
    <n v="2015"/>
    <n v="108"/>
    <s v="2.2.3"/>
    <n v="2"/>
    <s v="DIRECCIÓN SECTOR MOVILIDAD"/>
    <s v="01 - AUDITORIA DE REGULARIDAD"/>
    <s v="Control Gestión"/>
    <s v="Control Fiscal Interno"/>
    <s v="HALLAZGO ADMINISTRATIVO CON POSIBLE INCIDENCIA PENAL Y DISCIPLINARIA AL DETERMINAR QUE EN LA EJECUCIÓN DEL CONTRATO DE PRESTACIÓN DE SERVICIOS NO. 118 DE 2012 SE REALIZAN, POR PARTE DEL CONTRATISTA, LABORES QUE NO CORRESPONDEN AL OBJETO CONTRACTUAL"/>
    <s v="LA CONTRALORÍA A TRAVÉS DE HALLAZGO 2.2.3.1. DETERMINÓ QUE LA ACCIÓN ESTABLECIDA PARA SOLUCIONAR ESTE HALLAZGO EN EL PMI FUE INEFICIENTE POR LO QUE SE PROCEDE A PLANTEAR NUEVA ACCIÓN DE MEJORA PARA ESTE HALLAZGO."/>
    <s v="2. VERIFICAR EN EL INFORME DE ACTIVIDADES DE LOS CONTRATISTAS LA ENTREGA DE PRODUCTOS DE CONFORMIDAD AL OBJETO CONTRACTUAL CON  EL FIN DE IDENTIFICAR PRODUCTOS NO CONFORME."/>
    <s v="VERIFICACIÓN INFORMES DE ACTIVIDADES DE LOS CONTRATISTAS"/>
    <s v="INFORME DE ACTIVIDADES DE LOS CONTRATISTAS"/>
    <n v="1"/>
    <s v="SUBSECRETARÍA POLITICA SECTORIAL"/>
    <s v="2015-06-12"/>
    <x v="48"/>
    <x v="0"/>
    <s v="ABIERTA"/>
    <x v="8"/>
    <s v="SUBSECRETARÍA POLITICA SECTORIAL"/>
    <m/>
    <n v="100"/>
    <m/>
    <x v="0"/>
    <m/>
    <s v="BLANCA OFIR MURILLO_x000a_JANNETH ROMERO"/>
    <x v="82"/>
  </r>
  <r>
    <n v="382"/>
    <s v="2015-12-29"/>
    <s v="MOVILIDAD"/>
    <s v="SECRETARIA DISTRITAL DE MOVILIDAD"/>
    <s v="113"/>
    <n v="2015"/>
    <n v="108"/>
    <s v="2.2.4"/>
    <n v="1"/>
    <s v="DIRECCIÓN SECTOR MOVILIDAD"/>
    <s v="01 - AUDITORIA DE REGULARIDAD"/>
    <s v="Control Gestión"/>
    <s v="Control Fiscal Interno"/>
    <s v="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
    <s v="LA CONTRALORÍA A TRAVÉS DE HALLAZGO 2.2.3.1. DETERMINÓ QUE LA ACCIÓN ESTABLECIDA PARA SOLUCIONAR ESTE HALLAZGO EN EL PMI FUE INEFICIENTE POR LO QUE SE PROCEDE A PLANTEAR NUEVA ACCIÓN DE MEJORA PARA ESTE HALLAZGO."/>
    <s v="VERIFICAR EN LOS ESTUDIOS PREVIOS QUE LAS FUNCIONES A REALIZAR POR EL PERSONAL A CONTRATAR NO SE ADELANTEN POR FUNCIONARIOS YA VINCULADO O POR OTROS CONTRATISTAS."/>
    <s v="VERIFICACIÓN ESTUDIOS PREVIOS"/>
    <s v="ESTUDIOS PREVIOS REVISADOS"/>
    <n v="1"/>
    <s v="SUBSECRETARÍA POLITICA SECTORIAL"/>
    <s v="2015-08-30"/>
    <x v="48"/>
    <x v="0"/>
    <s v="ABIERTA"/>
    <x v="8"/>
    <s v="SUBSECRETARÍA POLITICA SECTORIAL"/>
    <m/>
    <n v="100"/>
    <m/>
    <x v="0"/>
    <m/>
    <s v="BLANCA OFIR MURILLO_x000a_JANNETH ROMERO"/>
    <x v="83"/>
  </r>
  <r>
    <n v="383"/>
    <s v="2015-12-29"/>
    <s v="MOVILIDAD"/>
    <s v="SECRETARIA DISTRITAL DE MOVILIDAD"/>
    <s v="113"/>
    <n v="2015"/>
    <n v="108"/>
    <s v="2.2.4.2.1"/>
    <n v="1"/>
    <s v="DIRECCIÓN SECTOR MOVILIDAD"/>
    <s v="01 - AUDITORIA DE REGULARIDAD"/>
    <s v="Control Gestión"/>
    <s v="Control Fiscal Interno"/>
    <s v="HALLAZGO ADMINISTRATIVO POR EL INCUMPLIMIENTO DE LA CIRCULAR 031 DE 2011 DE LA PROCURADURÍA GENERAL DE LA NACIÓN POR LA BAJA EJECUCIÓN DEL PRESUPUESTO ASIGNADO EN LA VIGENCIA 2014. PÁG.  122"/>
    <s v="LA ENTIDAD EJECUTÓ EL 84% A DICIEMBRE 31 DEL PRESUPUESTO TOTAL ASIGNADO A LA VIGENCIA 2014"/>
    <s v="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
    <s v="REALIZAR REUNIONES SEGUIMIENTO A LA EJECUCIÓN DEL PLAN ANUAL DE ADQUISICIONES"/>
    <s v="PORCENTAJE DE EJECUCIÓN PRESUPUESTAL (SIN TENER EN CUENTA LOS RECURSOS DE PLANTA TEMPORAL)"/>
    <n v="0.9"/>
    <s v="SUBSECRETARÍA DE SERVICIOS DE LA MOVILIDAD"/>
    <s v="2015-06-05"/>
    <x v="48"/>
    <x v="0"/>
    <s v="ABIERTA"/>
    <x v="2"/>
    <s v="SUBSECRETARÍA DE SERVICIOS DE LA MOVILIDAD"/>
    <m/>
    <n v="100"/>
    <m/>
    <x v="0"/>
    <m/>
    <s v="BLANCA OFIR MURILLO_x000a_JANNETH ROMERO"/>
    <x v="73"/>
  </r>
  <r>
    <n v="384"/>
    <s v="2015-12-29"/>
    <s v="MOVILIDAD"/>
    <s v="SECRETARIA DISTRITAL DE MOVILIDAD"/>
    <s v="113"/>
    <n v="2015"/>
    <n v="108"/>
    <s v="2.2.4.6.1"/>
    <n v="1"/>
    <s v="DIRECCIÓN SECTOR MOVILIDAD"/>
    <s v="01 - AUDITORIA DE REGULARIDAD"/>
    <s v="Control Gestión"/>
    <s v="Control Fiscal Interno"/>
    <s v="HALLAZGO ADMINISTRATIVO CON PRESUNTA INCIDENCIA DISCIPLINARIA POR EL INCUMPLIMIENTO DE LA CIRCULAR 031 DE 2011 DE LA PROCURADURÍA GENERAL DE LA NACIÓN POR LA BAJA EJECUCIÓN DEL PAC APROBADO EN LA VIGENCIA 2014. PÁG.  125"/>
    <s v="SE PROGRAMAN LOS PAGOS SIN TENER LA FACTURAS DE LOS PROVEEDORES."/>
    <s v="LA PROGRAMACIÓN DEL PAC  MENSUAL SE HARÁ CON BASE EN LAS  FACTURAS APROBADAS POR EL SUPERVISOR O INTERVENTOR DEL CONTRATO SEGÚN EL CASO."/>
    <s v="VERIFICACIÓN EJECUCIÓN PAC PROGRAMADO"/>
    <s v="VALOR PAC EJECUTADO / PROGRAMADO ."/>
    <n v="1"/>
    <s v="SUBSECRETARÍA DE SERVICIOS DE LA MOVILIDAD"/>
    <s v="2015-09-01"/>
    <x v="48"/>
    <x v="0"/>
    <s v="ABIERTA"/>
    <x v="2"/>
    <s v="SUBSECRETARÍA DE SERVICIOS DE LA MOVILIDAD"/>
    <m/>
    <n v="100"/>
    <m/>
    <x v="0"/>
    <m/>
    <s v="BLANCA OFIR MURILLO_x000a_JANNETH ROMERO"/>
    <x v="73"/>
  </r>
  <r>
    <n v="385"/>
    <s v="2015-12-29"/>
    <s v="MOVILIDAD"/>
    <s v="SECRETARIA DISTRITAL DE MOVILIDAD"/>
    <s v="113"/>
    <n v="2015"/>
    <n v="108"/>
    <s v="2.2.4.7.3.1"/>
    <n v="1"/>
    <s v="DIRECCIÓN SECTOR MOVILIDAD"/>
    <s v="01 - AUDITORIA DE REGULARIDAD"/>
    <s v="Control Gestión"/>
    <s v="Control Fiscal Interno"/>
    <s v="HALLAZGO ADMINISTRATIVO CON PRESUNTA INCIDENCIA DISCIPLINARIA POR EL INCUMPLIMIENTO DE LA CIRCULAR 031 DE 2011 DE LA PROCURADURÍA GENERAL DE LA NACIÓN EN LA CONSTITUCIÓN DE RESERVAS PRESUPUESTALES VIGENCIA 2014. PÁG.  126"/>
    <s v="AL CIERRE DE LA VIGENCIA 2014 LA ENTIDAD CONSTITUYÓ RESERVAS PRESUPUESTALES POR EL 40% DEL TOTAL COMPROMETIDO,"/>
    <s v="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
    <s v="REALIZAR REUNIONES SEGUIMIENTO A LA EJECUCIÓN DEL PLAN ANUAL DE ADQUISICIONES"/>
    <s v="PORCENTAJE DE EJECUCIÓN PRESUPUESTAL (SIN TENER EN CUENTA LOS RECURSOS DE PLANTA TEMPORAL)"/>
    <n v="0.9"/>
    <s v="SUBSECRETARÍA DE SERVICIOS DE LA MOVILIDAD"/>
    <s v="2015-06-05"/>
    <x v="48"/>
    <x v="0"/>
    <s v="ABIERTA"/>
    <x v="2"/>
    <s v="SUBSECRETARÍA DE SERVICIOS DE LA MOVILIDAD"/>
    <m/>
    <n v="100"/>
    <m/>
    <x v="0"/>
    <m/>
    <s v="BLANCA OFIR MURILLO_x000a_JANNETH ROMERO"/>
    <x v="73"/>
  </r>
  <r>
    <n v="387"/>
    <s v="2015-12-29"/>
    <s v="MOVILIDAD"/>
    <s v="SECRETARIA DISTRITAL DE MOVILIDAD"/>
    <s v="113"/>
    <n v="2015"/>
    <n v="108"/>
    <s v="2.2.5.1"/>
    <n v="2"/>
    <s v="DIRECCIÓN SECTOR MOVILIDAD"/>
    <s v="01 - AUDITORIA DE REGULARIDAD"/>
    <s v="Control Gestión"/>
    <s v="Control Fiscal Interno"/>
    <s v="HALLAZGO ADMINISTRATIVO CON PRESUNTA INCIDENCIA DISCIPLINARIA POR EL INCUMPLIMIENTO DE LAS FUNCIONES PREVISTAS EN EL MANUAL DE SUPERVISIÓN E INTERVENTORÍA DE LA SECRETARÍA DISTRITAL DE MOVILIDAD. PÁG.  128"/>
    <s v="SE EVIDENCIO QUE LOS SUPERVISORES ASIGNADOS POR LA SDM NO REALIZAN UNA CORRECTA VIGILANCIA EN LA EJECUCIÓN DE LOS CONTRATOS."/>
    <s v="PUBLICAR Y SOCIALIZAR AL INTERIOR DE LA ENTIDAD, EL MANUAL DE SUPERVISIÓN E INTERVENTORÍA."/>
    <s v="SOCIALIZAR MANUAL DE SUPERVISIÓN"/>
    <s v="* NUMERO DE SOCIALIZACIONES REALIZADAS / NUMERO DE SOCIALIZADAS PROYECTADAS A REALIZAR"/>
    <n v="1"/>
    <s v="DIRECCIÓN DE ASUNTOS LEGALES"/>
    <s v="2015-06-05"/>
    <x v="44"/>
    <x v="0"/>
    <s v="ABIERTA"/>
    <x v="11"/>
    <s v="DIRECCIÓN DE ASUNTOS LEGALES"/>
    <m/>
    <n v="100"/>
    <m/>
    <x v="0"/>
    <m/>
    <s v="BLANCA OFIR MURILLO_x000a_JANNETH ROMERO"/>
    <x v="84"/>
  </r>
  <r>
    <n v="389"/>
    <s v="2015-12-29"/>
    <s v="MOVILIDAD"/>
    <s v="SECRETARIA DISTRITAL DE MOVILIDAD"/>
    <s v="113"/>
    <n v="2015"/>
    <n v="108"/>
    <s v="2.2.5.2"/>
    <n v="2"/>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PÁG.  129"/>
    <s v="LA OBSERVACIÓN SE ORIGINA POR LA FALTA DE UN DEBIDO CONTROL EN LA FOLIACIÓN Y REGISTRO DE LOS DOCUMENTOS QUE SE INCORPORAN A LAS CARPETAS REVISADAS, ESTO GENERA INSEGURIDAD EN LA INFORMACIÓN."/>
    <s v="IMPLEMENTAR, PUBLICAR Y SOCIALIZAR PROTOCOLO EN EL CUAL SE ESTABLEZCAN LOS DOCUMENTOS QUE SE DEBEN INCORPORAR EN CADA UNO DE LOS EXPEDIENTES CONTRACTUALES, A FIN DE TENER UN  MEJOR CONTROL DE LOS MISMOS."/>
    <s v="ELABORACIÓN, PUBLICACIÓN Y SOCIALIZACIÓN PROTOCOLO"/>
    <s v="PROTOCOLO PUBLICADO Y SOCIALIZADO AL INTERIOR DEL PROCESO DE GESTIÓN LEGAL Y CONTRACTUAL."/>
    <n v="1"/>
    <s v="DIRECCIÓN DE ASUNTOS LEGALES"/>
    <s v="2015-06-05"/>
    <x v="10"/>
    <x v="0"/>
    <s v="ABIERTA"/>
    <x v="11"/>
    <s v="DIRECCIÓN DE ASUNTOS LEGALES"/>
    <m/>
    <n v="100"/>
    <m/>
    <x v="0"/>
    <m/>
    <s v="BLANCA OFIR MURILLO_x000a_JANNETH ROMERO"/>
    <x v="73"/>
  </r>
  <r>
    <n v="390"/>
    <s v="2015-12-29"/>
    <s v="MOVILIDAD"/>
    <s v="SECRETARIA DISTRITAL DE MOVILIDAD"/>
    <s v="113"/>
    <n v="2015"/>
    <n v="108"/>
    <s v="2.2.6.1.1"/>
    <n v="1"/>
    <s v="DIRECCIÓN SECTOR MOVILIDAD"/>
    <s v="01 - AUDITORIA DE REGULARIDAD"/>
    <s v="Control Gestión"/>
    <s v="Control Fiscal Interno"/>
    <s v="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
    <s v="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
    <s v="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
    <s v="ELABORACIÓN DE INFORME DE COMPARENDOS"/>
    <s v="(CANTIDAD DE COMPARENDOS ANALIZADOS DE LOS IDENTIFICADOS EN EL HALLAZGO 2.2.6.1.1/CANTIDAD DE COMPARENDOS IDENTIFICADOS EN EL HALLAZGO 2.2.6.1.1) *100"/>
    <n v="1"/>
    <s v="DIRECCIÓN PROCESOS ADMINISTRATIVOS"/>
    <s v="2015-06-12"/>
    <x v="52"/>
    <x v="0"/>
    <s v="ABIERTA"/>
    <x v="2"/>
    <s v="DIRECCIÓN DE PROCESOS ADMINISTRATIVOS"/>
    <s v="DPA"/>
    <n v="70"/>
    <n v="0"/>
    <x v="1"/>
    <d v="2018-05-02T00:00:00"/>
    <s v="BLANCA OFIR MURILLO_x000a_JANNETH ROMERO"/>
    <x v="85"/>
  </r>
  <r>
    <n v="395"/>
    <s v="2015-12-29"/>
    <s v="MOVILIDAD"/>
    <s v="SECRETARIA DISTRITAL DE MOVILIDAD"/>
    <s v="113"/>
    <n v="2014"/>
    <n v="842"/>
    <s v="2.3.1"/>
    <n v="1"/>
    <s v="DIRECCIÓN SECTOR MOVILIDAD"/>
    <s v="05 - AUDITORIA ESPECIAL"/>
    <s v="Control Gestión"/>
    <s v="N/A"/>
    <s v="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
    <s v="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
    <s v="ACTUALIZAR Y SOCIALIZAR EN LA ENTIDAD EL MANUAL DE CONTRATACIÓN Y LOS PROCEDIMIENTOS QUE DE ÉSTE SE DERIVAN, DONDE ESTÁN CONTEMPLADOS LOS PRINCIPIOS DE LA CONTRATACIÓN ESTATAL."/>
    <s v="MANUAL DE CONTRATACIÓN AJUSTADO Y SOCIALIZADO"/>
    <s v="MANUAL DE CONTRATACIÓN ACTUALIZADO Y SOCIALIZADO"/>
    <n v="1"/>
    <s v="DIRECCIÓN ASUNTOS LEGALES"/>
    <s v="2014-05-30"/>
    <x v="53"/>
    <x v="0"/>
    <s v="ABIERTA"/>
    <x v="0"/>
    <s v="DIRECCIÓN DE ASUNTOS LEGALES"/>
    <s v="DAL"/>
    <n v="100"/>
    <m/>
    <x v="0"/>
    <m/>
    <s v="BLANCA OFIR MURILLO_x000a_JANNETH ROMERO"/>
    <x v="8"/>
  </r>
  <r>
    <n v="401"/>
    <s v="2016-06-30"/>
    <s v="MOVILIDAD"/>
    <s v="SECRETARIA DISTRITAL DE MOVILIDAD"/>
    <s v="113"/>
    <n v="2016"/>
    <n v="119"/>
    <s v="2.3.1.1.1"/>
    <n v="6"/>
    <s v="DIRECCIÓN SECTOR MOVILIDAD"/>
    <s v="01 - AUDITORIA DE REGULARIDAD"/>
    <s v="Control Financiero"/>
    <s v="Estados Contables"/>
    <s v="HALLAZGO ADMINISTRATIVO POR FALTA DE DEPURACIÓN DE LA CARTERA DE ACUERDOS DE PAGO POR $291.353,9 MILLONES Y DE CARTERA POR REVISIÓN TECNOMECÁNICA"/>
    <s v="AUSENCIA DE PROCESOS DE DEPURACIÓN DE LA CARTERA DE ACUERDOS DE PAGO OTORGADOS ENTRE LOS AÑOS 2010 A 2015."/>
    <s v="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
    <s v="REGISTROS DEPURADOS."/>
    <s v="(CANTIDAD TOTAL DE REGISTROS DEPURADOS DE LA CARTERA DE ACUERDOS DE PAGO OTORGADOS ENTRE LOS AÑOS 2010 A 2015"/>
    <n v="1"/>
    <s v="SUBDIRECCIÓN DE JURISDICCIÓN COACTIVA"/>
    <s v="2017-01-23"/>
    <x v="14"/>
    <x v="0"/>
    <s v="ABIERTA"/>
    <x v="2"/>
    <s v="SUBDIRECCIÓN DE JURISDICCIÓN COACTIVA "/>
    <s v="SJC"/>
    <n v="50"/>
    <n v="0"/>
    <x v="1"/>
    <d v="2018-05-02T00:00:00"/>
    <s v="BLANCA OFIR MURILLO_x000a_JANNETH ROMERO"/>
    <x v="14"/>
  </r>
  <r>
    <n v="402"/>
    <s v="2016-06-30"/>
    <s v="MOVILIDAD"/>
    <s v="SECRETARIA DISTRITAL DE MOVILIDAD"/>
    <s v="113"/>
    <n v="2016"/>
    <n v="119"/>
    <s v="2.3.1.1.1"/>
    <n v="7"/>
    <s v="DIRECCIÓN SECTOR MOVILIDAD"/>
    <s v="01 - AUDITORIA DE REGULARIDAD"/>
    <s v="Control Financiero"/>
    <s v="Estados Contables"/>
    <s v="HALLAZGO ADMINISTRATIVO POR FALTA DE DEPURACIÓN DE LA CARTERA DE ACUERDOS DE PAGO POR $291.353,9 MILLONES Y DE CARTERA POR REVISIÓN TECNOMECÁNICA"/>
    <s v="DESCONOCIMIENTO DEL ORIGEN DE LOS ACTOS ADMINISTRATIVOS CON LOS QUE SE REGISTRÓ  LA CARTERA DE REVISIÓN TECNICOMECÁNICA EN LOS ESTADOS CONTABLES DE LA ENTIDAD."/>
    <s v="REVISAR E IDENTIFICAR EL ORIGEN DE LOS ACTOS ADMINISTRATIVOS CON LOS QUE SE REGISTRÓ LA CARTERA DE REVISIÓN TECNICOMECÁNICA EN LOS ESTADOS CONTABLES DE LA ENTIDAD."/>
    <s v="SOPORTE ORIGEN CARTERA DE REVISIÓN TECNICOMECÁNICA"/>
    <s v="UN (1) SOPORTE QUE EVIDENCIE EL ORIGEN DEL REGISTRO DE LA CARTERA DE REVISIÓN TECNICOMECÁNICA EN LOS ESTADOS CONTABLES DE LA ENTIDAD ."/>
    <n v="1"/>
    <s v="SUBDIRECCIÓN FINANCIERA"/>
    <s v="2016-08-02"/>
    <x v="14"/>
    <x v="0"/>
    <s v="ABIERTA"/>
    <x v="0"/>
    <s v="SUBDIRECCIÓN FINANCIERA "/>
    <s v="S.F"/>
    <n v="0"/>
    <n v="0"/>
    <x v="1"/>
    <d v="2017-12-13T00:00:00"/>
    <s v="VIVIANA DURAN "/>
    <x v="86"/>
  </r>
  <r>
    <n v="403"/>
    <s v="2016-06-30"/>
    <s v="MOVILIDAD"/>
    <s v="SECRETARIA DISTRITAL DE MOVILIDAD"/>
    <s v="113"/>
    <n v="2016"/>
    <n v="119"/>
    <s v="2.3.1.1.1"/>
    <n v="8"/>
    <s v="DIRECCIÓN SECTOR MOVILIDAD"/>
    <s v="01 - AUDITORIA DE REGULARIDAD"/>
    <s v="Control Financiero"/>
    <s v="Estados Contables"/>
    <s v="HALLAZGO ADMINISTRATIVO POR FALTA DE DEPURACIÓN DE LA CARTERA DE ACUERDOS DE PAGO POR $291.353,9 MILLONES Y DE CARTERA POR REVISIÓN TECNOMECÁNICA"/>
    <s v="AUSENCIA DE PROCESOS DE DEPURACIÓN DE LA CARTERA DE REVISIÓN TECNICOMECÁNICA."/>
    <s v="ADELANTAR LAS ACCIONES A QUE HAYA LUGAR DE ACUERDO CON EL ANÁLISIS DE LOS REGISTROS QUE CONFORMAN LA CARTERA DE REVISIÓN TECNICOMECÁNICA, CON EL FIN DE DEPURAR DICHA CARTERA."/>
    <s v="ACCIONES ADELANTADAS CARTERA REVISIÓN TECNICOMECÁNICA"/>
    <s v="(NÚMERO DE ACCIONES EJECUTADAS /NÚMERO DE ACCIONES PROGRAMADAS)*100"/>
    <n v="1"/>
    <s v="SUBDIRECCIÓN FINANCIERA- SUBDIRECCIÓN DE JURISDICCIÓN COACTIVA"/>
    <s v="2016-08-02"/>
    <x v="14"/>
    <x v="0"/>
    <s v="ABIERTA"/>
    <x v="0"/>
    <s v="SUBDIRECCIÓN FINANCIERA / SUBDIRECCIÓN DE JURISDICCIÓN COACTIVA "/>
    <s v="S.F"/>
    <n v="0"/>
    <n v="0"/>
    <x v="1"/>
    <d v="2017-12-13T00:00:00"/>
    <s v="VIVIANA DURAN "/>
    <x v="86"/>
  </r>
  <r>
    <n v="421"/>
    <s v="2015-12-29"/>
    <s v="MOVILIDAD"/>
    <s v="SECRETARIA DISTRITAL DE MOVILIDAD"/>
    <s v="113"/>
    <n v="2014"/>
    <n v="820"/>
    <s v="2.3.1.3.2"/>
    <n v="1"/>
    <s v="DIRECCIÓN SECTOR MOVILIDAD"/>
    <s v="01 - AUDITORIA DE REGULARIDAD"/>
    <s v="Control Gestión"/>
    <s v="N/A"/>
    <s v="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
    <s v="NO COINCIDENCIA DE LA INFORMACIÒN ENTRE SICON Y TESORERIA DISTRITAL."/>
    <s v="CONCILIAR MENSUAMENTE  LOS INGRESOS CARGADOS EN EL SISTEMA SICON  CONTRA LOS REPORTADOS POR LAS ENTIDADES RECAUDADORAS A LA TESORERÍA DISTRITAL"/>
    <s v="CONCILIACIONES REALIZADAS"/>
    <s v="(NÚMERO DE CONCILIACIONES REALIZADAS EN LA VIGENCIA / NÚMERO DE CONCILIACIONES PROGRAMADAS DE LA VIGENCIA) *100"/>
    <n v="1"/>
    <s v="SUBSECRETARÍA DE GESTION CORPORATIVA / SUBDIRECCION FINANCIERA"/>
    <s v="2014-06-03"/>
    <x v="54"/>
    <x v="0"/>
    <s v="ABIERTA"/>
    <x v="0"/>
    <s v="SUBDIRECCIÓN FINANCIERA"/>
    <s v="SF"/>
    <n v="100"/>
    <m/>
    <x v="0"/>
    <m/>
    <s v="BLANCA OFIR MURILLO_x000a_JANNETH ROMERO"/>
    <x v="73"/>
  </r>
  <r>
    <n v="426"/>
    <s v="2015-12-29"/>
    <s v="MOVILIDAD"/>
    <s v="SECRETARIA DISTRITAL DE MOVILIDAD"/>
    <s v="113"/>
    <n v="2014"/>
    <n v="821"/>
    <s v="2.3.1.3.5"/>
    <n v="1"/>
    <s v="DIRECCIÓN SECTOR MOVILIDAD"/>
    <s v="01 - AUDITORIA DE REGULARIDAD"/>
    <s v="Control Gestión"/>
    <s v="N/A"/>
    <s v="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
    <s v="CONDONACIÓN TÁCITA DEL COBRO DE INTERESES MORATORIOS EN EL PROCESO JUDICIAL EN CONTRA DE LA EMPRESA BARSA"/>
    <s v="NO ES DE RECIBO EL PRESENTE HALLAZGO, YA QUE COMO SE MANIFESTÓ A LO LARGO DEL ESCRITO DE DESCARGOS DEL 22 DE ABRIL DEL AÑO EN CURSO"/>
    <s v="VER SEGUIMIENTO OCI"/>
    <s v="VER SEGUIMIENTO OCI"/>
    <n v="1"/>
    <s v="SUBSECRETARÍA DE GESTION CORPORATIVA / DIRECCIÓN DE ASUNTOS LEGALES"/>
    <s v="2014-08-01"/>
    <x v="11"/>
    <x v="0"/>
    <s v="ABIERTA"/>
    <x v="0"/>
    <s v="DIRECCIÓN DE ASUNTOS LEGALES"/>
    <s v="DAL"/>
    <n v="100"/>
    <m/>
    <x v="0"/>
    <m/>
    <s v="BLANCA OFIR MURILLO_x000a_JANNETH ROMERO"/>
    <x v="9"/>
  </r>
  <r>
    <n v="427"/>
    <s v="2015-12-29"/>
    <s v="MOVILIDAD"/>
    <s v="SECRETARIA DISTRITAL DE MOVILIDAD"/>
    <s v="113"/>
    <n v="2014"/>
    <n v="823"/>
    <s v="2.3.1.3.7"/>
    <n v="1"/>
    <s v="DIRECCIÓN SECTOR MOVILIDAD"/>
    <s v="01 - AUDITORIA DE REGULARIDAD"/>
    <s v="Control Gestión"/>
    <s v="N/A"/>
    <s v="HALLAZGO ADMINISTRATIVO CON POSIBLE INCIDENCIA DISCIPLINARIA AL ESTABLECER INCREMENTO DEL PATRIMONIO DE LA SECRETARÍA DISTRITAL DE MOVILIDAD CON OPERACIONES CUYO ORIGEN ES POSIBLEMENTE ILEGAL, TODA VEZ QUE LOS RECURSOS QUE ORIGINARON"/>
    <s v="OPERACIONES CUYO ORIGEN ES POSIBLEMENTE ILEGAL"/>
    <s v="CONVOCAR AL COMITÉ SECTORIAL PARA SOLICITAR LA CONSTITUCIÓN DE TÍTULOS EJECUTIVOS PROVENIENTES DEL FONDO PARA EL MEJORAMIENTO DE LA CALIDAD Y SERVICIOS, FACTOR DE CALIDAD."/>
    <s v="COMITÈ EFECTUADO"/>
    <s v="COMITÈ EFECTUADO"/>
    <n v="1"/>
    <s v="DESPACHO"/>
    <s v="2014-06-03"/>
    <x v="9"/>
    <x v="0"/>
    <s v="ABIERTA"/>
    <x v="0"/>
    <s v="DESPACHO"/>
    <m/>
    <n v="100"/>
    <m/>
    <x v="0"/>
    <m/>
    <s v="BLANCA OFIR MURILLO_x000a_JANNETH ROMERO"/>
    <x v="9"/>
  </r>
  <r>
    <n v="428"/>
    <s v="2015-12-29"/>
    <s v="MOVILIDAD"/>
    <s v="SECRETARIA DISTRITAL DE MOVILIDAD"/>
    <s v="113"/>
    <n v="2014"/>
    <n v="824"/>
    <s v="2.3.1.3.8"/>
    <n v="1"/>
    <s v="DIRECCIÓN SECTOR MOVILIDAD"/>
    <s v="01 - AUDITORIA DE REGULARIDAD"/>
    <s v="Control Gestión"/>
    <s v="N/A"/>
    <s v="HALLAZGO ADMINISTRATIVO CON POSIBLE INCIDENCIA DISCIPLINARIA AL ESTABLECER REGISTRO DE CUENTAS DE COBRO CON DEFICIENTE GESTIÓN PARA SU RECUPERACIÓN, DE LOS VALORES A AMAORTIZAR, CORRESPONDIENTES A LOS VEHÍCULOS VINCULADOS AL SITP"/>
    <s v="LA NO EXISTENCIA DE UN TÍTULO EJECUTIVO QUE PERMITA EJERCER EL COBRO COACTIVO CORRESPONDIENTE AL INCUMPLIMIENTO DEL PAGO DE LAS RENTAS POR PARTE DE COOBUS Y EGOBUS CAUSADAS A 31 DE DIC/13."/>
    <s v="CONJUNTAMENTE SE TOMARAN LAS ACCIONES DE CARÁCTER ADMINISTRATIVO, LEGAL Y FINANCIERO, CON EL FIN DE CONSTITUIR EL TÍTULO EJECUTIVO CON OBSERVACIA DEL DEBIDO PROCESO, QUE LE PERMITA A LA ENTIDAD, INICIAR UN PROCESO DE COBRO COACTIVO POR RENTAS CAUSADAS A 31 DE DIC./13."/>
    <s v="TÍTULOS EJECUTIVOS EJECUTORIADOS"/>
    <s v="TÍTULOS EJECUTIVOS EJECUTORIADOS PARA COBRO POR RENTAS CASUSADAS A 31 DE DIC./13"/>
    <n v="1"/>
    <s v="SUBSECRETARÍA DE SERVICIOS DE LA MOVILIDAD / SUBSECRETARIA DE GESTION CORPORATIVA"/>
    <s v="2014-06-01"/>
    <x v="55"/>
    <x v="0"/>
    <s v="ABIERTA"/>
    <x v="7"/>
    <s v="SUBSECRETARÍA DE SERVICIOS DE LA MOVILIDAD / SUBSECRETARIA DE GESTION CORPORATIVA"/>
    <m/>
    <n v="100"/>
    <m/>
    <x v="0"/>
    <m/>
    <s v="BLANCA OFIR MURILLO_x000a_JANNETH ROMERO"/>
    <x v="9"/>
  </r>
  <r>
    <n v="433"/>
    <s v="2015-12-29"/>
    <s v="MOVILIDAD"/>
    <s v="SECRETARIA DISTRITAL DE MOVILIDAD"/>
    <s v="113"/>
    <n v="2014"/>
    <n v="859"/>
    <s v="2.3.11"/>
    <n v="1"/>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NO CONTAR CON LA DOCUMENTACIÓN COMPLETA EN LAS CARPETAS DEL EXPEDIENTE CONTRACTUAL, LO CUAL NO PERMITE REALIZAR UN SEGUIMIENTO ADECUADO A LA EJECUCIÓN DEL CONTRATO EN CUESTIÓN."/>
    <s v="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
    <s v="REQUERIMIENTO ORDENADOR DEL GASTO Y SUPERVISOR DE CONTRATO"/>
    <s v="NÚMERO DE REQUERIMIENTOS ENTREGADOS / NÚMERO DE REQUERIMIENTOS PROYECTADOS."/>
    <n v="1"/>
    <s v="DIRECCION DE SERVICIO AL CIUDADANO DIRECCION DE ASUNTOS LEGALES"/>
    <s v="2014-11-04"/>
    <x v="56"/>
    <x v="0"/>
    <s v="ABIERTA"/>
    <x v="12"/>
    <s v="DIRECCIÓN DE ASUNTOS LEGALES_x000a_DIRECCIÓN DE SERVICIO AL CIUDADANO"/>
    <s v="DAL_x000a_DSC"/>
    <n v="100"/>
    <m/>
    <x v="0"/>
    <m/>
    <s v="BLANCA OFIR MURILLO_x000a_JANNETH ROMERO"/>
    <x v="87"/>
  </r>
  <r>
    <n v="434"/>
    <s v="2015-12-29"/>
    <s v="MOVILIDAD"/>
    <s v="SECRETARIA DISTRITAL DE MOVILIDAD"/>
    <s v="113"/>
    <n v="2014"/>
    <n v="850"/>
    <s v="2.3.11"/>
    <n v="1"/>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EL NO HALLAZGO DE DOCUMENTACIÓN EN LAS CARPETAS DEL EXPEDIENTE CONTRACTUAL, LO CUAL NO PERMITE REALIZAR UN SEGUIMIENTO ADECUADO A LA EJECUCIÓN DEL CONTRATO EN CUESTIÓN."/>
    <s v="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
    <s v="REQUERIMIENTOS REALIZADOS"/>
    <s v="NÚMERO DE REQUERIMIENTOS ENTREGADOS / NÚMERO DE REQUERIMIENTOS PROYECTADOS."/>
    <n v="1"/>
    <s v="DIRECCIÓN DE ASUNTOS LEGALES"/>
    <s v="2014-11-06"/>
    <x v="56"/>
    <x v="0"/>
    <s v="ABIERTA"/>
    <x v="0"/>
    <s v="DIRECCIÓN DE ASUNTOS LEGALES"/>
    <s v="DAL"/>
    <n v="100"/>
    <m/>
    <x v="0"/>
    <m/>
    <s v="BLANCA OFIR MURILLO_x000a_JANNETH ROMERO"/>
    <x v="88"/>
  </r>
  <r>
    <n v="435"/>
    <s v="2015-12-29"/>
    <s v="MOVILIDAD"/>
    <s v="SECRETARIA DISTRITAL DE MOVILIDAD"/>
    <s v="113"/>
    <n v="2014"/>
    <n v="850"/>
    <s v="2.3.11"/>
    <n v="2"/>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EL NO HALLAZGO DE DOCUMENTACIÓN EN LAS CARPETAS DEL EXPEDIENTE CONTRACTUAL, LO CUAL NO PERMITE REALIZAR UN SEGUIMIENTO ADECUADO A LA EJECUCIÓN DEL CONTRATO EN CUESTIÓN."/>
    <s v="REALIZAR EN EL MANUAL DE SUPERVISIÓN E INTERVENTORÍA ACLARACIÓN EN CUANTO AL TIEMPO PERENTORIO QUE LOS SUPERVISORES E INTERVENTORES TIENEN A FIN DE APORTAR A LA DAL LA DOCUMENTACIÓN QUE SOPORTA LA EJECUCIÓN CONTRACTUAL."/>
    <s v="MANUAL DE SUPERVISIÓN AJUSTADO"/>
    <s v="MANUAL DE SUPERVISIÓN E INTERVENTORÍA"/>
    <n v="1"/>
    <s v="DIRECCIÓN DE ASUNTOS LEGALES"/>
    <s v="2014-11-07"/>
    <x v="56"/>
    <x v="0"/>
    <s v="ABIERTA"/>
    <x v="0"/>
    <s v="DIRECCIÓN DE ASUNTOS LEGALES"/>
    <s v="DAL"/>
    <n v="100"/>
    <m/>
    <x v="0"/>
    <m/>
    <s v="BLANCA OFIR MURILLO_x000a_JANNETH ROMERO"/>
    <x v="88"/>
  </r>
  <r>
    <n v="436"/>
    <s v="2015-12-29"/>
    <s v="MOVILIDAD"/>
    <s v="SECRETARIA DISTRITAL DE MOVILIDAD"/>
    <s v="113"/>
    <n v="2014"/>
    <n v="850"/>
    <s v="2.3.11"/>
    <n v="3"/>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EL NO HALLAZGO DE DOCUMENTACIÓN EN LAS CARPETAS DEL EXPEDIENTE CONTRACTUAL, LO CUAL NO PERMITE REALIZAR UN SEGUIMIENTO ADECUADO A LA EJECUCIÓN DEL CONTRATO EN CUESTIÓN."/>
    <s v="REALIZAR CAPACITACIONES A LOS SUPERVISORES E INTERVENTORES EN CUANTO AL MANUAL DE CONTRATACIÓN, MANUAL DE SUPERVISIÓN E INTERVENTORÍA Y PROCEDIMIENTOS, REALIZANDO ESPECIAL ÉNFASIS EN CUANTO A SUS OBLIGACIONES LEGALES."/>
    <s v="CAPACITACIONES REALIZADAS"/>
    <s v="NÚMERO DE CAPACITACIONES REALIZADAS / NÚMERO DE CAPACITACIONES PROGRAMADAS"/>
    <n v="1"/>
    <s v="DIRECCIÓN DE ASUNTOS LEGALES"/>
    <s v="2014-11-08"/>
    <x v="56"/>
    <x v="0"/>
    <s v="ABIERTA"/>
    <x v="0"/>
    <s v="DIRECCIÓN DE ASUNTOS LEGALES"/>
    <s v="DAL"/>
    <n v="100"/>
    <m/>
    <x v="0"/>
    <m/>
    <s v="BLANCA OFIR MURILLO_x000a_JANNETH ROMERO"/>
    <x v="88"/>
  </r>
  <r>
    <n v="437"/>
    <s v="2015-12-29"/>
    <s v="MOVILIDAD"/>
    <s v="SECRETARIA DISTRITAL DE MOVILIDAD"/>
    <s v="113"/>
    <n v="2014"/>
    <n v="843"/>
    <s v="2.3.2"/>
    <n v="1"/>
    <s v="DIRECCIÓN SECTOR MOVILIDAD"/>
    <s v="05 - AUDITORIA ESPECIAL"/>
    <s v="Control Gestión"/>
    <s v="N/A"/>
    <s v="HALLAZGO ADMINISTRATIVO CON POSIBLE INCIDENCIA DISCIPLINARIA, POR EL INCUMPLIMIENTO DEL DEBER DE PLANEACIÓN EN EL CONTRATO DE CONCESIÓN NO. 071 DE 2007, CELEBRADO EL 14 DE DICIEMBRE DE 2007, ENTRE LA SECRETARÍA DISTRITAL DE MOVILIDAD –SDM"/>
    <s v="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
    <s v="ACTUALIZAR Y SOCIALIZAR EN LA ENTIDAD EL MANUAL DE CONTRATACIÓN, DISCRIMINANDO LAS RESPONSABILIDADES DEL SECRETARIO Y SUBSECRETARIOS EN MATERIA DE CONTRATACIÓN, ASÍ MISMO LAS RESPONSABILIDES DERIVADAS DE LA ORDENACIÓN DEL GASTO."/>
    <s v="MANUAL DE CONTRATACIÓN AJUSTADO Y SOCIALIZADO"/>
    <s v="MANUAL DE CONTRATACIÓN ACTUALIZADO Y SOCIALIZADO"/>
    <n v="1"/>
    <s v="DIRECCIÓN ASUNTOS LEGALES"/>
    <s v="2014-05-30"/>
    <x v="53"/>
    <x v="0"/>
    <s v="ABIERTA"/>
    <x v="0"/>
    <s v="DIRECCIÓN DE ASUNTOS LEGALES"/>
    <s v="DAL"/>
    <n v="100"/>
    <m/>
    <x v="0"/>
    <m/>
    <s v="BLANCA OFIR MURILLO_x000a_JANNETH ROMERO"/>
    <x v="89"/>
  </r>
  <r>
    <n v="438"/>
    <s v="2015-12-29"/>
    <s v="MOVILIDAD"/>
    <s v="SECRETARIA DISTRITAL DE MOVILIDAD"/>
    <s v="113"/>
    <n v="2015"/>
    <n v="108"/>
    <s v="2.3.2"/>
    <n v="1"/>
    <s v="DIRECCIÓN SECTOR MOVILIDAD"/>
    <s v="01 - AUDITORIA DE REGULARIDAD"/>
    <s v="Control Gestión"/>
    <s v="Control Fiscal Interno"/>
    <s v="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
    <s v="LA CONTRALORÍA A TRAVÉS DE HALLAZGO 2.2.3.1. DETERMINÓ QUE LA ACCIÓN ESTABLECIDA PARA SOLUCIONAR ESTE HALLAZGO EN EL PMI FUE INEFICIENTE POR LO QUE SE PROCEDE A PLANTEAR NUEVA ACCIÓN DE MEJORA PARA ESTE HALLAZGO."/>
    <s v="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
    <s v="INCLUSIÓN RIESGOS EN EL MAPA DE RIESGOS ANTICORRUPCIÓN"/>
    <s v="HECHO GENERADOR DEL RIESGO INCLUIDO EN EL MAPA DE RIESGOS DE LA ENTIDAD Y SU TRATAMIENTO."/>
    <n v="1"/>
    <s v="DIRECCION DE ASUNTOS LEGALES - OFICINA ASESORA DE PLANEACION"/>
    <s v="2015-08-30"/>
    <x v="48"/>
    <x v="0"/>
    <s v="ABIERTA"/>
    <x v="13"/>
    <s v="DIRECCIÓN DE ASUNTOS LEGALES_x000a_OFICINA ASESORA DE PLANEACIÓN"/>
    <s v="DAL_x000a_OAP"/>
    <n v="100"/>
    <m/>
    <x v="0"/>
    <m/>
    <s v="BLANCA OFIR MURILLO_x000a_JANNETH ROMERO"/>
    <x v="75"/>
  </r>
  <r>
    <n v="439"/>
    <s v="2015-12-29"/>
    <s v="MOVILIDAD"/>
    <s v="SECRETARIA DISTRITAL DE MOVILIDAD"/>
    <s v="113"/>
    <n v="2015"/>
    <n v="108"/>
    <s v="2.3.3"/>
    <n v="1"/>
    <s v="DIRECCIÓN SECTOR MOVILIDAD"/>
    <s v="01 - AUDITORIA DE REGULARIDAD"/>
    <s v="Control Gestión"/>
    <s v="Control Fiscal Interno"/>
    <s v="HALLAZGO ADMINISTRATIVO CON INCIDENCIA FISCAL POR VALOR DE CIENTO OCHENTA Y NUEVE MILLONES DOSCIENTOS SESENTA Y DOS MIL QUINIENTOS PESOS ($189.262.500), EN RAZÓN DE LA IMPOSIBILIDAD JURÍDICA DE HACER EFECTIVAS LAS MULTAS IMPUESTAS CON LAS RESOLUCIONES 002 Y 003 DE 2011"/>
    <s v="LA CONTRALORÍA A TRAVÉS DE HALLAZGO 2.2.3.2. (INFORME DE AUDITORÍA REGULAR SDM PERIODO AUDITADO 2014 PAD 2015-MAYO)DETERMINÓ EL INCUMPLIMIENTO DE LAS ACCIONES FORMULADAS EN EL PMI POR LO QUE SE PROCEDE A PLANTEAR NUEVA ACCIÓN DE MEJORA PARA ESTE HALLAZGO."/>
    <s v="SE EFECTUARAN LOS REGISTROS CONTABLES CORRESPONDIENTES, EN EL RUBRO DE SANCIONES &quot;PONCE DE LEÓN Y ASOCIADOS DEUDORES - SANCIONES POR COBRAR &quot;"/>
    <s v="ELABORACIÓN DE CERTIFICACIÓN"/>
    <s v="CERTIFICACIÓN EMITIDA  POR EL CONTADOR DE LA ENTIDAD, EN LA CUAL CONSTE QUE SE EFECTUARON LOS REGISTROS CONTABLES CORRESPONDIENTES"/>
    <n v="1"/>
    <s v="SUBDIRECCIÓN DE JURISDICCIÓN COACTIVA - SUBDIRECCIÓN FINANCIERA"/>
    <s v="2015-06-09"/>
    <x v="10"/>
    <x v="0"/>
    <s v="ABIERTA"/>
    <x v="12"/>
    <s v="SUBDIRECCIÓN DE JURISDICCIÓN COACTIVA - SUBDIRECCIÓN FINANCIERA"/>
    <s v="SJC_x000a_SF"/>
    <n v="100"/>
    <m/>
    <x v="0"/>
    <m/>
    <s v="BLANCA OFIR MURILLO_x000a_JANNETH ROMERO"/>
    <x v="88"/>
  </r>
  <r>
    <n v="440"/>
    <s v="2015-12-29"/>
    <s v="MOVILIDAD"/>
    <s v="SECRETARIA DISTRITAL DE MOVILIDAD"/>
    <s v="113"/>
    <n v="2014"/>
    <n v="844"/>
    <s v="2.3.3"/>
    <n v="1"/>
    <s v="DIRECCIÓN SECTOR MOVILIDAD"/>
    <s v="05 - AUDITORIA ESPECIAL"/>
    <s v="Control Gestión"/>
    <s v="N/A"/>
    <s v="HALLAZGO ADMINISTRATIVO CON POSIBLES INCIDENCIAS DISCIPLINARIA Y PENAL, POR PRETERMITIR EL PROCESO LICITATORIO Y LA INDEBIDA PRÓRROGA DEL CONTRATO DE CONCESIÓN NO. 071 DE 2007, CELEBRADO EL 14 DE DICIEMBRE DE 2007, ENTRE LA SECRETARÍA DISTRITAL DE MOVILIDAD –SDM"/>
    <s v="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
    <s v="1.AMPLIAR LA DESCRIPCIÓN DE LAS ACTIVIDADES DENTRO DEL PROCEDIMIENTO PA03-PR03-PROCEDIMIENTO PARA LA CONTRATACIÓN POR LICITACIÓN PÚBLICA, DONDE SE CONTEMPLEN Y SE PERFECCIONEN ADICIONES, PRÓRROGAS Y DEMÁS."/>
    <s v="PROCEDIMIENTO AJUSTADO"/>
    <s v="PROCEDIMIENTO PA03-PR03 ACTUALIZADO Y SOCIALIZADO"/>
    <n v="1"/>
    <s v="DIRECCIÓN ASUNTOS LEGALES"/>
    <s v="2014-05-30"/>
    <x v="53"/>
    <x v="0"/>
    <s v="ABIERTA"/>
    <x v="0"/>
    <s v="DIRECCIÓN DE ASUNTOS LEGALES"/>
    <s v="DAL"/>
    <n v="100"/>
    <m/>
    <x v="0"/>
    <m/>
    <s v="BLANCA OFIR MURILLO_x000a_JANNETH ROMERO"/>
    <x v="8"/>
  </r>
  <r>
    <n v="441"/>
    <s v="2015-12-29"/>
    <s v="MOVILIDAD"/>
    <s v="SECRETARIA DISTRITAL DE MOVILIDAD"/>
    <s v="113"/>
    <n v="2014"/>
    <n v="844"/>
    <s v="2.3.3"/>
    <n v="2"/>
    <s v="DIRECCIÓN SECTOR MOVILIDAD"/>
    <s v="05 - AUDITORIA ESPECIAL"/>
    <s v="Control Gestión"/>
    <s v="N/A"/>
    <s v="HALLAZGO ADMINISTRATIVO CON POSIBLES INCIDENCIAS DISCIPLINARIA Y PENAL, POR PRETERMITIR EL PROCESO LICITATORIO Y LA INDEBIDA PRÓRROGA DEL CONTRATO DE CONCESIÓN NO. 071 DE 2007, CELEBRADO EL 14 DE DICIEMBRE DE 2007, ENTRE LA SECRETARÍA DISTRITAL DE MOVILIDAD –SDM"/>
    <s v="NO PARTICIPACIÓN DEL INTERVENTOR EN LA ESTRUCTURACIÓN DEL ESTUDIO DE JUSTIFICACIÓN Y CONVENIENCIA PARA LA CELEBRACIÓN DEL OTRO SÍ NO. 4 Y LAS INCONSISTENCIAS ENCONTRADAS EN EL NUMERAL “3.2 NECESIDAD Y CONVENIENCIA DE PRORROGAR EL CONTRATO DE CONCESIÓN EXISTENTE”."/>
    <s v="2.ACTUALIZAR Y SOCIALIZAR EN LA ENTIDAD EL MANUAL DE CONTRATACIÓN, DISCRIMINANDO LAS RESPONSABILIDADES Y FUNCIONES PARA LOS SUPERVISORES E INTERVENTORES."/>
    <s v="MANUAL DE CONTRATACIÓN AJUSTADO Y SOCIALIZADO"/>
    <s v="MANUAL DE CONTRATACIÓN ACTUALIZADO Y SOCIALIZADO"/>
    <n v="1"/>
    <s v="DIRECCIÓN ASUNTOS LEGALES"/>
    <s v="2014-05-30"/>
    <x v="53"/>
    <x v="0"/>
    <s v="ABIERTA"/>
    <x v="0"/>
    <s v="DIRECCIÓN DE ASUNTOS LEGALES"/>
    <s v="DAL"/>
    <n v="100"/>
    <m/>
    <x v="0"/>
    <m/>
    <s v="BLANCA OFIR MURILLO_x000a_JANNETH ROMERO"/>
    <x v="88"/>
  </r>
  <r>
    <n v="442"/>
    <s v="2015-12-29"/>
    <s v="MOVILIDAD"/>
    <s v="SECRETARIA DISTRITAL DE MOVILIDAD"/>
    <s v="113"/>
    <n v="2014"/>
    <n v="844"/>
    <s v="2.3.3"/>
    <n v="3"/>
    <s v="DIRECCIÓN SECTOR MOVILIDAD"/>
    <s v="05 - AUDITORIA ESPECIAL"/>
    <s v="Control Gestión"/>
    <s v="N/A"/>
    <s v="HALLAZGO ADMINISTRATIVO CON POSIBLES INCIDENCIAS DISCIPLINARIA Y PENAL, POR PRETERMITIR EL PROCESO LICITATORIO Y LA INDEBIDA PRÓRROGA DEL CONTRATO DE CONCESIÓN NO. 071 DE 2007, CELEBRADO EL 14 DE DICIEMBRE DE 2007, ENTRE LA SECRETARÍA DISTRITAL DE MOVILIDAD –SDM"/>
    <s v="PRESUNTO IRRESPETO DE LOS PRINCIPIOS RECTORES DE TRANSPARENCIA, IGUALDAD, DEBER DE SELECCIÓN OBJETIVA, PLANEACIÓN Y LIBERTAD DE CONCURRENCIA DADA LA EXISTENCIA DE TIEMPO SUFICIENTE PARA ESTRUCTURAR UN NUEVO PROCEDIMIENTO LICITATORIO"/>
    <s v="3.ACTUALIZAR Y SOCIALIZAR EN LA ENTIDAD EL MANUAL DE CONTRATACIÓN Y LOS PROCEDIMIENTOS QUE DE ÉSTE SE DERIVAN, DONDE ESTÁN CONTEMPLADOS LOS PRINCIPIOS DE LA CONTRATACIÓN ESTATAL."/>
    <s v="MANUAL DE CONTRATACIÓN AJUSTADO Y SOCIALIZADO"/>
    <s v="MANUAL DE CONTRATACIÓN ACTUALIZADO Y SOCIALIZADO"/>
    <n v="1"/>
    <s v="DIRECCIÓN ASUNTOS LEGALES"/>
    <s v="2014-05-30"/>
    <x v="53"/>
    <x v="0"/>
    <s v="ABIERTA"/>
    <x v="0"/>
    <s v="DIRECCIÓN DE ASUNTOS LEGALES"/>
    <s v="DAL"/>
    <n v="100"/>
    <m/>
    <x v="0"/>
    <m/>
    <s v="BLANCA OFIR MURILLO_x000a_JANNETH ROMERO"/>
    <x v="88"/>
  </r>
  <r>
    <n v="443"/>
    <s v="2015-12-29"/>
    <s v="MOVILIDAD"/>
    <s v="SECRETARIA DISTRITAL DE MOVILIDAD"/>
    <s v="113"/>
    <n v="2014"/>
    <n v="865"/>
    <s v="2.3.3"/>
    <n v="1"/>
    <s v="DIRECCIÓN SECTOR MOVILIDAD"/>
    <s v="03 - VISITA DE CONTROL FISCAL"/>
    <s v="Control Gestión"/>
    <s v="N/A"/>
    <s v="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
    <s v="AUSENCIA DE UN INSTRUMENTO JURÍDICO-PROCESAL PARA EL COBRO DE LOS $131.534.906 A LA FISCALÍA GENERAL DE LA NACIÓN"/>
    <s v="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
    <s v="ELABORACIÓN OFICIO"/>
    <s v="1.OFICIO DIRIGIDO A LA FISCALÍA"/>
    <n v="1"/>
    <s v="DIRECCION DE SERVICIO AL CIUDADANO"/>
    <s v="2014-12-30"/>
    <x v="11"/>
    <x v="0"/>
    <s v="ABIERTA"/>
    <x v="2"/>
    <s v="DIRECCIÓN DE SERVICIO AL CIUDADANO"/>
    <s v="DSC"/>
    <n v="100"/>
    <m/>
    <x v="0"/>
    <m/>
    <s v="BLANCA OFIR MURILLO_x000a_JANNETH ROMERO"/>
    <x v="87"/>
  </r>
  <r>
    <n v="444"/>
    <s v="2015-12-29"/>
    <s v="MOVILIDAD"/>
    <s v="SECRETARIA DISTRITAL DE MOVILIDAD"/>
    <s v="113"/>
    <n v="2014"/>
    <n v="865"/>
    <s v="2.3.3"/>
    <n v="2"/>
    <s v="DIRECCIÓN SECTOR MOVILIDAD"/>
    <s v="03 - VISITA DE CONTROL FISCAL"/>
    <s v="Control Gestión"/>
    <s v="N/A"/>
    <s v="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
    <s v="AUSENCIA DE UN INSTRUMENTO JURÍDICO-PROCESAL PARA EL COBRO DE LOS $131.534.906 A LA FISCALÍA GENERAL DE LA NACIÓN"/>
    <s v="2.  DETERMINAR EL MECANISMO QUE PERMITA EL COBRO JURÍDICO DE LOS DINEROS ADEUDADOS POR LA FGN POR CONCEPTO DE PATIOS Y GRÚAS"/>
    <s v="IMPULSO DE LOS PROCESOS JUDICIALES"/>
    <s v="2. INICIO, SEGUIMIENTO E IMPULSO DE LOS PROCESOS JUDICIALES A QUE HAYA LUGAR CON EL FIN DE RECUPERAR  LOS DINEROS ADEUDADOS."/>
    <n v="1"/>
    <s v="DIRECCIÓN DE ASUNTOS LEGALES"/>
    <s v="2014-12-30"/>
    <x v="11"/>
    <x v="0"/>
    <s v="ABIERTA"/>
    <x v="0"/>
    <s v="DIRECCIÓN DE ASUNTOS LEGALES"/>
    <s v="DAL"/>
    <n v="100"/>
    <m/>
    <x v="0"/>
    <m/>
    <s v="BLANCA OFIR MURILLO_x000a_JANNETH ROMERO"/>
    <x v="87"/>
  </r>
  <r>
    <n v="445"/>
    <s v="2015-12-29"/>
    <s v="MOVILIDAD"/>
    <s v="SECRETARIA DISTRITAL DE MOVILIDAD"/>
    <s v="113"/>
    <n v="2014"/>
    <n v="866"/>
    <s v="2.3.4"/>
    <n v="1"/>
    <s v="DIRECCIÓN SECTOR MOVILIDAD"/>
    <s v="05 - AUDITORIA ESPECIAL"/>
    <s v="Control Gestión"/>
    <s v="N/A"/>
    <s v="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
    <s v="AUSENCIA DE UN INSTRUMENTO JURÍDICO-PROCESAL PARA EL COBRO DEL SERVICIO ADMINISTRATIVO DE PATIOS (ALAMOS) Y GRÚAS,  PRESTADO A LOS VEHICULOS PARTICULARES INVOLUCRADOS EN UNA CAUSA PENAL A LA FISCALÍA GENERAL DE LA NACIÓN."/>
    <s v="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
    <s v="OFICIO DIRIGIDO A LA FISCALÍA"/>
    <s v="1. OFICIO DIRIGIDO A LA FISCALÍA"/>
    <n v="1"/>
    <s v="DIRECCION DE SERVICIO AL CIUDADANO"/>
    <s v="2014-12-30"/>
    <x v="11"/>
    <x v="0"/>
    <s v="ABIERTA"/>
    <x v="2"/>
    <s v="DIRECCIÓN DE SERVICIO AL CIUDADANO"/>
    <s v="DSC"/>
    <n v="100"/>
    <m/>
    <x v="0"/>
    <m/>
    <s v="BLANCA OFIR MURILLO_x000a_JANNETH ROMERO"/>
    <x v="75"/>
  </r>
  <r>
    <n v="446"/>
    <s v="2015-12-29"/>
    <s v="MOVILIDAD"/>
    <s v="SECRETARIA DISTRITAL DE MOVILIDAD"/>
    <s v="113"/>
    <n v="2014"/>
    <n v="866"/>
    <s v="2.3.4"/>
    <n v="2"/>
    <s v="DIRECCIÓN SECTOR MOVILIDAD"/>
    <s v="05 - AUDITORIA ESPECIAL"/>
    <s v="Control Gestión"/>
    <s v="N/A"/>
    <s v="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
    <s v="AUSENCIA DE UN INSTRUMENTO JURÍDICO-PROCESAL PARA EL COBRO DEL SERVICIO ADMINISTRATIVO DE PATIOS (ALAMOS) Y GRÚAS,  PRESTADO A LOS VEHICULOS PARTICULARES INVOLUCRADOS EN UNA CAUSA PENAL A LA FISCALÍA GENERAL DE LA NACIÓN."/>
    <s v="2.  DETERMINAR EL MECANISMO QUE PERMITA EL COBRO JURÍDICO DE LOS DINEROS ADEUDADOS POR LA FGN POR CONCEPTO DE PATIOS Y GRÚAS"/>
    <s v="IMPULSO DE LOS PROCESOS JUDICIALES"/>
    <s v="2. INICIO, SEGUIMIENTO E IMPULSO DE LOS PROCESOS JUDICIALES A QUE HAYA LUGAR CON EL FIN DE RECUPERAR  LOS DINEROS ADEUDADOS."/>
    <n v="1"/>
    <s v="DIRECCIÓN DE ASUNTOS LEGALES"/>
    <s v="2014-12-30"/>
    <x v="11"/>
    <x v="0"/>
    <s v="ABIERTA"/>
    <x v="0"/>
    <s v="DIRECCIÓN DE ASUNTOS LEGALES"/>
    <s v="DAL"/>
    <n v="100"/>
    <m/>
    <x v="0"/>
    <m/>
    <s v="BLANCA OFIR MURILLO_x000a_JANNETH ROMERO"/>
    <x v="75"/>
  </r>
  <r>
    <n v="447"/>
    <s v="2015-12-29"/>
    <s v="MOVILIDAD"/>
    <s v="SECRETARIA DISTRITAL DE MOVILIDAD"/>
    <s v="113"/>
    <n v="2014"/>
    <n v="845"/>
    <s v="2.3.4"/>
    <n v="1"/>
    <s v="DIRECCIÓN SECTOR MOVILIDAD"/>
    <s v="03 - VISITA DE CONTROL FISCAL"/>
    <s v="Control Gestión"/>
    <s v="N/A"/>
    <s v="HALLAZGO ADMINISTRATIVO CON POSIBLE INCIDENCIA DISCIPLINARIA POR LAS MODIFICACIONES EFECTUADAS EN EL REGLAMENTO DEL CONTRATO DE CONCESIÓN NO. 071 DE 2007"/>
    <s v="MODIFICACIONES EFECTUADAS EN EL REGLAMENTO DEL CONTRATO DE CONCESIÓN NO. 071 DE 2007"/>
    <s v="ACTUALIZAR Y SOCIALIZAR EN LA ENTIDAD EL MANUAL DE CONTRATACIÓN, AMPLIANDO EN SU MARCO GENERAL LAS DFIRERENTES CLASES DE CONTRATO QUE SE PUEDEN PRESENTAR EN LA GESTIÓN DE LA ENTIDAD Y LOS DOCUMENTOS QUE HACEN PARTE DE LOS MISMOS."/>
    <s v="MANUAL DE CONTRATACIÓN AJUSTADO Y SOCIALIZADO"/>
    <s v="MANUAL DE CONTRATACIÓN ACTUALIZADO Y SOCIALIZADO"/>
    <n v="1"/>
    <s v="DIRECCIÓN ASUNTOS LEGALES"/>
    <s v="2014-05-30"/>
    <x v="53"/>
    <x v="0"/>
    <s v="ABIERTA"/>
    <x v="0"/>
    <s v="DIRECCIÓN DE ASUNTOS LEGALES"/>
    <s v="DAL"/>
    <n v="100"/>
    <m/>
    <x v="0"/>
    <m/>
    <s v="BLANCA OFIR MURILLO_x000a_JANNETH ROMERO"/>
    <x v="88"/>
  </r>
  <r>
    <n v="448"/>
    <s v="2015-12-29"/>
    <s v="MOVILIDAD"/>
    <s v="SECRETARIA DISTRITAL DE MOVILIDAD"/>
    <s v="113"/>
    <n v="2014"/>
    <n v="846"/>
    <s v="2.3.5"/>
    <n v="1"/>
    <s v="DIRECCIÓN SECTOR MOVILIDAD"/>
    <s v="05 - AUDITORIA ESPECIAL"/>
    <s v="Control Gestión"/>
    <s v="N/A"/>
    <s v="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
    <s v="SUSCRIPCION DEL OTROSÍ NO. 9 AL CONTRATO DE CONCESIÓN 075/07 MEDIANTE EL CUAL SE PRORROGA LA EJECUCIÓN DE LA OBLIGACIÓN DEL CONCESIONARIO DE INVERTIR Y EJECUTAR EL PLAN DE MEDIOS HASTA EL 31 DE AGOSTO DE 2014"/>
    <s v="SEGUIMIENTO A LA EJECUCIÓN DEL PLAN DE MEDIOS FORMULADO POR EL CONCESIONARIO EL CUAL FUE APROBADO POR LA SECRETARÍA DISTRITAL DE MOVILIDAD"/>
    <s v="PLAN DE MEDIOS REALIZADOS"/>
    <s v="ACTIVIDADES EJECUTADAS PLAN DE MEDIOS / ACTIVIDADES PROGRAMADAS PLAN DE MEDIOS X 100"/>
    <n v="1"/>
    <s v="SUBSECRETARÍA DE SERVICIOS DE LA MOVILIDAD/DIRECCION DE SERVICIO AL CIUDADANO"/>
    <s v="2014-07-15"/>
    <x v="13"/>
    <x v="0"/>
    <s v="ABIERTA"/>
    <x v="2"/>
    <s v="SUBSECRETARÍA DE SERVICIOS DE LA MOVILIDAD/DIRECCION DE SERVICIO AL CIUDADANO"/>
    <m/>
    <n v="100"/>
    <m/>
    <x v="0"/>
    <m/>
    <s v="BLANCA OFIR MURILLO_x000a_JANNETH ROMERO"/>
    <x v="88"/>
  </r>
  <r>
    <n v="449"/>
    <s v="2015-12-29"/>
    <s v="MOVILIDAD"/>
    <s v="SECRETARIA DISTRITAL DE MOVILIDAD"/>
    <s v="113"/>
    <n v="2014"/>
    <n v="867"/>
    <s v="2.3.5"/>
    <n v="1"/>
    <s v="DIRECCIÓN SECTOR MOVILIDAD"/>
    <s v="05 - AUDITORIA ESPECIAL"/>
    <s v="Control Gestión"/>
    <s v="N/A"/>
    <s v="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
    <s v="AUSENCIA DE UN INSTRUMENTO JURÍDICO-PROCESAL PARA EL COBRO DEL SERVICIO ADMINISTRATIVO DE PATIOS (FONTIBÓN) Y GRÚAS,  PRESTADO A LOS VEHICULOS DE SERVICIO PARTICULAR INVOLUCRADOS EN UNA CAUSA PENAL A LA FISCALÍA GENERAL DE LA NACIÓN."/>
    <s v="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
    <s v="OFICIO DIRIGIDO A LA FISCALÍA"/>
    <s v="1. OFICIO DIRIGIDO A LA FISCALÍA"/>
    <n v="1"/>
    <s v="DIRECCION DE SERVICIO AL CIUDADANO"/>
    <s v="2014-12-30"/>
    <x v="11"/>
    <x v="0"/>
    <s v="ABIERTA"/>
    <x v="2"/>
    <s v="DIRECCION DE SERVICIO AL CIUDADANO"/>
    <m/>
    <n v="100"/>
    <m/>
    <x v="0"/>
    <m/>
    <s v="BLANCA OFIR MURILLO_x000a_JANNETH ROMERO"/>
    <x v="75"/>
  </r>
  <r>
    <n v="450"/>
    <s v="2015-12-29"/>
    <s v="MOVILIDAD"/>
    <s v="SECRETARIA DISTRITAL DE MOVILIDAD"/>
    <s v="113"/>
    <n v="2014"/>
    <n v="867"/>
    <s v="2.3.5"/>
    <n v="2"/>
    <s v="DIRECCIÓN SECTOR MOVILIDAD"/>
    <s v="05 - AUDITORIA ESPECIAL"/>
    <s v="Control Gestión"/>
    <s v="N/A"/>
    <s v="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
    <s v="AUSENCIA DE UN INSTRUMENTO JURÍDICO-PROCESAL PARA EL COBRO DEL SERVICIO ADMINISTRATIVO DE PATIOS (FONTIBÓN) Y GRÚAS,  PRESTADO A LOS VEHICULOS DE SERVICIO PARTICULAR INVOLUCRADOS EN UNA CAUSA PENAL A LA FISCALÍA GENERAL DE LA NACIÓN."/>
    <s v="2.  DETERMINAR EL MECANISMO QUE PERMITA EL COBRO JURÍDICO DE LOS DINEROS ADEUDADOS POR LA FGN POR CONCEPTO DE PATIOS Y GRÚAS"/>
    <s v="IMPULSO DE LOS PROCESOS JUDICIALES"/>
    <s v="2. INICIO, SEGUMIENTO E IMPULSO DE LOS PROCESOS JUDICIALES A QUE HAYA LUGAR CON EL FIN DE RECUPERAR  LOS DINEROS ADEUDADOS."/>
    <n v="1"/>
    <s v="DIRECCIÓN DE ASUNTOS LEGALES"/>
    <s v="2014-12-30"/>
    <x v="11"/>
    <x v="0"/>
    <s v="ABIERTA"/>
    <x v="11"/>
    <s v="DIRECCIÓN DE ASUNTOS LEGALES"/>
    <m/>
    <n v="100"/>
    <m/>
    <x v="0"/>
    <m/>
    <s v="BLANCA OFIR MURILLO_x000a_JANNETH ROMERO"/>
    <x v="75"/>
  </r>
  <r>
    <n v="451"/>
    <s v="2015-12-29"/>
    <s v="MOVILIDAD"/>
    <s v="SECRETARIA DISTRITAL DE MOVILIDAD"/>
    <s v="113"/>
    <n v="2015"/>
    <n v="108"/>
    <s v="2.3.7"/>
    <n v="1"/>
    <s v="DIRECCIÓN SECTOR MOVILIDAD"/>
    <s v="01 - AUDITORIA DE REGULARIDAD"/>
    <s v="Control Gestión"/>
    <s v="Control Fiscal Interno"/>
    <s v="HALLAZGO ADMINISTRATIVO CON POSIBLE INCIDENCIA DISCIPLINARIA POR LA FALTA DE PLANEACIÓN EN LA ESTRUCTURACIÓN DEL PROCESO LICITATORIO SDM-LP-006-200"/>
    <s v="LA CONTRALORÍA A TRAVÉS DE HALLAZGO 2.2.3.2. (INFORME DE AUDITORÍA REGULAR SDM PERIODO AUDITADO 2014 PAD 2015-MAYO)DETERMINÓ EL INCUMPLIMIENTO DE LAS ACCIONES FORMULADAS EN EL PMI POR LO QUE SE PROCEDE A PLANTEAR NUEVA ACCIÓN DE MEJORA PARA ESTE HALLAZGO."/>
    <s v="CAPACITAR A LOS SERVIDORES RESPONSABLES DE LA  ESTRUCTURACIÓN  O EVALUACIÓN DE LOS PROCESOS DE CONTRATACIÓN DE LA  SDM"/>
    <s v="REALIZACIÓN DE CAPACITACIONES"/>
    <s v="NÚMERO DE CAPACITACIONES REALIZADAS/  NÚMERO DE CAPACITACIONES PROGRAMADAS"/>
    <n v="1"/>
    <s v="SUBSECRETARÍAS"/>
    <s v="2014-11-04"/>
    <x v="48"/>
    <x v="0"/>
    <s v="ABIERTA"/>
    <x v="3"/>
    <s v="SUBSECRETARÍAS"/>
    <m/>
    <n v="100"/>
    <m/>
    <x v="0"/>
    <m/>
    <s v="BLANCA OFIR MURILLO_x000a_JANNETH ROMERO"/>
    <x v="88"/>
  </r>
  <r>
    <n v="452"/>
    <s v="2015-12-29"/>
    <s v="MOVILIDAD"/>
    <s v="SECRETARIA DISTRITAL DE MOVILIDAD"/>
    <s v="113"/>
    <n v="2014"/>
    <n v="847"/>
    <s v="2.3.8"/>
    <n v="1"/>
    <s v="DIRECCIÓN SECTOR MOVILIDAD"/>
    <s v="05 - AUDITORIA ESPECIAL"/>
    <s v="Control Gestión"/>
    <s v="N/A"/>
    <s v="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
    <s v="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
    <s v="REALIZAR EL DEBIDO SEGUIMIENTO DE LOS CONTRATOS  A CARGO DE LA DIRECCION DE SERVICIO AL CIUDADANO EN LO RELACIONADO CON EL CUMPLIMIENTO DE LOS COMPROMISOS  ADMINISTRATIVOS, TÉCNICOS, JURÍDICOS Y FINANCIEROS."/>
    <s v="CONTRATOS EN EJECUCIÓN CON INFORMES DE SUPERVISIÓN"/>
    <s v="NUMERO DE INFORMES DE SUPERVISION Y/O INTERVENTORIA. / NUMERO DE CONTRATOS EN EJECUCION EN EL MES."/>
    <n v="1"/>
    <s v="DIRECCION DE SERVICIO AL CIUDADANO DIRECCION DE ASUNTOS LEGALES"/>
    <s v="2014-12-30"/>
    <x v="57"/>
    <x v="0"/>
    <s v="ABIERTA"/>
    <x v="7"/>
    <s v="DIRECCION DE SERVICIO AL CIUDADANO DIRECCION DE ASUNTOS LEGALES"/>
    <m/>
    <n v="100"/>
    <m/>
    <x v="0"/>
    <m/>
    <s v="BLANCA OFIR MURILLO_x000a_JANNETH ROMERO"/>
    <x v="88"/>
  </r>
  <r>
    <n v="453"/>
    <s v="2015-12-29"/>
    <s v="MOVILIDAD"/>
    <s v="SECRETARIA DISTRITAL DE MOVILIDAD"/>
    <s v="113"/>
    <n v="2014"/>
    <n v="848"/>
    <s v="2.3.9"/>
    <n v="1"/>
    <s v="DIRECCIÓN SECTOR MOVILIDAD"/>
    <s v="05 - AUDITORIA ESPECIAL"/>
    <s v="Control Gestión"/>
    <s v="N/A"/>
    <s v="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
    <s v="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
    <s v="INICIAR MESA DE TRABAJO PARA LA DEVOLUCIÓN DEL LOTE COMPROMETIDO EN EL OTRO SI NRO 4 DE ACUERDO A LA CLAUSULA RESCISORIA  DEL CONTRATO DE COMODATO CLAUSULA 7 NUNERAL SEGUNDO"/>
    <s v="ACTA DE DEVOLUCION DEL INMUEBLE"/>
    <s v="ACTA DE DEVOLUCION DEL INMUEBLE"/>
    <n v="1"/>
    <s v="SUBSECRETARÍA DE SERVICIOS DE LA MOVILIDAD"/>
    <s v="2014-11-04"/>
    <x v="11"/>
    <x v="0"/>
    <s v="ABIERTA"/>
    <x v="2"/>
    <s v="SUBSECRETARÍA DE SERVICIOS DE LA MOVILIDAD"/>
    <m/>
    <n v="100"/>
    <m/>
    <x v="0"/>
    <m/>
    <s v="BLANCA OFIR MURILLO_x000a_JANNETH ROMERO"/>
    <x v="88"/>
  </r>
  <r>
    <n v="454"/>
    <s v="2015-12-29"/>
    <s v="MOVILIDAD"/>
    <s v="SECRETARIA DISTRITAL DE MOVILIDAD"/>
    <s v="113"/>
    <n v="2015"/>
    <n v="108"/>
    <s v="2.4"/>
    <n v="1"/>
    <s v="DIRECCIÓN SECTOR MOVILIDAD"/>
    <s v="01 - AUDITORIA DE REGULARIDAD"/>
    <s v="Control Gestión"/>
    <s v="Control Fiscal Interno"/>
    <s v="HALLAZGO ADMINISTRATIVO CON INCIDENCIA FISCAL EN CUANTÍA DE CINCO MIL TRESCIENTOS NUEVE MILLONES QUINIENTOS OCHENTA Y UN MIL CIENTO NOVENTA PESOS ($5.309.581.190,00) ORIGINADO EN LOS SUCESIVOS Y REITERADOS INCUMPLIMIENTOS"/>
    <s v="LA CONTRALORÍA A TRAVÉS DE HALLAZGO 2.2.3.2. (INFORME DE AUDITORÍA REGULAR SDM PERIODO AUDITADO 2014 PAD 2015-MAYO)DETERMINÓ EL INCUMPLIMIENTO DE LAS ACCIONES FORMULADAS EN EL PMI POR LO QUE SE PROCEDE A PLANTEAR NUEVA ACCIÓN DE MEJORA PARA ESTE HALLAZGO."/>
    <s v="REALIZAR SEGUIMIENTO AL CUMPLIMENTO DE LAS OBLIGACIONES CONTENIDAS EN LA ADICIÓN NO. 1 AL CONTRATO 071 DE 2007 - SIM, Y FORMULAR LAS MEDIDAS CORRECTIVAS Y SANCIONATORIAS A QUE HAYA LUGAR."/>
    <s v="DOCUMENTO GENERADO"/>
    <s v="INFORMES MENSUALES INTERVENTORIA PRESENTADOS/ INFORMES MESUALES INTERVENTORIA PROGRAMADOS"/>
    <n v="100"/>
    <s v="DIRECCIÓN SERVICIO AL CIUDADANO"/>
    <s v="2015-06-01"/>
    <x v="5"/>
    <x v="0"/>
    <s v="ABIERTA"/>
    <x v="2"/>
    <s v="DIRECCIÓN SERVICIO AL CIUDADANO"/>
    <m/>
    <n v="100"/>
    <m/>
    <x v="0"/>
    <m/>
    <s v="BLANCA OFIR MURILLO_x000a_JANNETH ROMERO"/>
    <x v="90"/>
  </r>
  <r>
    <n v="455"/>
    <s v="2015-12-29"/>
    <s v="MOVILIDAD"/>
    <s v="SECRETARIA DISTRITAL DE MOVILIDAD"/>
    <s v="113"/>
    <n v="2015"/>
    <n v="108"/>
    <s v="2.4"/>
    <n v="2"/>
    <s v="DIRECCIÓN SECTOR MOVILIDAD"/>
    <s v="01 - AUDITORIA DE REGULARIDAD"/>
    <s v="Control Gestión"/>
    <s v="Control Fiscal Interno"/>
    <s v="HALLAZGO ADMINISTRATIVO CON INCIDENCIA FISCAL EN CUANTÍA DE CINCO MIL TRESCIENTOS NUEVE MILLONES QUINIENTOS OCHENTA Y UN MIL CIENTO NOVENTA PESOS ($5.309.581.190,00) ORIGINADO EN LOS SUCESIVOS Y REITERADOS INCUMPLIMIENTOS"/>
    <s v="LA CONTRALORÍA A TRAVÉS DE HALLAZGO 2.2.3.2. (INFORME DE AUDITORÍA REGULAR SDM PERIODO AUDITADO 2014 PAD 2015-MAYO)DETERMINÓ EL INCUMPLIMIENTO DE LAS ACCIONES FORMULADAS EN EL PMI POR LO QUE SE PROCEDE A PLANTEAR NUEVA ACCIÓN DE MEJORA PARA ESTE HALLAZGO."/>
    <s v="FRENTE AL  INFORME DE INCUMPLIMIENTO RENDIDO POR LA INTERVENTORIA AL CONTRATO 071 DE 2007 CARGO 50,  LA SECRETARIA DE MOVILIDAD EFECTUARA INFORME SOBRE EL TRAMITE SURTIDO  AL POSIBLE INCUMPLIMIENTO DE CONTRATO 071 DE 2007 Y FRENTE A  LO EVIDENCIADO  TOMARÁ LAS DECISIONES  PERTINENTES."/>
    <s v="ELABORACIÓN INFORME"/>
    <s v="INFORME DE TRAMITE AL POSIBLE INCUMPLIMIENTO"/>
    <n v="1"/>
    <s v="SUBSECRETARÍA DE SERVICIOS DE MOVILIDAD"/>
    <s v="2015-06-01"/>
    <x v="5"/>
    <x v="0"/>
    <s v="ABIERTA"/>
    <x v="2"/>
    <s v="SUBSECRETARÍA DE SERVICIOS DE MOVILIDAD"/>
    <m/>
    <n v="100"/>
    <m/>
    <x v="0"/>
    <m/>
    <s v="BLANCA OFIR MURILLO_x000a_JANNETH ROMERO"/>
    <x v="90"/>
  </r>
  <r>
    <n v="457"/>
    <s v="2015-12-29"/>
    <s v="MOVILIDAD"/>
    <s v="SECRETARIA DISTRITAL DE MOVILIDAD"/>
    <s v="113"/>
    <n v="2015"/>
    <n v="108"/>
    <s v="2.4.1"/>
    <n v="1"/>
    <s v="DIRECCIÓN SECTOR MOVILIDAD"/>
    <s v="01 - AUDITORIA DE REGULARIDAD"/>
    <s v="Control Gestión"/>
    <s v="Control Fiscal Interno"/>
    <s v="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
    <s v="LA CONTRALORÍA A TRAVÉS DE HALLAZGO 2.2.3.1. DETERMINÓ QUE LA ACCIÓN ESTABLECIDA PARA SOLUCIONAR ESTE HALLAZGO EN EL PMI FUE INEFICIENTE POR LO QUE SE PROCEDE A PLANTEAR NUEVA ACCIÓN DE MEJORA PARA ESTE HALLAZGO."/>
    <s v="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
    <s v="VERIFICACIÓN PAGOS A EXPEDICIÓN DE LAS TARJETAS DE OPERACIÓN"/>
    <s v="NRO. PAGOS RECIBIDOS POR EXPEDICIÓN DE TARJETAS DE OPERACIÓN / NRO. DE TARJETAS DE OPERACIÓN EXPEDIDAS"/>
    <n v="1"/>
    <s v="SUBSECRETARÍA DE SERVICIOS DE LA MOVILIDAD / DIRECCIÓN DE SERVICIO AL CIUDADANO"/>
    <s v="2015-06-05"/>
    <x v="5"/>
    <x v="0"/>
    <s v="ABIERTA"/>
    <x v="14"/>
    <s v="DIRECCIÓN DE SERVICIO AL CIUDADANO"/>
    <s v="DSC"/>
    <n v="100"/>
    <m/>
    <x v="0"/>
    <m/>
    <s v="BLANCA OFIR MURILLO_x000a_JANNETH ROMERO"/>
    <x v="91"/>
  </r>
  <r>
    <n v="460"/>
    <s v="2015-12-29"/>
    <s v="MOVILIDAD"/>
    <s v="SECRETARIA DISTRITAL DE MOVILIDAD"/>
    <s v="113"/>
    <n v="2014"/>
    <n v="861"/>
    <s v="2.4.1"/>
    <n v="1"/>
    <s v="DIRECCIÓN SECTOR MOVILIDAD"/>
    <s v="05 - AUDITORIA ESPECIAL"/>
    <s v="Control Gestión"/>
    <s v="N/A"/>
    <s v="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
    <s v="LA ENTIDAD NO CONSIDERO DOCUMENTAR EL PROCEDIMIENTO, NI LA APLICACIÓN DE CONTROLES DE  REVISIÓN DE LEGALIDAD SOPORTES, PORQUE CONSIDERO LA APLICACIÓN DEL PRINCIPIO DE LA BUEN FE SEÑALADO EN EL ART 83 DE LA CPN."/>
    <s v="ELABORAR UN PROCEDIMIENTO PARA LA SELECCIÓN Y VINCULACIÓN DEL PERSONAL DE LIBRE NOMBRAMIENTO Y REMOCIÓN, QUE DETERMINE  CONTROLES PARA REVISAR LA LEGALIDAD DE LOS SOPORTES ACADÉMICOS ACREDITADOS."/>
    <s v="PUBLICACIÓN PROCEDIMIENTO"/>
    <s v="PROCEDIMIENTO PUBLICADO EN LA INTRANET."/>
    <n v="1"/>
    <s v="SUBSECRETARÍA DE GESTION CORPORATIVA/ DIRECCION ADMINISTRATIVA Y FINANCIERA"/>
    <s v="2015-01-02"/>
    <x v="58"/>
    <x v="0"/>
    <s v="ABIERTA"/>
    <x v="0"/>
    <s v="SUBSECRETARÍA DE GESTION CORPORATIVA/ DIRECCION ADMINISTRATIVA Y FINANCIERA"/>
    <s v="DAF"/>
    <n v="100"/>
    <m/>
    <x v="0"/>
    <m/>
    <s v="BLANCA OFIR MURILLO_x000a_JANNETH ROMERO"/>
    <x v="87"/>
  </r>
  <r>
    <n v="461"/>
    <s v="2015-12-29"/>
    <s v="MOVILIDAD"/>
    <s v="SECRETARIA DISTRITAL DE MOVILIDAD"/>
    <s v="113"/>
    <n v="2014"/>
    <n v="862"/>
    <s v="2.4.2"/>
    <n v="1"/>
    <s v="DIRECCIÓN SECTOR MOVILIDAD"/>
    <s v="05 - AUDITORIA ESPECIAL"/>
    <s v="Control Gestión"/>
    <s v="N/A"/>
    <s v="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
    <s v="LA ENTIDAD NO CONSIDERO DOCUMENTAR EL PROCEDIMIENTO, NI LA APLICACIÓN DE CONTROLES DE  REVISIÓN DE LEGALIDAD SOPORTES, PORQUE CONSIDERO LA APLICACIÓN DEL PRINCIPIO DE LA BUEN FE SEÑALADO EN EL ART 83 DE LA CPN."/>
    <s v="ELABORAR UN PROCEDIMIENTO PARA LA SELECCIÓN Y VINCULACIÓN DEL PERSONAL DE LIBRE NOMBRAMIENTO Y REMOCIÓN,  QUE DETERMINE  CONTROLES PARA REVISAR LA LEGALIDAD DE LOS SOPORTES ACADÉMICOS ACREDITADOS."/>
    <s v="PUBLICACIÓN PROCEDIMIENTO"/>
    <s v="PROCEDIMIENTO PUBLICADO EN LA INTRANET."/>
    <n v="1"/>
    <s v="SUBSECRETARÍA DE GESTION CORPORATIVA/ DIRECCION ADMINISTRATIVA Y FINANCIERA"/>
    <s v="2015-01-02"/>
    <x v="59"/>
    <x v="0"/>
    <s v="ABIERTA"/>
    <x v="0"/>
    <s v="SUBSECRETARÍA DE GESTION CORPORATIVA/ DIRECCION ADMINISTRATIVA Y FINANCIERA"/>
    <m/>
    <n v="100"/>
    <m/>
    <x v="0"/>
    <m/>
    <s v="BLANCA OFIR MURILLO_x000a_JANNETH ROMERO"/>
    <x v="87"/>
  </r>
  <r>
    <n v="462"/>
    <s v="2015-12-29"/>
    <s v="MOVILIDAD"/>
    <s v="SECRETARIA DISTRITAL DE MOVILIDAD"/>
    <s v="113"/>
    <n v="2014"/>
    <n v="862"/>
    <s v="2.4.2"/>
    <n v="2"/>
    <s v="DIRECCIÓN SECTOR MOVILIDAD"/>
    <s v="05 - AUDITORIA ESPECIAL"/>
    <s v="Control Gestión"/>
    <s v="N/A"/>
    <s v="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
    <s v="AL NO CONTAR CON UN PROCEDIMIENTO  PARA LA SELECCIÓN Y VINCULACIÓN"/>
    <s v="LA SDM PROCEDIÓ A REALIZAR APROXIMADAMENTE CINCUENTA (50) SOLICITUDES, ANTE LAS DIFERENTES ENTIDADES EDUCATIVAS,  LA CERTIFICACIÓN DE LEGALIDAD DE LOS DOCUMENTOS APORTADOS POR LOS FUNCIONARIOS DE LIBRE NOMBRAMIENTO Y REMOCIÓN VINCULADOS DURANTE LAS VIGENCIAS 2013 Y 2014"/>
    <s v="SOLICITUDES REALIZADAS"/>
    <s v="NO. DE SOLICITUDES/NO. DE RESPUESTAS"/>
    <n v="1"/>
    <s v="DIRECCION ADMINISTRATIVA Y FINANCIERA"/>
    <s v="2015-01-15"/>
    <x v="60"/>
    <x v="0"/>
    <s v="ABIERTA"/>
    <x v="0"/>
    <s v="DIRECCION ADMINISTRATIVA Y FINANCIERA"/>
    <m/>
    <n v="100"/>
    <m/>
    <x v="0"/>
    <m/>
    <s v="BLANCA OFIR MURILLO_x000a_JANNETH ROMERO"/>
    <x v="87"/>
  </r>
  <r>
    <n v="466"/>
    <s v="2015-12-29"/>
    <s v="MOVILIDAD"/>
    <s v="SECRETARIA DISTRITAL DE MOVILIDAD"/>
    <s v="113"/>
    <n v="2014"/>
    <n v="852"/>
    <s v="2.4.3"/>
    <n v="3"/>
    <s v="DIRECCIÓN SECTOR MOVILIDAD"/>
    <s v="05 - AUDITORIA ESPECIAL"/>
    <s v="Control Gestión"/>
    <s v="N/A"/>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5. DESCRIBIR LA TRAZABILIDAD O ESTRUCTURA DEL PROCESO SANCIONATORIO, PARA DETERMINAR CADA UNA DE LAS ACTIVIDADES DE LO COMPONEN."/>
    <s v="DEFINIR ACTIVIDADES DEL PROCESO SANCIONATORIO"/>
    <s v="DOCUMENTO DE TRAZABILIDAD"/>
    <n v="1"/>
    <s v="SUBSECRETARÍA DE SERVICIOS DE LA MOVILIDAD"/>
    <s v="2014-11-04"/>
    <x v="57"/>
    <x v="0"/>
    <s v="ABIERTA"/>
    <x v="2"/>
    <s v="SUBSECRETARÍA DE SERVICIOS DE LA MOVILIDAD"/>
    <m/>
    <n v="100"/>
    <m/>
    <x v="0"/>
    <m/>
    <s v="BLANCA OFIR MURILLO_x000a_JANNETH ROMERO"/>
    <x v="88"/>
  </r>
  <r>
    <n v="467"/>
    <s v="2015-12-29"/>
    <s v="MOVILIDAD"/>
    <s v="SECRETARIA DISTRITAL DE MOVILIDAD"/>
    <s v="113"/>
    <n v="2014"/>
    <n v="852"/>
    <s v="2.4.3"/>
    <n v="4"/>
    <s v="DIRECCIÓN SECTOR MOVILIDAD"/>
    <s v="05 - AUDITORIA ESPECIAL"/>
    <s v="Control Gestión"/>
    <s v="N/A"/>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6, DIAGRAMAR EL PROCEDIMIENTO DE MANERA ESTRUCTURADA PARA QUE LA OFICINA DE INFORMACIÓN SECTORIAL DEFINA E IMPLEMENTE LA HERRAMIENTA TECNOLÓGICA ADECUADA PARA EFECTUAR EL CONTROL Y VERIFICACIÓN EN TIEMPO REAL DE CADA UNO DE LOS PROCESOS SANCIONATORIOS ADELANTADOS POR LA SDM."/>
    <s v="PROCEDIMIENTO DIAGRAMADO"/>
    <s v="DIAGRAMA DEL PROCESO"/>
    <n v="1"/>
    <s v="SUBSECRETARÍA DE SERVICIOS DE LA MOVILIDAD"/>
    <s v="2014-11-04"/>
    <x v="57"/>
    <x v="0"/>
    <s v="ABIERTA"/>
    <x v="2"/>
    <s v="SUBSECRETARÍA DE SERVICIOS DE LA MOVILIDAD"/>
    <m/>
    <n v="100"/>
    <m/>
    <x v="0"/>
    <m/>
    <s v="BLANCA OFIR MURILLO_x000a_JANNETH ROMERO"/>
    <x v="87"/>
  </r>
  <r>
    <n v="468"/>
    <s v="2015-12-29"/>
    <s v="MOVILIDAD"/>
    <s v="SECRETARIA DISTRITAL DE MOVILIDAD"/>
    <s v="113"/>
    <n v="2014"/>
    <n v="876"/>
    <s v="2.4.3"/>
    <n v="1"/>
    <s v="DIRECCIÓN SECTOR MOVILIDAD"/>
    <s v="01 - AUDITORIA DE REGULARIDAD"/>
    <s v="Control Gestión"/>
    <s v="Control Fiscal Interno"/>
    <s v="HALLAZGO ADMINISTRATIVO CON POSIBLE INCIDENCIA DISCIPLINARIA POR PRETERMITIR Y OMITIR LAS FUNCIONES DE DIRECCIÓN, CONTROL, VIGILANCIA Y SUPERVISIÓN EN EL CUMPLIMIENTO DE LOS INDICADORES DE SERVICIO PACTADOS EN LA CLÁUSULA DECIMA DEL CONTRATO NO. 071 DE 2007"/>
    <s v="LA CONTRALORÍA A TRAVÉS DE HALLAZGO 2.2.3.2. (INFORME DE AUDITORÍA REGULAR SDM PERIODO AUDITADO 2014 PAD 2015-MAYO)DETERMINÓ EL INCUMPLIMIENTO DE LAS ACCIONES FORMULADAS EN EL PMI POR LO QUE SE PROCEDE A PLANTEAR NUEVA ACCIÓN DE MEJORA PARA ESTE HALLAZGO."/>
    <s v="BUSCAR EN EL ARCHIVO INSTITUCIONAL LOS PROCESOS SANCIONATORIOS QUE TRAMITO LA  SDM, DURANTE LA PERIODO 2009 A 2011 PARA ESTABLECER LOS QUE FUERON ARCHIVADOS Y LOS QUE NO HAN SIDO TRAMITADOS. SE DESIGANARÁ DOS  (2) PERSONAS  PARA QUE REALICEN  LA BÚSQUEDA  DE LOS PROCESO ARCHIVADOS."/>
    <s v="VERIFICACIÓN  ARCHIVOS DE GESTIÓN  Y CENTRAL"/>
    <s v="NO.  ARCHIVOS DE GESTIÓN  Y EL CENTRAL DE LA DIRECCIÓN ASUNTOS LEGALES   Y DE LA SUBSECRETARÍA DE SERVICIOS PARA LA MOVILIDAD /NO.  ARCHIVOS  REVISADOS"/>
    <n v="1"/>
    <s v="SUBSECRETARÍA DE SERVICIOS DE MOVILIDAD"/>
    <s v="2015-06-05"/>
    <x v="52"/>
    <x v="0"/>
    <s v="ABIERTA"/>
    <x v="2"/>
    <s v="SUBSECRETARÍA DE SERVICIOS DE MOVILIDAD"/>
    <m/>
    <n v="100"/>
    <m/>
    <x v="0"/>
    <m/>
    <s v="BLANCA OFIR MURILLO_x000a_JANNETH ROMERO"/>
    <x v="92"/>
  </r>
  <r>
    <n v="469"/>
    <s v="2015-12-29"/>
    <s v="MOVILIDAD"/>
    <s v="SECRETARIA DISTRITAL DE MOVILIDAD"/>
    <s v="113"/>
    <n v="2014"/>
    <n v="876"/>
    <s v="2.4.3"/>
    <n v="2"/>
    <s v="DIRECCIÓN SECTOR MOVILIDAD"/>
    <s v="01 - AUDITORIA DE REGULARIDAD"/>
    <s v="Control Gestión"/>
    <s v="Control Fiscal Interno"/>
    <s v="HALLAZGO ADMINISTRATIVO CON POSIBLE INCIDENCIA DISCIPLINARIA POR PRETERMITIR Y OMITIR LAS FUNCIONES DE DIRECCIÓN, CONTROL, VIGILANCIA Y SUPERVISIÓN EN EL CUMPLIMIENTO DE LOS INDICADORES DE SERVICIO PACTADOS EN LA CLÁUSULA DECIMA DEL CONTRATO NO. 071 DE 2007"/>
    <s v="LA CONTRALORÍA A TRAVÉS DE HALLAZGO 2.2.3.2. (INFORME DE AUDITORÍA REGULAR SDM PERIODO AUDITADO 2014 PAD 2015-MAYO)DETERMINÓ EL INCUMPLIMIENTO DE LAS ACCIONES FORMULADAS EN EL PMI POR LO QUE SE PROCEDE A PLANTEAR NUEVA ACCIÓN DE MEJORA PARA ESTE HALLAZGO."/>
    <s v="SI SE ENCUENTRA EXPEDIENTES   CON INFORMES DE INCUMPLIMIENTO  DENTRO DEL PERIODO 2009 A 2011, A LOS QUE NO SE  HAYA DADO TRAMITE, SE PROCEDERÁ A DARLE TRÁMITE DE ACUERDO A LO ESTABLECIDO EN EL ART 86 DE LA LEY 1474 DE 2011."/>
    <s v="VERIFICACIÓN EXPEDIENTES DE 2009 A 2011"/>
    <s v="NO.  EXPEDIENTES DE LOS AÑOS 2009 A 2011 /NO. EXPEDIENTES  DE LOS AÑOS 2009 A 2011 REVISADOS/ POR  NO. DE PROCESOS  QUE RESULTE PROCEDENTE REACTIVAR"/>
    <n v="1"/>
    <s v="SUBSECRETARÍA DE SERVICIOS DE MOVILIDAD"/>
    <s v="2015-06-05"/>
    <x v="52"/>
    <x v="0"/>
    <s v="ABIERTA"/>
    <x v="2"/>
    <s v="SUBSECRETARÍA DE SERVICIOS DE MOVILIDAD"/>
    <m/>
    <n v="100"/>
    <m/>
    <x v="0"/>
    <m/>
    <s v="BLANCA OFIR MURILLO_x000a_JANNETH ROMERO"/>
    <x v="93"/>
  </r>
  <r>
    <n v="470"/>
    <s v="2015-12-29"/>
    <s v="MOVILIDAD"/>
    <s v="SECRETARIA DISTRITAL DE MOVILIDAD"/>
    <s v="113"/>
    <n v="2014"/>
    <n v="876"/>
    <s v="2.4.3"/>
    <n v="5"/>
    <s v="DIRECCIÓN SECTOR MOVILIDAD"/>
    <s v="01 - AUDITORIA DE REGULARIDAD"/>
    <s v="Control Gestión"/>
    <s v="Control Fiscal Interno"/>
    <s v="HALLAZGO ADMINISTRATIVO CON POSIBLE INCIDENCIA DISCIPLINARIA POR PRETERMITIR Y OMITIR LAS FUNCIONES DE DIRECCIÓN, CONTROL, VIGILANCIA Y SUPERVISIÓN EN EL CUMPLIMIENTO DE LOS INDICADORES DE SERVICIO PACTADOS EN LA CLÁUSULA DECIMA DEL CONTRATO NO. 071 DE 2007"/>
    <s v="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7, SOLICITAR A LA OFICINA DE INFORMACIÓN SECTORIAL QUE IMPLEMENTE LA HERRAMIENTA TECNOLÓGICA QUE PERMITA  EL CONTROL Y VERIFICACIÓN EN TIEMPO REAL DE CADA UNO DE LOS PROCESOS SANCIONATORIOS Y ARCHIVAR DE MANERA ADECUADA LOS REGISTROS FÍLMICOS Y DOCUMENTALES DE CADA UNO."/>
    <s v="IMPLEMENTACION DE LA HERRAMIENTA TECNOLOGICA"/>
    <s v="IMPLEMENTACION DE LA HERRAMIENTA TECNOLOGICA"/>
    <n v="1"/>
    <s v="SUBSECRETARÍA DE SERVICIOS DE LA MOVILIDAD /  OFICINA DE INFORMACION SECTORIAL"/>
    <s v="2014-11-04"/>
    <x v="57"/>
    <x v="0"/>
    <s v="ABIERTA"/>
    <x v="2"/>
    <s v="SUBSECRETARÍA DE SERVICIOS DE LA MOVILIDAD /  OFICINA DE INFORMACION SECTORIAL"/>
    <m/>
    <n v="100"/>
    <m/>
    <x v="0"/>
    <m/>
    <s v="BLANCA OFIR MURILLO_x000a_JANNETH ROMERO"/>
    <x v="87"/>
  </r>
  <r>
    <n v="471"/>
    <s v="2015-12-29"/>
    <s v="MOVILIDAD"/>
    <s v="SECRETARIA DISTRITAL DE MOVILIDAD"/>
    <s v="113"/>
    <n v="2015"/>
    <n v="108"/>
    <s v="2.4.3"/>
    <n v="1"/>
    <s v="DIRECCIÓN SECTOR MOVILIDAD"/>
    <s v="01 - AUDITORIA DE REGULARIDAD"/>
    <s v="Control Gestión"/>
    <s v="Control Fiscal Interno"/>
    <s v="DEFICIENCIAS QUE PRESENTAN LOS TAG DIE INSTALADOS EN LOS VEHÍCULOS DE TRANSPORTE INDIVIDUAL TIPO TAXI."/>
    <s v="LA CONTRALORÍA A TRAVÉS DE HALLAZGO 2.2.3.1. DETERMINÓ QUE LA ACCIÓN ESTABLECIDA PARA SOLUCIONAR ESTE HALLAZGO EN EL PMI FUE INEFICIENTE POR LO QUE SE PROCEDE A PLANTEAR NUEVA ACCIÓN DE MEJORA PARA ESTE HALLAZGO."/>
    <s v="VERIFICAR QUE EL CONCESIONARIO SIM REALICE EL CAMBIO GRATUITO DE LOS DISPOSITIVOS DE IDENTIFICACIÓN ELECTRÓNICA (DIE) CUANDO SE DETECTEN DISPOSITIVOS QUE PRESENTEN FALLAS POR CAUSAS DIFERENTES A MANIPULACIÓN POR PARTE DE LOS USUARIOS."/>
    <s v="VERIFICACIÓN DISPOSITIVOS DIE REMPLAZADOS COMO GARANTÍA"/>
    <s v="NRO. DE DISPOSITIVOS DIE REMPLAZADOS COMO GARANTÍA./ NRO. RECLAMOS DE CAMBIOS DE DISPOSITIVOS DIE QUE  FALLAN POR CAUSAS DIFERENTES A MANIPULACIÓN."/>
    <n v="100"/>
    <s v="SUBSECRETARÍA DE SERVICIOS DE LA MOVILIDAD / DIRECCIÓN DE SERVICIO AL CIUDADANO"/>
    <s v="2015-06-05"/>
    <x v="5"/>
    <x v="0"/>
    <s v="ABIERTA"/>
    <x v="2"/>
    <s v="SUBSECRETARÍA DE SERVICIOS DE LA MOVILIDAD / DIRECCIÓN DE SERVICIO AL CIUDADANO"/>
    <m/>
    <n v="100"/>
    <m/>
    <x v="0"/>
    <m/>
    <s v="BLANCA OFIR MURILLO_x000a_JANNETH ROMERO"/>
    <x v="75"/>
  </r>
  <r>
    <n v="475"/>
    <s v="2015-12-29"/>
    <s v="MOVILIDAD"/>
    <s v="SECRETARIA DISTRITAL DE MOVILIDAD"/>
    <s v="113"/>
    <n v="2014"/>
    <n v="853"/>
    <s v="2.4.4"/>
    <n v="1"/>
    <s v="DIRECCIÓN SECTOR MOVILIDAD"/>
    <s v="05 - AUDITORIA ESPECIAL"/>
    <s v="Control Gestión"/>
    <s v="N/A"/>
    <s v="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
    <s v="ADMINISTRATIVA EN EL ESTUDIO O INICIO DE LAS MEDIDAS CONTRACTUALES SANCIONATORIAS"/>
    <s v="REDEFINIR E IMPLEMENTAR UNA METODOLOGÍA DE MEDICIÓN DE INDICADORES"/>
    <s v="IMPLEMENTACIÓN DE LA  METODOLOGÍA"/>
    <s v="IMPLEMENTACIÓN DE LA  METODOLOGÍA DE MEDICIÓN IMPLEMENTADA"/>
    <n v="1"/>
    <s v="DIRECCION DE SERVICIO AL CIUDADANO DIRECCION DE ASUNTOS LEGALES"/>
    <s v="2014-11-04"/>
    <x v="57"/>
    <x v="0"/>
    <s v="ABIERTA"/>
    <x v="7"/>
    <s v="DIRECCION DE SERVICIO AL CIUDADANO DIRECCION DE ASUNTOS LEGALES"/>
    <m/>
    <n v="100"/>
    <m/>
    <x v="0"/>
    <m/>
    <s v="BLANCA OFIR MURILLO_x000a_JANNETH ROMERO"/>
    <x v="87"/>
  </r>
  <r>
    <n v="476"/>
    <s v="2015-12-29"/>
    <s v="MOVILIDAD"/>
    <s v="SECRETARIA DISTRITAL DE MOVILIDAD"/>
    <s v="113"/>
    <n v="2015"/>
    <n v="108"/>
    <s v="2.4.4.1"/>
    <n v="1"/>
    <s v="DIRECCIÓN SECTOR MOVILIDAD"/>
    <s v="01 - AUDITORIA DE REGULARIDAD"/>
    <s v="Control Gestión"/>
    <s v="Control Fiscal Interno"/>
    <s v="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
    <s v="LA CONTRALORÍA A TRAVÉS DE HALLAZGO 2.2.3.2. (INFORME DE AUDITORÍA REGULAR SDM PERIODO AUDITADO 2014 PAD 2015-MAYO)DETERMINÓ EL INCUMPLIMIENTO DE LAS ACCIONES FORMULADAS EN EL PMI POR LO QUE SE PROCEDE A PLANTEAR NUEVA ACCIÓN DE MEJORA PARA ESTE HALLAZGO."/>
    <s v="EFECTUAR SEGUIMIENTO AL FUNCIONAMIENTO DE LA TALANQUERA INSTALADA EN EL TERMINAL DE TRANSPORTE DEL SALITRE."/>
    <s v="ELABORACIÓN INFORME"/>
    <s v="INFORME MENSUAL DE LECTURAS REALIZADAS POR LA TALANQUERA"/>
    <n v="1"/>
    <s v="SUBSECRETARÍA DE SERVICIOS DE LA MOVILIDAD / DIRECCIÓN DE SERVICIO AL CIUDADANO"/>
    <s v="2015-06-05"/>
    <x v="5"/>
    <x v="0"/>
    <s v="ABIERTA"/>
    <x v="2"/>
    <s v="SUBSECRETARÍA DE SERVICIOS DE LA MOVILIDAD / DIRECCIÓN DE SERVICIO AL CIUDADANO"/>
    <m/>
    <n v="100"/>
    <m/>
    <x v="0"/>
    <m/>
    <s v="BLANCA OFIR MURILLO_x000a_JANNETH ROMERO"/>
    <x v="90"/>
  </r>
  <r>
    <n v="478"/>
    <s v="2015-12-29"/>
    <s v="MOVILIDAD"/>
    <s v="SECRETARIA DISTRITAL DE MOVILIDAD"/>
    <s v="113"/>
    <n v="2015"/>
    <n v="108"/>
    <s v="2.4.4.3"/>
    <n v="1"/>
    <s v="DIRECCIÓN SECTOR MOVILIDAD"/>
    <s v="01 - AUDITORIA DE REGULARIDAD"/>
    <s v="Control Gestión"/>
    <s v="Control Fiscal Interno"/>
    <s v="LA SECRETARÍA DISTRITAL DE MOVILIDAD, MEDIANTE LA ADICIÓN 01 AL CONTRATO DE CONCESIÓN 071 DE 2007 - CENSO TAXIS, CONTRATÓ LA ADQUISICIÓN DE (60) LECTORES MÓVILES IPAQ QUE POR FALTA DE CONTROL NO HAN CUMPLIDO A CABALIDAD EL OBJETIVO PROPUESTO CONTRACTUALMENTE."/>
    <s v="LA CONTRALORÍA A TRAVÉS DE HALLAZGO 2.2.3.1. DETERMINÓ QUE LA ACCIÓN ESTABLECIDA PARA SOLUCIONAR ESTE HALLAZGO EN EL PMI FUE INEFICIENTE POR LO QUE SE PROCEDE A PLANTEAR NUEVA ACCIÓN DE MEJORA PARA ESTE HALLAZGO."/>
    <s v="LA DCV Y LA DSC PROGRAMARAN OPERATIVOS EN CONJUNTO Y VERIFICARAN QUE TODOS LOS POLICÍAS PROGRAMADOS EN DICHOS OPERATIVOS PORTEN Y UTILICEN LOS DISPOSITIVOS LECTORES MÓVILES IPAQ"/>
    <s v="VERIFICACIÓN POLICIAS CON DISPOSITIVOS DIE"/>
    <s v="NUMERO DE POLICÍAS PROGRAMADOS EN LOS OPERATIVOS DIE QUE TIENEN ASIGNADOS IPAQ / NUMERO DE POLICÍAS QUE TIENEN ASIGNADO IPAQ"/>
    <n v="1"/>
    <s v="SUBSECRETARÍA DE SERVICIOS DE LA MOVILIDAD"/>
    <s v="2015-06-05"/>
    <x v="5"/>
    <x v="0"/>
    <s v="ABIERTA"/>
    <x v="2"/>
    <s v="SUBSECRETARÍA DE SERVICIOS DE LA MOVILIDAD"/>
    <m/>
    <n v="100"/>
    <m/>
    <x v="0"/>
    <m/>
    <s v="BLANCA OFIR MURILLO_x000a_JANNETH ROMERO"/>
    <x v="75"/>
  </r>
  <r>
    <n v="481"/>
    <s v="2015-12-29"/>
    <s v="MOVILIDAD"/>
    <s v="SECRETARIA DISTRITAL DE MOVILIDAD"/>
    <s v="113"/>
    <n v="2014"/>
    <n v="855"/>
    <s v="2.4.7"/>
    <n v="1"/>
    <s v="DIRECCIÓN SECTOR MOVILIDAD"/>
    <s v="05 - AUDITORIA ESPECIAL"/>
    <s v="Control Gestión"/>
    <s v="N/A"/>
    <s v="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
    <s v="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
    <s v="SOLICITAR EL ACCESO A LA SECRETARIA GENERAL DE PQRS ENVIADOS A LA CONCESIÓN SIM PARA REALIZAR EL RESPECTIVO SEGUIMIENTO  A LAS RESPUESTAS DESDE LA SDM."/>
    <s v="SEGUIMIENTO PQRS"/>
    <s v="NO. SEGUIMIENTO A PQRS ENVIADOS AL SIM/NO. PQRS ENVIADOS AL SIM"/>
    <n v="1"/>
    <s v="DIRECCION DE SERVICIO AL CIUDADANO DIRECCION DE ASUNTOS LEGALES"/>
    <s v="2014-11-04"/>
    <x v="57"/>
    <x v="0"/>
    <s v="ABIERTA"/>
    <x v="7"/>
    <s v="DIRECCION DE SERVICIO AL CIUDADANO DIRECCION DE ASUNTOS LEGALES"/>
    <m/>
    <n v="100"/>
    <m/>
    <x v="0"/>
    <m/>
    <s v="BLANCA OFIR MURILLO_x000a_JANNETH ROMERO"/>
    <x v="87"/>
  </r>
  <r>
    <n v="483"/>
    <s v="2015-12-29"/>
    <s v="MOVILIDAD"/>
    <s v="SECRETARIA DISTRITAL DE MOVILIDAD"/>
    <s v="113"/>
    <n v="2014"/>
    <n v="863"/>
    <s v="2.5.2"/>
    <n v="1"/>
    <s v="DIRECCIÓN SECTOR MOVILIDAD"/>
    <s v="05 - AUDITORIA ESPECIAL"/>
    <s v="Control Gestión"/>
    <s v="N/A"/>
    <s v="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
    <s v="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
    <s v="ELEVAR A PROCEDIMIENTO EL PROTOCOLO PARA LA SELECCIÓN DE LOS EMPLEOS TEMPORALES, AJUSTANDOLO PARA SU PUBLICACIÓN EN DONDE SE VERIFICARÁ EL CUMPLIMIENTO DE LOS TIEMPOS ESTIPULADOS EN LOS CRONOGRAMAS INCIALES, MEDIANTE MESAS DE TRABAJO DE SEGUIMIENTO."/>
    <s v="PUBLICACIÓN PROCEDIMIENTO"/>
    <s v="PROCEDIMIENTO PUBLICADO EN LA INTRANET."/>
    <n v="1"/>
    <s v="SUBSECRETARÍA DE GESTION CORPORATIVA/ DIRECCION ADMINISTRATIVA Y FINANCIERA"/>
    <s v="2015-01-02"/>
    <x v="61"/>
    <x v="0"/>
    <s v="ABIERTA"/>
    <x v="0"/>
    <s v="SUBSECRETARÍA DE GESTION CORPORATIVA/ DIRECCION ADMINISTRATIVA Y FINANCIERA"/>
    <m/>
    <n v="100"/>
    <m/>
    <x v="0"/>
    <m/>
    <s v="BLANCA OFIR MURILLO_x000a_JANNETH ROMERO"/>
    <x v="87"/>
  </r>
  <r>
    <n v="484"/>
    <s v="2015-12-29"/>
    <s v="MOVILIDAD"/>
    <s v="SECRETARIA DISTRITAL DE MOVILIDAD"/>
    <s v="113"/>
    <n v="2014"/>
    <n v="864"/>
    <s v="2.5.4"/>
    <n v="1"/>
    <s v="DIRECCIÓN SECTOR MOVILIDAD"/>
    <s v="05 - AUDITORIA ESPECIAL"/>
    <s v="Control Gestión"/>
    <s v="N/A"/>
    <s v="HALLAZGO ADMINISTRATIVO PORQUE LA SECRETARÍA DISTRITAL DE MOVILIDAD NO ESTRUCTURÓ O CONTRATÓ UN ESTUDIO TÉCNICO, QUE PERMITIERA DETERMINAR LA NECESIDAD DE CONTRATAR PERSONAL POR PRESTACIÓN DE SERVICIOS EN LAS VIGENCIAS 2013 Y 2014."/>
    <s v="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
    <s v="EN LA VIGENCIA 2015 LOS ORDENADORES DEL GASTO DEBERÁN RADICAR EN LA OFICINA ASESORA DE PLANEACIÓN CON EL PLAN ANUAL DE ADQUISICIONES UN ESTUDIO TÉCNICO"/>
    <s v="ELABORACIÓN DE ESTUDIOS TECNICOS"/>
    <s v="(NÚMERO DE ESTUDIOS REALIZADOS/NÚMERO DE ESTUDIOS REQUERIDOS)"/>
    <n v="1"/>
    <s v="OFICINA ASESORA DE PLANEACION"/>
    <s v="2014-12-15"/>
    <x v="62"/>
    <x v="0"/>
    <s v="ABIERTA"/>
    <x v="9"/>
    <s v="OFICINA ASESORA DE PLANEACION"/>
    <m/>
    <n v="100"/>
    <m/>
    <x v="0"/>
    <m/>
    <s v="BLANCA OFIR MURILLO_x000a_JANNETH ROMERO"/>
    <x v="87"/>
  </r>
  <r>
    <n v="486"/>
    <s v="2015-12-29"/>
    <s v="MOVILIDAD"/>
    <s v="SECRETARIA DISTRITAL DE MOVILIDAD"/>
    <s v="113"/>
    <n v="2015"/>
    <n v="108"/>
    <s v="2.6.1.3"/>
    <n v="1"/>
    <s v="DIRECCIÓN SECTOR MOVILIDAD"/>
    <s v="01 - AUDITORIA DE REGULARIDAD"/>
    <s v="Control Gestión"/>
    <s v="Control Fiscal Interno"/>
    <s v="HALLAZGO ADMINISTRATIVO CON POSIBLE INCIDENCIA DISCIPLINARIA AL ESTABLECER, DE CONFORMIDAD CON LA INFORMACIÓN SUMINISTRADA POR LA SDM, ELEMENTOS FALTANTES DE INVENTARIO AL NO ENCONTRARSE RECIBIDOS POR EL CONCESIONARIO SIM."/>
    <s v="LA CONTRALORÍA A TRAVÉS DE HALLAZGO 2.2.3.1. DETERMINÓ QUE LA ACCIÓN ESTABLECIDA PARA SOLUCIONAR ESTE HALLAZGO EN EL PMI FUE INEFICIENTE POR LO QUE SE PROCEDE A PLANTEAR NUEVA ACCIÓN DE MEJORA PARA ESTE HALLAZGO."/>
    <s v="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
    <s v="VERIFICACIÓN DE INVENTARIO FÍSICO DE EQUIPOS DE COMPUTO"/>
    <s v="INFORMES DE INVENTARIO"/>
    <n v="1"/>
    <s v="SUBSECRETARÍA DE SERVICIOS DE LA MOVILIDAD / DIRECCIÓN DE SERVICIO AL CIUDADANO"/>
    <s v="2015-06-05"/>
    <x v="5"/>
    <x v="0"/>
    <s v="ABIERTA"/>
    <x v="2"/>
    <s v="SUBSECRETARÍA DE SERVICIOS DE LA MOVILIDAD / DIRECCIÓN DE SERVICIO AL CIUDADANO"/>
    <m/>
    <n v="100"/>
    <m/>
    <x v="0"/>
    <m/>
    <s v="BLANCA OFIR MURILLO_x000a_JANNETH ROMERO"/>
    <x v="75"/>
  </r>
  <r>
    <n v="487"/>
    <s v="2015-12-29"/>
    <s v="MOVILIDAD"/>
    <s v="SECRETARIA DISTRITAL DE MOVILIDAD"/>
    <s v="113"/>
    <n v="2013"/>
    <n v="803"/>
    <s v="2.6.4.1"/>
    <n v="1"/>
    <s v="DIRECCIÓN SECTOR MOVILIDAD"/>
    <s v="01 - AUDITORIA DE REGULARIDAD"/>
    <s v="Control Gestión"/>
    <s v="N/A"/>
    <s v="HALLAZGO ADMINISTRATIVO  PORQUE LOS PRODUCTOS DE LOS ESTUDIOS Y DISEÑOS, QUE CORRESPONDEN AL INFORME NO 1 PLATAFORMA FÍSICA Y ESTUDIO DE TOPOGRAFÍA EN CIUDAD BOLÍVAR, NO FUERON ENTREGADOS DE ACUERDO AL CRONOGRAMA."/>
    <s v="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
    <s v="ADELANTAR LAS ACCIONES NECESARIAS PARA EL CUMPLIMIENTO DE LOS PLAZOS ESTABLECIDOS EN EL CRONOGRAMA DE ENTREGA DE PRODUCTOS DEL CONTRATO INTERADMINISTRATIVO. SE EVALUARÁ LA ENTREGA DE LOS INFORMES 2 AL 10 (SE EXCEPTUA EL INFORME 1 QUE ORIGINA EL PRESENTE HALLAZGO)."/>
    <s v="INFORMES ENTREGADOS"/>
    <s v="(# DE INFORMES ENTREGADOS OPORTUNAMENTE/ 9 INFORMES) * 90"/>
    <n v="0.9"/>
    <s v="SUBSECRETARÍA DE POLÍTICA SECTORIAL / DIRECCIÓN DE TRANSPORTE E INFRAESTRUCTURA"/>
    <s v="2013-06-07"/>
    <x v="63"/>
    <x v="0"/>
    <s v="ABIERTA"/>
    <x v="8"/>
    <s v="SUBSECRETARÍA DE POLÍTICA SECTORIAL / DIRECCIÓN DE TRANSPORTE E INFRAESTRUCTURA"/>
    <m/>
    <n v="100"/>
    <m/>
    <x v="0"/>
    <m/>
    <s v="BLANCA OFIR MURILLO_x000a_JANNETH ROMERO"/>
    <x v="9"/>
  </r>
  <r>
    <n v="488"/>
    <s v="2015-12-29"/>
    <s v="MOVILIDAD"/>
    <s v="SECRETARIA DISTRITAL DE MOVILIDAD"/>
    <s v="113"/>
    <n v="2013"/>
    <n v="804"/>
    <s v="2.6.5.2"/>
    <n v="1"/>
    <s v="DIRECCIÓN SECTOR MOVILIDAD"/>
    <s v="01 - AUDITORIA DE REGULARIDAD"/>
    <s v="Control Gestión"/>
    <s v="N/A"/>
    <s v="HALLAZGO ADMINISTRATIVO AL DETERMINAR DEMORA EN FIRMAR LAS ACTAS DE INICIO DE LOS CONTRATOS NO 20121842, 20121867, 20121881 Y 20121855."/>
    <s v="LA DEMORA EN LA SUSCRIPCIÓN DE LAS ACTAS DE INICIO SE PRESENTÓ POR LA TARDANZA EN LA PRESENTACIÓN Y APROBACIÓN DE LAS PÓLIZAS; PROCESO AL QUE LA SECRETARÍA DISTRITAL DE MOVILIDAD DEBE DARLE MAYOR AGILIDAD."/>
    <s v="VERIFICAR QUE LA DOCUMENTACI{ON REQUERIDA PARA LA SUSCRIPCI{ON DE LAS ACTAS DE INICIO  SE APORTE OPORTUNAMENTE."/>
    <s v="CONTRATOS LEGALIZADOS."/>
    <s v="NÙMERO DE ACTAS DE INICIO SUSCRITAS POR LOS SUPERVISORES / NÙMERO DE CONTRATOS DEBIDAMENTE LEGALIZADOS."/>
    <n v="1"/>
    <s v="SUBSECRETARÍA DE GESTION CORPORATIVA / DIRECCIÓN DE ASUNTOS LEGALES"/>
    <s v="2013-06-07"/>
    <x v="63"/>
    <x v="0"/>
    <s v="ABIERTA"/>
    <x v="0"/>
    <s v="SUBSECRETARÍA DE GESTION CORPORATIVA / DIRECCIÓN DE ASUNTOS LEGALES"/>
    <m/>
    <n v="100"/>
    <m/>
    <x v="0"/>
    <m/>
    <s v="BLANCA OFIR MURILLO_x000a_JANNETH ROMERO"/>
    <x v="90"/>
  </r>
  <r>
    <n v="489"/>
    <s v="2015-12-29"/>
    <s v="MOVILIDAD"/>
    <s v="SECRETARIA DISTRITAL DE MOVILIDAD"/>
    <s v="113"/>
    <n v="2013"/>
    <n v="805"/>
    <s v="2.6.5.3"/>
    <n v="1"/>
    <s v="DIRECCIÓN SECTOR MOVILIDAD"/>
    <s v="01 - AUDITORIA DE REGULARIDAD"/>
    <s v="Control Gestión"/>
    <s v="N/A"/>
    <s v="HALLAZGO ADMINISTRATIVO  POR EL BAJO CUMPLIMIENTO EN LA EJECUCIÓN DE LOS CONTRATOS, RETRASANDO LAS METAS ESTABLECIDAS EN LOS PLIEGOS DE CONDICIONES Y EN EL CONTRATO."/>
    <s v="VER PÁGINAS 126  A 127 DEL DOCUMENTO INFORME DE AUDITORÍA MODALIDAD REGULAR - SECRETARÍA DISTRITAL DE MOVILIDAD PERÍODO AUDITADO 2012, EMITIDO POR LA CONTRALORIA DE BOGOTÁ D.C. EN MAYO DE 2013."/>
    <s v="1.  INFORMAR POR PARTE DE LOS SUPERVISORES  AL ORDENADOR DEL GASTO Y AL GERENTE DE PROYECTO  LOS POSIBLES INCUMPLIMIENTOS EN LAS METAS DE LOS CONTRATOS SUSCRITOS,  CONFORME AL DEBIDO PROCESO Y REMITIR LAS PRUEBAS QUE LO JUSTIFICAN ."/>
    <s v="CONTRATOS CON INCUMPLIMIENTO"/>
    <s v="NO. DE INFORMES DE INCUMPLIMIENTO A CONTRATOS   REMITIDOS A LA SSM  Y AL GERENTE DE PROYECTO / NO. CONTRATOS CON INCUMPLIMIENTO"/>
    <n v="1"/>
    <s v="SUBSECRETARÍA DE SERVICIOS DE LA MOVILIDAD / DIRECCIÓN DE CONTROL Y VIGILANCIA"/>
    <s v="2013-06-07"/>
    <x v="63"/>
    <x v="0"/>
    <s v="ABIERTA"/>
    <x v="2"/>
    <s v="SUBSECRETARÍA DE SERVICIOS DE LA MOVILIDAD / DIRECCIÓN DE CONTROL Y VIGILANCIA"/>
    <m/>
    <n v="100"/>
    <m/>
    <x v="0"/>
    <m/>
    <s v="BLANCA OFIR MURILLO_x000a_JANNETH ROMERO"/>
    <x v="90"/>
  </r>
  <r>
    <n v="490"/>
    <s v="2015-12-29"/>
    <s v="MOVILIDAD"/>
    <s v="SECRETARIA DISTRITAL DE MOVILIDAD"/>
    <s v="113"/>
    <n v="2013"/>
    <n v="805"/>
    <s v="2.6.5.3"/>
    <n v="2"/>
    <s v="DIRECCIÓN SECTOR MOVILIDAD"/>
    <s v="01 - AUDITORIA DE REGULARIDAD"/>
    <s v="Control Gestión"/>
    <s v="N/A"/>
    <s v="HALLAZGO ADMINISTRATIVO  POR EL BAJO CUMPLIMIENTO EN LA EJECUCIÓN DE LOS CONTRATOS, RETRASANDO LAS METAS ESTABLECIDAS EN LOS PLIEGOS DE CONDICIONES Y EN EL CONTRATO."/>
    <s v="VER PÁGINAS 126  A 127 DEL DOCUMENTO INFORME DE AUDITORÍA MODALIDAD REGULAR - SECRETARÍA DISTRITAL DE MOVILIDAD PERÍODO AUDITADO 2012, EMITIDO POR LA CONTRALORIA DE BOGOTÁ D.C. EN MAYO DE 2013."/>
    <s v="2. HACER SEGUIMIENTO DE LA EJECUCIÓN DE LOS CONTRATOS DE SEÑALIZACIÓN, EFECTUANDO REUNIONES PERIÓDICAS SEGÚN LO ESTABLEZCAN LOS COMITÉS TÉCNICOS DE SEGUIMIENTO."/>
    <s v="COMITÉS TÉCNICOS EFECTUADOS"/>
    <s v="COMITÉS TÉCNICOS DE SEGUIMIENTO EFECTUADOS/ COMITÉS TÉCNICOS DE SEGUIMIENTO PROGRAMADOS."/>
    <n v="1"/>
    <s v="SUBSECRETARÍA DE SERVICIOS DE LA MOVILIDAD / DIRECCIÓN DE CONTROL Y VIGILANCIA"/>
    <s v="2013-06-07"/>
    <x v="63"/>
    <x v="0"/>
    <s v="ABIERTA"/>
    <x v="2"/>
    <s v="SUBSECRETARÍA DE SERVICIOS DE LA MOVILIDAD / DIRECCIÓN DE CONTROL Y VIGILANCIA"/>
    <m/>
    <n v="100"/>
    <m/>
    <x v="0"/>
    <m/>
    <s v="BLANCA OFIR MURILLO_x000a_JANNETH ROMERO"/>
    <x v="90"/>
  </r>
  <r>
    <n v="491"/>
    <s v="2015-12-29"/>
    <s v="MOVILIDAD"/>
    <s v="SECRETARIA DISTRITAL DE MOVILIDAD"/>
    <s v="113"/>
    <n v="2013"/>
    <n v="806"/>
    <s v="2.6.6.1"/>
    <n v="1"/>
    <s v="DIRECCIÓN SECTOR MOVILIDAD"/>
    <s v="01 - AUDITORIA DE REGULARIDAD"/>
    <s v="Control Gestión"/>
    <s v="N/A"/>
    <s v="HALLAZGO ADMINISTRATIVO  PORQUE LA SECRETARIA DISTRITAL MOVILIDAD-SDM, NO SUSCRIBIÓ LOS CONTRATOS, DENTRO DE LOS CINCO DÍAS HÁBILES SIGUIENTES A LA AUDIENCIA DE ADJUDICACIÓN, COMO SE ESTABLECIÓ EN EL CRONOGRAMA DE LA LICITACIÓN NO. SDM-LP-034-2011."/>
    <s v="MEDIANTE RESOLUCIÓN NO. 137 DEL 19 DE OCTUBRE DE 2011, SE ADJUDICÓ LA LICITACIÓN PÚBLICA A LAS FIRMAS: 1: UNIÓN TEMPORAL ICOVIAS-P&amp;C -ZONA CENTRO; 2. SEÑALES LTDA.-ZONA SUR Y 3:"/>
    <s v="1. ESTABLECER EN LOS CRONOGRAMAS DE LOS PROCESOS DE SELECCIÓN UN TÉRMINO DE DÌEZ (10) DÌAS PARA LA SUSCRIPCIÒN DE LOS CONTRATOS DESPUÉS DEL ACTO DE ADJUDICACIÓN."/>
    <s v="CONTRATOS SUCRITOS"/>
    <s v="NO. DE CONTRATOS SUSCRITOS DENTRO DE LOS DIEZ (10) DIAS SIGUIENTES A SU ADJUDICACIÓN / TOTAL  DE CONTRATOS ADELANTADOS MEDIANTE PROCESO DE SELECCIÓN."/>
    <n v="1"/>
    <s v="SUBSECRETARÍA DE GESTION CORPORATIVA / DIRECCIÓN DE ASUNTOS LEGALES"/>
    <s v="2013-06-07"/>
    <x v="63"/>
    <x v="0"/>
    <s v="ABIERTA"/>
    <x v="0"/>
    <s v="SUBSECRETARÍA DE GESTION CORPORATIVA / DIRECCIÓN DE ASUNTOS LEGALES"/>
    <m/>
    <n v="100"/>
    <m/>
    <x v="0"/>
    <m/>
    <s v="BLANCA OFIR MURILLO_x000a_JANNETH ROMERO"/>
    <x v="90"/>
  </r>
  <r>
    <n v="492"/>
    <s v="2015-12-29"/>
    <s v="MOVILIDAD"/>
    <s v="SECRETARIA DISTRITAL DE MOVILIDAD"/>
    <s v="113"/>
    <n v="2013"/>
    <n v="806"/>
    <s v="2.6.6.1"/>
    <n v="2"/>
    <s v="DIRECCIÓN SECTOR MOVILIDAD"/>
    <s v="01 - AUDITORIA DE REGULARIDAD"/>
    <s v="Control Gestión"/>
    <s v="N/A"/>
    <s v="HALLAZGO ADMINISTRATIVO  PORQUE LA SECRETARIA DISTRITAL MOVILIDAD-SDM, NO SUSCRIBIÓ LOS CONTRATOS, DENTRO DE LOS CINCO DÍAS HÁBILES SIGUIENTES A LA AUDIENCIA DE ADJUDICACIÓN, COMO SE ESTABLECIÓ EN EL CRONOGRAMA DE LA LICITACIÓN NO. SDM-LP-034-2011."/>
    <s v="MEDIANTE RESOLUCIÓN NO. 137 DEL 19 DE OCTUBRE DE 2011, SE ADJUDICÓ LA LICITACIÓN PÚBLICA A LAS FIRMAS: 1: UNIÓN TEMPORAL ICOVIAS-P&amp;C -ZONA CENTRO; 2. SEÑALES LTDA.-ZONA SUR Y 3:"/>
    <s v="2. HACER SEGUIMIENTO PERIODICO AL CUMPLIMIENTO DEL CRONOGRAMA DE LOS PROCESOS DE SELECCIÓN"/>
    <s v="CONTRATOS SUCRITOS"/>
    <s v="NO. DE CONTRATOS SUSCRITOS CON SEGUIMIENTO AL CUMPLIMIENTO DEL CRONOGRAMA DE LOS PROCESOS DE SELECCIÓN / TOTAL  DE CONTRATOS ADELANTADOS MEDIANTE PROCESO DE SELECCIÓN."/>
    <n v="1"/>
    <s v="SUBSECRETARÍA DE GESTION CORPORATIVA / DIRECCIÓN DE ASUNTOS LEGALES"/>
    <s v="2013-06-07"/>
    <x v="63"/>
    <x v="0"/>
    <s v="ABIERTA"/>
    <x v="0"/>
    <s v="SUBSECRETARÍA DE GESTION CORPORATIVA / DIRECCIÓN DE ASUNTOS LEGALES"/>
    <m/>
    <n v="100"/>
    <m/>
    <x v="0"/>
    <m/>
    <s v="BLANCA OFIR MURILLO_x000a_JANNETH ROMERO"/>
    <x v="90"/>
  </r>
  <r>
    <n v="493"/>
    <s v="2015-12-29"/>
    <s v="MOVILIDAD"/>
    <s v="SECRETARIA DISTRITAL DE MOVILIDAD"/>
    <s v="113"/>
    <n v="2013"/>
    <n v="807"/>
    <s v="2.6.6.4"/>
    <n v="1"/>
    <s v="DIRECCIÓN SECTOR MOVILIDAD"/>
    <s v="01 - AUDITORIA DE REGULARIDAD"/>
    <s v="Control Gestión"/>
    <s v="N/A"/>
    <s v="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
    <s v="DENTRO DEL PLIEGO DE CONDICIONES DE LA LICITACIÓN PÚBLICA NO. SDM-LP-034-2011, SE ESTABLECIÓ QUE: “EL CONTRATISTA DEBE PAGAR DE MANERA INMEDIATA A LA SUSCRIPCIÓN DE CONTRATO"/>
    <s v="DISCRIMINAR EN LOS PLIEGOS DE CONDICIONES DE LOS PROCESOS CONTRACTUALES, LOS IMPUESTOS QUE SE GENEREN CON OCASIÓN DEL MISMO."/>
    <s v="PLIEGOS DE CONDICIONES GENERADOS"/>
    <s v="NÚMERO DE PLIEGOS DE CONDICIONES CON LOS IMPUESTOS QUE SE GENERAN DISCRIMINADOS/ TOTAL DE PLIEGOS DE CONDICIONES GENERADOS"/>
    <n v="1"/>
    <s v="SUBSECRETARÍA DE GESTION CORPORATIVA / DIRECCIÓN DE ASUNTOS LEGALES"/>
    <s v="2013-06-07"/>
    <x v="63"/>
    <x v="0"/>
    <s v="ABIERTA"/>
    <x v="0"/>
    <s v="SUBSECRETARÍA DE GESTION CORPORATIVA / DIRECCIÓN DE ASUNTOS LEGALES"/>
    <m/>
    <n v="100"/>
    <m/>
    <x v="0"/>
    <m/>
    <s v="BLANCA OFIR MURILLO_x000a_JANNETH ROMERO"/>
    <x v="90"/>
  </r>
  <r>
    <n v="494"/>
    <s v="2015-12-29"/>
    <s v="MOVILIDAD"/>
    <s v="SECRETARIA DISTRITAL DE MOVILIDAD"/>
    <s v="113"/>
    <n v="2015"/>
    <n v="108"/>
    <s v="2.6.6.6"/>
    <n v="1"/>
    <s v="DIRECCIÓN SECTOR MOVILIDAD"/>
    <s v="01 - AUDITORIA DE REGULARIDAD"/>
    <s v="Control Gestión"/>
    <s v="Control Fiscal Interno"/>
    <s v="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
    <s v="LA CONTRALORÍA A TRAVÉS DE HALLAZGO 2.2.3.2. (INFORME DE AUDITORÍA REGULAR SDM PERIODO AUDITADO 2014 PAD 2015-MAYO)DETERMINÓ EL INCUMPLIMIENTO DE LAS ACCIONES FORMULADAS EN EL PMI POR LO QUE SE PROCEDE A PLANTEAR NUEVA ACCIÓN DE MEJORA PARA ESTE HALLAZGO."/>
    <s v="COMO COMPLEMENTO A  LA ACCIÓN PREVENTIVA REALIZADA EN LOS CONTRATOS DESDE EL AÑO 2013, EN LOS CUALES, SE INCLUYO COMO PARTE DE LOS ESTUDIOS PREVIOS LA SOLICITUD"/>
    <s v="SEGUIMIENTOS REALIZADOS"/>
    <s v="NO. DE SEGUIMIENTOS REALIZADOS / NO. DE SEGUIMIENTOS PROGRAMADOS"/>
    <n v="1"/>
    <s v="SUBSECRETARÍA DE SERVICIOS DE LA MOVILIDAD - DIRECCIÓN DE CONTROL Y VIGILANCIA"/>
    <s v="2015-09-18"/>
    <x v="64"/>
    <x v="0"/>
    <s v="ABIERTA"/>
    <x v="2"/>
    <s v="SUBSECRETARÍA DE SERVICIOS DE LA MOVILIDAD - DIRECCIÓN DE CONTROL Y VIGILANCIA"/>
    <m/>
    <n v="100"/>
    <m/>
    <x v="0"/>
    <m/>
    <s v="BLANCA OFIR MURILLO_x000a_JANNETH ROMERO"/>
    <x v="90"/>
  </r>
  <r>
    <n v="500"/>
    <s v="2015-12-29"/>
    <s v="MOVILIDAD"/>
    <s v="SECRETARIA DISTRITAL DE MOVILIDAD"/>
    <s v="113"/>
    <n v="2014"/>
    <n v="856"/>
    <s v="3.1.1"/>
    <n v="1"/>
    <s v="DIRECCIÓN SECTOR MOVILIDAD"/>
    <s v="05 - AUDITORIA ESPECIAL"/>
    <s v="Control Gestión"/>
    <s v="N/A"/>
    <s v="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
    <s v="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
    <s v="SOLICITAR EL ACCESO A LA SECRETARIA GENERAL DE PQRS ENVIADOS A LA CONCESIÓN SIM PARA REALIZAR EL RESPECTIVO SEGUIMIENTO  A LAS RESPUESTAS DESDE LA SDM."/>
    <s v="SEGUIMIENTO PQRS"/>
    <s v="NO. SEGUIMIENTO A PQRS ENVIADOS AL SIM/NO. PQRS ENVIADOS AL SIM"/>
    <n v="1"/>
    <s v="DIRECCION DE SERVICIO AL CIUDADANO DIRECCION DE ASUNTOS LEGALES"/>
    <s v="2014-11-04"/>
    <x v="57"/>
    <x v="0"/>
    <s v="ABIERTA"/>
    <x v="7"/>
    <s v="DIRECCION DE SERVICIO AL CIUDADANO DIRECCION DE ASUNTOS LEGALES"/>
    <m/>
    <n v="100"/>
    <m/>
    <x v="0"/>
    <m/>
    <s v="BLANCA OFIR MURILLO_x000a_JANNETH ROMERO"/>
    <x v="87"/>
  </r>
  <r>
    <n v="504"/>
    <s v="2017-07-19"/>
    <s v="MOVILIDAD"/>
    <s v="SECRETARIA DISTRITAL DE MOVILIDAD"/>
    <s v="113"/>
    <n v="2017"/>
    <n v="91"/>
    <s v="3.1.1.1"/>
    <n v="1"/>
    <s v="DIRECCIÓN SECTOR MOVILIDAD"/>
    <s v="01 - AUDITORIA DE REGULARIDAD"/>
    <s v="Control Gestión"/>
    <s v="Control Fiscal Interno"/>
    <s v="HALLAZGO ADMINISTRATIVO PORQUE LA SDM NO REALIZA CONTROLES A LA VERACIDAD DE LOS DOCUMENTOS PRESENTADOS POR LOS USUARIOS ANTES DE SER INCLUIDOS EN EL APLICATIVO DE EXCEPCIONES DE PICO Y PLACA"/>
    <s v="LA SDM NO COMPARTE LAS CONSIDERACIONES EXPUESTAS POR EL EQUIPO AUDITOR QUE DAN ORIGEN Y RATIFICAN EL HALLAZGO POR LO ARGUMENTADO PREVIAMENTE EN LA RESPUESTA AL INFORME PRELIMINAR CON RADICADO SDM-OCI 101459-2017 DE 14 DE JULIO, SOBRE LA DESACTUALIZACIÓN DEL PROCEDIMIENTO PM05-PR18."/>
    <s v="ACTUALIZACIÓN DEL PROCEDIMIENTO PM05-PR18."/>
    <s v="ACTUALIZACION PROCEDIMIENTO"/>
    <s v="(NÚMERO DE PROCEDIMIENTOS ACTUALIZADOS / NÚMERO DE PROCEDIMIENTOS A ACTUALIZAR)*100"/>
    <n v="100"/>
    <s v="DIRECCION DE SERVICIO AL CIUDADANO"/>
    <s v="2017-08-01"/>
    <x v="4"/>
    <x v="0"/>
    <s v="ABIERTA"/>
    <x v="2"/>
    <s v="DIRECCIÓN DE SERVICIO AL CIUDADANO"/>
    <s v="DSC"/>
    <n v="100"/>
    <n v="100"/>
    <x v="0"/>
    <d v="2018-04-18T00:00:00"/>
    <s v="BLANCA OFIR MURILLO_x000a_JANNETH ROMERO"/>
    <x v="94"/>
  </r>
  <r>
    <n v="505"/>
    <s v="2018-01-30"/>
    <s v="MOVILIDAD"/>
    <s v="SECRETARIA DISTRITAL DE MOVILIDAD"/>
    <s v="113"/>
    <n v="2017"/>
    <n v="102"/>
    <s v="3.1.1.1"/>
    <n v="1"/>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1. ELABORAR DOCUMENTO QUE REGISTRE UN RESUMEN DEL ESTADO DE CUENTA DEL ANTICIPO DEL CONVENIO 1029 DE 2010 CON SUS SOPORTES CON FECHA DE CORTE 30/03/2018"/>
    <s v="DOCUMENTO RESUMEN"/>
    <s v="UN (1) DOCUMENTO  RESUMEN ELABORADO"/>
    <n v="1"/>
    <s v="DIRECCIÓN DE CONTROL  Y VIGILANCIA"/>
    <s v="2018-02-01"/>
    <x v="65"/>
    <x v="0"/>
    <s v="ABIERTA"/>
    <x v="2"/>
    <s v="Dirección de Control  y Vigilancia "/>
    <s v="DCV"/>
    <n v="0"/>
    <m/>
    <x v="2"/>
    <d v="2018-05-02T00:00:00"/>
    <s v="BLANCA OFIR MURILLO_x000a_JANNETH ROMERO"/>
    <x v="95"/>
  </r>
  <r>
    <n v="506"/>
    <s v="2018-01-30"/>
    <s v="MOVILIDAD"/>
    <s v="SECRETARIA DISTRITAL DE MOVILIDAD"/>
    <s v="113"/>
    <n v="2017"/>
    <n v="102"/>
    <s v="3.1.1.1"/>
    <n v="2"/>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2.  ELABORAR Y SOCIALIZAR EL FORMATO SEGUIMIENTO DE EJECUCIÓN DE CONTRATOS AL GRUPO DE SUPERVISORES DE LA DIRECCIÓN DE CONTROL Y VIGILANCIA."/>
    <s v="FORMATO ELABORADO Y SOCIALIZADO"/>
    <s v="(NO. DE SERVIDORES SOCIALIZADOS/NO. DE SERVIDORES CONVOCADOS A LA SOCIALIZACIÓN )* 100%"/>
    <n v="1"/>
    <s v="DIRECCIÓN DE CONTROL  Y VIGILANCIA"/>
    <s v="2018-02-01"/>
    <x v="65"/>
    <x v="0"/>
    <s v="ABIERTA"/>
    <x v="2"/>
    <s v="Dirección de Control  y Vigilancia "/>
    <s v="DCV"/>
    <n v="0"/>
    <m/>
    <x v="2"/>
    <d v="2018-05-02T00:00:00"/>
    <s v="BLANCA OFIR MURILLO_x000a_JANNETH ROMERO"/>
    <x v="95"/>
  </r>
  <r>
    <n v="507"/>
    <s v="2018-01-30"/>
    <s v="MOVILIDAD"/>
    <s v="SECRETARIA DISTRITAL DE MOVILIDAD"/>
    <s v="113"/>
    <n v="2017"/>
    <n v="102"/>
    <s v="3.1.1.1"/>
    <n v="3"/>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3. SEGUIMIENTO MENSUAL A TRAVÉS DEL FORMATO SEGUIMIENTO DE EJECUCIÓN DE CONTRATOS QUE PERMITAN ESTABLECER EL CONTROL DE LOS RECURSOS."/>
    <s v="SEGUIMIENTO  DE EJECUCIÓN DEL  CONVENIO"/>
    <s v="(NO. DE  SEGUIMIENTOS REALIZADOS/ NO. DE SEGUIMIENTOS MENSUALES PROGRAMADOS) * 100%"/>
    <n v="1"/>
    <s v="DIRECCIÓN DE CONTROL  Y VIGILANCIA"/>
    <s v="2018-02-01"/>
    <x v="66"/>
    <x v="3"/>
    <s v="ABIERTA"/>
    <x v="2"/>
    <s v="Dirección de Control  y Vigilancia "/>
    <s v="DCV"/>
    <n v="0"/>
    <m/>
    <x v="2"/>
    <d v="2018-05-02T00:00:00"/>
    <s v="BLANCA OFIR MURILLO_x000a_JANNETH ROMERO"/>
    <x v="96"/>
  </r>
  <r>
    <n v="508"/>
    <s v="2016-11-23"/>
    <s v="MOVILIDAD"/>
    <s v="SECRETARIA DISTRITAL DE MOVILIDAD"/>
    <s v="113"/>
    <n v="2016"/>
    <n v="119"/>
    <s v="3.1.2"/>
    <n v="1"/>
    <s v="DIRECCIÓN SECTOR MOVILIDAD"/>
    <s v="02 - AUDITORIA DE DESEMPEÑO"/>
    <s v="Control Gestión"/>
    <s v="Gestión Contractual"/>
    <s v="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
    <s v="NO ESTABLECER UN CRONOGRAMA DE EVALUACIÓN DE LOS PRODUCTOS RECIBIDOS QUE TUVIERA RELACIÓN DIRECTA CON LA FORMA DE PAGO DEL CONTRATO, LO CUAL DIFICULTÓ LA REVISIÓN DEL PRODUCTO FINAL EN EL PLAZO DE EJECUCIÓN DEL CONTRATO"/>
    <s v="FORTALECER EL EQUIPO ESTRUCTURADOR Y SUPERVISOR A TRAVÉS DE CAPACITACIONES EN CONTRATACIÓN ESTATAL, EVALUANDO LA EFECTIVIDAD DE LA MISMA."/>
    <s v="SOCIALIZACIÓN EN CONTRATACIÓN"/>
    <s v="# DE PERSONAS SOCIALIZADAS / # DE PERSONAS CONVOCADAS"/>
    <n v="100"/>
    <s v="SUBSECRETARÍA DE POLÍTICA SECTORIAL"/>
    <s v="2016-12-01"/>
    <x v="67"/>
    <x v="0"/>
    <s v="ABIERTA"/>
    <x v="4"/>
    <s v="SUBSECRETARÍA DE POLÍTICA SECTORIAL"/>
    <s v="SPS"/>
    <n v="100"/>
    <n v="100"/>
    <x v="0"/>
    <d v="2017-12-31T00:00:00"/>
    <s v="DIANA PATIÑO"/>
    <x v="97"/>
  </r>
  <r>
    <n v="509"/>
    <s v="2018-01-30"/>
    <s v="MOVILIDAD"/>
    <s v="SECRETARIA DISTRITAL DE MOVILIDAD"/>
    <s v="113"/>
    <n v="2017"/>
    <n v="102"/>
    <s v="3.1.2.1"/>
    <n v="1"/>
    <s v="DIRECCIÓN SECTOR MOVILIDAD"/>
    <s v="02 - AUDITORIA DE DESEMPEÑO"/>
    <s v="Control de Resultados"/>
    <s v="N/A"/>
    <s v="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
    <s v="DEFICIENCIA EN LOS TÉRMINOS DEL CONTRATO"/>
    <s v="1. OTROSÍ ACLARATORIO DE LA EJECUCIÓN PRESUPUESTAL DEL COMPONENTE CENTRO DE GESTIÓN CON UNA CLAUSULA QUE ESTABLEZCA QUE EL PAGO SE EFECTUARÁ CONTRA LO EFECTIVAMENTE REALIZADO."/>
    <s v="OTROSÍ ACLARATORIO DE LA EJECUCIÓN PRESUPUESTAL"/>
    <s v="UN (1) OTROSÍ ACLARATORIO SUSCRITO"/>
    <n v="1"/>
    <s v="DIRECCIÓN DE CONTROL  Y VIGILANCIA"/>
    <s v="2018-02-01"/>
    <x v="68"/>
    <x v="1"/>
    <s v="ABIERTA"/>
    <x v="2"/>
    <s v="Dirección de Control  y Vigilancia "/>
    <s v="DCV"/>
    <n v="0"/>
    <m/>
    <x v="2"/>
    <d v="2018-05-02T00:00:00"/>
    <s v="BLANCA OFIR MURILLO_x000a_JANNETH ROMERO"/>
    <x v="98"/>
  </r>
  <r>
    <n v="510"/>
    <s v="2018-01-30"/>
    <s v="MOVILIDAD"/>
    <s v="SECRETARIA DISTRITAL DE MOVILIDAD"/>
    <s v="113"/>
    <n v="2017"/>
    <n v="102"/>
    <s v="3.1.2.2"/>
    <n v="1"/>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LOS TÉRMINOS DEL CONTRATO"/>
    <s v="1. OTROSÍ ACLARATORIO DE LA EJECUCIÓN EN EL COMPONENTE OPEX RELACIONADO CON LOS MANTENIMIENTOS REALIZADOS Y APROBADOS"/>
    <s v="OTROSÍ ACLARATORIO DE LA EJECUCIÓN EN EL COMPONENTE OPEX"/>
    <s v="UN (1) OTROSÍ ACLARATORIO SUSCRITO"/>
    <n v="1"/>
    <s v="DIRECCIÓN DE CONTROL  Y VIGILANCIA"/>
    <s v="2018-02-01"/>
    <x v="68"/>
    <x v="1"/>
    <s v="ABIERTA"/>
    <x v="2"/>
    <s v="Dirección de Control  y Vigilancia "/>
    <s v="DCV"/>
    <n v="0"/>
    <m/>
    <x v="2"/>
    <d v="2018-05-02T00:00:00"/>
    <s v="BLANCA OFIR MURILLO_x000a_JANNETH ROMERO"/>
    <x v="98"/>
  </r>
  <r>
    <n v="511"/>
    <s v="2018-01-30"/>
    <s v="MOVILIDAD"/>
    <s v="SECRETARIA DISTRITAL DE MOVILIDAD"/>
    <s v="113"/>
    <n v="2017"/>
    <n v="102"/>
    <s v="3.1.2.2"/>
    <n v="2"/>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EL REPORTE DEL EJECUTOR Y EL SEGUIMIENTO DE LA INTERVENTORÍA"/>
    <s v="2. ELABORAR DOCUMENTO QUE REGISTRE UN RESUMEN DEL ESTADO DE CUENTA CON RELACIÓN A LOS MANTENIMIENTOS REALIZADOS Y APROBADOS DENTRO DEL CONVENIO 1029 DE 2010 CON CORTE A 30/03/2018."/>
    <s v="DOCUMENTO RESUMEN"/>
    <s v="UN (1) DOCUMENTO RESUMEN  ELABORADO"/>
    <n v="1"/>
    <s v="DIRECCIÓN DE CONTROL  Y VIGILANCIA"/>
    <s v="2018-02-01"/>
    <x v="65"/>
    <x v="0"/>
    <s v="ABIERTA"/>
    <x v="2"/>
    <s v="Dirección de Control  y Vigilancia "/>
    <s v="DCV"/>
    <n v="0"/>
    <m/>
    <x v="2"/>
    <d v="2018-05-02T00:00:00"/>
    <s v="BLANCA OFIR MURILLO_x000a_JANNETH ROMERO"/>
    <x v="95"/>
  </r>
  <r>
    <n v="512"/>
    <s v="2018-01-30"/>
    <s v="MOVILIDAD"/>
    <s v="SECRETARIA DISTRITAL DE MOVILIDAD"/>
    <s v="113"/>
    <n v="2017"/>
    <n v="102"/>
    <s v="3.1.2.3"/>
    <n v="1"/>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SACTUALIZACIÓN DE LA PLANEACIÓN DE LARGO PLAZO DEL SIT"/>
    <s v="1. ACTUALIZACIÓN DEL DOCUMENTO DE LINEAMIENTOS DEL SIT."/>
    <s v="ACTUALIZACIÓN DEL DOCUMENTO"/>
    <s v="UN (1) DOCUMENTO ACTUALIZADO"/>
    <n v="1"/>
    <s v="DIRECCIÓN DE CONTROL  Y VIGILANCIA"/>
    <s v="2018-02-01"/>
    <x v="68"/>
    <x v="1"/>
    <s v="ABIERTA"/>
    <x v="2"/>
    <s v="Dirección de Control  y Vigilancia "/>
    <s v="DCV"/>
    <n v="0"/>
    <m/>
    <x v="2"/>
    <d v="2018-05-02T00:00:00"/>
    <s v="BLANCA OFIR MURILLO_x000a_JANNETH ROMERO"/>
    <x v="98"/>
  </r>
  <r>
    <n v="513"/>
    <s v="2018-01-30"/>
    <s v="MOVILIDAD"/>
    <s v="SECRETARIA DISTRITAL DE MOVILIDAD"/>
    <s v="113"/>
    <n v="2017"/>
    <n v="102"/>
    <s v="3.1.2.3"/>
    <n v="2"/>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x v="66"/>
    <x v="3"/>
    <s v="ABIERTA"/>
    <x v="2"/>
    <s v="Dirección de Control  y Vigilancia "/>
    <s v="DCV"/>
    <n v="0"/>
    <m/>
    <x v="2"/>
    <d v="2018-05-02T00:00:00"/>
    <s v="BLANCA OFIR MURILLO_x000a_JANNETH ROMERO"/>
    <x v="96"/>
  </r>
  <r>
    <n v="514"/>
    <s v="2018-01-30"/>
    <s v="MOVILIDAD"/>
    <s v="SECRETARIA DISTRITAL DE MOVILIDAD"/>
    <s v="113"/>
    <n v="2017"/>
    <n v="102"/>
    <s v="3.1.2.4"/>
    <n v="1"/>
    <s v="DIRECCIÓN SECTOR MOVILIDAD"/>
    <s v="02 - AUDITORIA DE DESEMPEÑO"/>
    <s v="Control de Resultados"/>
    <s v="N/A"/>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FALTA DE CLARIDAD EN  LOS LINEAMIENTOS ESTABLECIDOS EN EL PROCEDIMIENTO DE INGRESOS EGRESOS Y TRASLADOS DE ALMACÉN - PA01-PR12 PARA EL REGISTRO DE BIENES EN EL ALMACÉN RECIBIDOS A TRAVÉS DE CONVENIOS Y CONTRATOS  INTERADMINISTRATIVOS"/>
    <s v="1. REALIZAR ACTUALIZACIÓN, PUBLICACIÓN Y SOCIALIZACIÓN DEL PROCEDIMIENTO DE INGRESOS EGRESOS Y TRASLADOS DE ALMACÉN - PA01-PR12 PARA EL REGISTRO DE BIENES EN EL ALMACÉN RECIBIDOS A TRAVÉS DE CONVENIOS Y CONTRATOS  INTERADMINISTRATIVOS"/>
    <s v="ACTUALIZACIÓN, PUBLICACIÓN Y SOCIALIZACIÓN DEL PROCEDIMIENTO PA01-PR12"/>
    <s v="UN (1) PROCEDIMIENTO ACTUALIZADO, PUBLICADO Y SOCIALIZADO"/>
    <n v="1"/>
    <s v="SUBDIRECCIÓN ADMINISTRATIVA"/>
    <s v="2018-02-01"/>
    <x v="68"/>
    <x v="1"/>
    <s v="ABIERTA"/>
    <x v="0"/>
    <s v="Subdirección Administrativa"/>
    <s v="SA"/>
    <m/>
    <m/>
    <x v="2"/>
    <d v="2017-12-31T00:00:00"/>
    <m/>
    <x v="99"/>
  </r>
  <r>
    <n v="515"/>
    <s v="2018-01-30"/>
    <s v="MOVILIDAD"/>
    <s v="SECRETARIA DISTRITAL DE MOVILIDAD"/>
    <s v="113"/>
    <n v="2017"/>
    <n v="102"/>
    <s v="3.1.2.4"/>
    <n v="2"/>
    <s v="DIRECCIÓN SECTOR MOVILIDAD"/>
    <s v="02 - AUDITORIA DE DESEMPEÑO"/>
    <s v="Control de Resultados"/>
    <s v="N/A"/>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DEFICIENCIA DE PLANEACIÓN EN LA ESTRUCTURACIÓN CONTRACTUAL DEL CGT"/>
    <s v="2.  EN EL SIGUIENTE COMPONENTE QUE SE EJECUTE DENTRO DEL CONVENIO 1029 DE 2010 SE INCLUIRÁ UNA CLÁUSULA EN EL OTROSÍ QUE PERMITA LA ENTREGA PARCIAL DE BIENES."/>
    <s v="OTROSÍ DE EJECUCIÓN"/>
    <s v="ACUERDO DE EJECUCIÓN CON CLÁUSULA"/>
    <n v="1"/>
    <s v="DIRECCIÓN DE CONTROL  Y VIGILANCIA"/>
    <s v="2018-02-01"/>
    <x v="69"/>
    <x v="0"/>
    <s v="ABIERTA"/>
    <x v="2"/>
    <s v="Dirección de Control  y Vigilancia "/>
    <s v="DCV"/>
    <n v="0"/>
    <m/>
    <x v="1"/>
    <d v="2018-05-02T00:00:00"/>
    <s v="BLANCA OFIR MURILLO_x000a_JANNETH ROMERO"/>
    <x v="100"/>
  </r>
  <r>
    <n v="516"/>
    <s v="2018-01-30"/>
    <s v="MOVILIDAD"/>
    <s v="SECRETARIA DISTRITAL DE MOVILIDAD"/>
    <s v="113"/>
    <n v="2017"/>
    <n v="102"/>
    <s v="3.1.2.5"/>
    <n v="1"/>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SACTUALIZACIÓN DE LA PLANEACIÓN DE LARGO PLAZO DEL SIT"/>
    <s v="1. ACTUALIZACIÓN DEL DOCUMENTO DE LINEAMIENTOS DEL SIT"/>
    <s v="ACTUALIZACIÓN DEL DOCUMENTO"/>
    <s v="DOCUMENTO ACTUALIZADO"/>
    <n v="1"/>
    <s v="DIRECCIÓN DE CONTROL  Y VIGILANCIA"/>
    <s v="2018-02-01"/>
    <x v="68"/>
    <x v="1"/>
    <s v="ABIERTA"/>
    <x v="2"/>
    <s v="Dirección de Control  y Vigilancia "/>
    <s v="DCV"/>
    <n v="0"/>
    <m/>
    <x v="2"/>
    <d v="2018-05-02T00:00:00"/>
    <s v="BLANCA OFIR MURILLO_x000a_JANNETH ROMERO"/>
    <x v="98"/>
  </r>
  <r>
    <n v="517"/>
    <s v="2018-01-30"/>
    <s v="MOVILIDAD"/>
    <s v="SECRETARIA DISTRITAL DE MOVILIDAD"/>
    <s v="113"/>
    <n v="2017"/>
    <n v="102"/>
    <s v="3.1.2.5"/>
    <n v="2"/>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x v="66"/>
    <x v="3"/>
    <s v="ABIERTA"/>
    <x v="2"/>
    <s v="Dirección de Control  y Vigilancia "/>
    <s v="DCV"/>
    <n v="0"/>
    <m/>
    <x v="2"/>
    <d v="2018-05-02T00:00:00"/>
    <s v="BLANCA OFIR MURILLO_x000a_JANNETH ROMERO"/>
    <x v="96"/>
  </r>
  <r>
    <n v="518"/>
    <s v="2015-12-29"/>
    <s v="MOVILIDAD"/>
    <s v="SECRETARIA DISTRITAL DE MOVILIDAD"/>
    <s v="113"/>
    <n v="2014"/>
    <n v="857"/>
    <s v="3.1.3"/>
    <n v="1"/>
    <s v="DIRECCIÓN SECTOR MOVILIDAD"/>
    <s v="05 - AUDITORIA ESPECIAL"/>
    <s v="Control Gestión"/>
    <s v="N/A"/>
    <s v="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
    <s v="LA AUSENCIA DE UN MECANISMO PARA CANALIZAR Y ATENDER MATERIALMENTE LOS RECLAMOS PLANTEADOS POR LOS USUARIOS"/>
    <s v="SOLICITAR EL ACCESO A LA SECRETARIA GENERAL DE PQRS ENVIADOS A LA CONCESIÓN SIM PARA REALIZAR EL RESPECTIVO SEGUIMIENTO  A LAS RESPUESTAS DESDE LA SDM."/>
    <s v="SEGUIMIENTO PQRS"/>
    <s v="NO. SEGUIMIENTO A PQRS ENVIADOS AL SIM/NO. PQRS ENVIADOS AL SIM"/>
    <n v="1"/>
    <s v="DIRECCION DE SERVICIO AL CIUDADANO DIRECCION DE ASUNTOS LEGALES"/>
    <s v="2014-11-04"/>
    <x v="57"/>
    <x v="0"/>
    <s v="ABIERTA"/>
    <x v="7"/>
    <s v="DIRECCION DE SERVICIO AL CIUDADANO DIRECCION DE ASUNTOS LEGALES"/>
    <m/>
    <n v="0"/>
    <m/>
    <x v="0"/>
    <m/>
    <s v="BLANCA OFIR MURILLO_x000a_JANNETH ROMERO"/>
    <x v="87"/>
  </r>
  <r>
    <n v="519"/>
    <s v="2016-11-23"/>
    <s v="MOVILIDAD"/>
    <s v="SECRETARIA DISTRITAL DE MOVILIDAD"/>
    <s v="113"/>
    <n v="2016"/>
    <n v="123"/>
    <s v="3.1.4.1"/>
    <n v="1"/>
    <s v="DIRECCIÓN SECTOR MOVILIDAD"/>
    <s v="02 - AUDITORIA DE DESEMPEÑO"/>
    <s v="Control Gestión"/>
    <s v="Gestión Contractual"/>
    <s v="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
    <s v="NO QUEDÓ ESTIPULADO EN LOS DOCUMENTOS PRECONTRACTUALES Y CONTRACTUALES EL DESTINO FINAL DE LOS DINEROS A REINTEGRAR A LOS USUARIOS EN CUMPLIMIENTO DE LOS TRÁMITES QUE EXCEDEN EL TIEMPO DE RESPUESTA Y LOS VALORES NO COBRADOS POR EL MISMO CONCEPTO."/>
    <s v="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
    <s v="MESAS DE TRABAJO"/>
    <s v="NÚMERO DE MESAS DE TRABAJO REALIZADAS/NÚMERO DE MESAS PLANIFICADAS *100"/>
    <n v="100"/>
    <s v="SUBSECRETARIA DE SERVICIOS DE MOVILIDAD"/>
    <s v="2016-12-05"/>
    <x v="67"/>
    <x v="0"/>
    <s v="ABIERTA"/>
    <x v="2"/>
    <s v="SUBSECRETARÍA DE SERVICIOS DE MOVILIDAD"/>
    <s v="SSM"/>
    <n v="40"/>
    <n v="0"/>
    <x v="1"/>
    <d v="2018-04-18T00:00:00"/>
    <s v="BLANCA OFIR MURILLO_x000a_JANNETH ROMERO"/>
    <x v="101"/>
  </r>
  <r>
    <n v="520"/>
    <s v="2016-11-23"/>
    <s v="MOVILIDAD"/>
    <s v="SECRETARIA DISTRITAL DE MOVILIDAD"/>
    <s v="113"/>
    <n v="2016"/>
    <n v="123"/>
    <s v="3.1.4.1"/>
    <n v="2"/>
    <s v="DIRECCIÓN SECTOR MOVILIDAD"/>
    <s v="02 - AUDITORIA DE DESEMPEÑO"/>
    <s v="Control Gestión"/>
    <s v="Gestión Contractual"/>
    <s v="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
    <s v="NO QUEDÓ ESTIPULADO EN LOS DOCUMENTOS PRECONTRACTUALES Y CONTRACTUALES EL DESTINO FINAL DE LOS DINEROS A REINTEGRAR A LOS USUARIOS EN CUMPLIMIENTO DE LOS TRÁMITES QUE EXCEDEN EL TIEMPO DE RESPUESTA Y LOS VALORES NO COBRADOS POR EL MISMO CONCEPTO."/>
    <s v="MANTENER AL USUARIO INFORMADO DE LA DEVOLUCIÓN DEL DINERO MEDIANTE LA DIVULGACIÓN EN LOS CANALES DE COMUNICACIÓN DE LA SDM."/>
    <s v="DIVULGACIÓN CANALES SDM"/>
    <s v="DIVULGACIONES REALIZADAS MENSUALES /DIVULGACIONES MENSUALES PLANIFICADAS *100"/>
    <n v="100"/>
    <s v="DIRECCIÓN DE SERVICIO AL CIUDADANO"/>
    <s v="2016-12-05"/>
    <x v="67"/>
    <x v="0"/>
    <s v="ABIERTA"/>
    <x v="2"/>
    <s v="DIRECCIÓN DE SERVICIO AL CIUDADANO"/>
    <s v="DSC"/>
    <n v="100"/>
    <n v="0"/>
    <x v="0"/>
    <d v="2018-04-18T00:00:00"/>
    <s v="BLANCA OFIR MURILLO_x000a_JANNETH ROMERO"/>
    <x v="102"/>
  </r>
  <r>
    <n v="521"/>
    <s v="2016-11-23"/>
    <s v="MOVILIDAD"/>
    <s v="SECRETARIA DISTRITAL DE MOVILIDAD"/>
    <s v="113"/>
    <n v="2016"/>
    <n v="123"/>
    <s v="3.1.4.1"/>
    <n v="3"/>
    <s v="DIRECCIÓN SECTOR MOVILIDAD"/>
    <s v="02 - AUDITORIA DE DESEMPEÑO"/>
    <s v="Control Gestión"/>
    <s v="Gestión Contractual"/>
    <s v="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
    <s v="POR LA DEFINICIÓN LIMITADA DEL ALCANCE DE LAS OBLIGACIONES DEL CONCESIONARIO EN EL CONTRATO 071 DEL 2007."/>
    <s v="SOCIALIZACIÓN DE ASPECTOS CONTRACTUALES SOBRE EL ALCANCE DE LAS OBLIGACIONES A LOS SERVIDORES QUE INTERVIENEN EN LAS DIFERENTES ETAPAS DE LOS CONTRATOS DE LA SSM."/>
    <s v="SOCIALIZACIONES"/>
    <s v="NÚMERO DE PERSONAS SOCIALIZADAS/NÚMERO DE PERSONAS CITADAS PARA LA SOCIALIZACIÓN *100"/>
    <n v="100"/>
    <s v="SUBSECRETARIA DE SERVICIOS DE MOVILIDAD"/>
    <s v="2016-12-05"/>
    <x v="67"/>
    <x v="0"/>
    <s v="ABIERTA"/>
    <x v="2"/>
    <s v="SUBSECRETARÍA DE SERVICIOS DE MOVILIDAD"/>
    <s v="SSM"/>
    <n v="100"/>
    <n v="0"/>
    <x v="0"/>
    <d v="2018-04-18T00:00:00"/>
    <s v="BLANCA OFIR MURILLO_x000a_JANNETH ROMERO"/>
    <x v="103"/>
  </r>
  <r>
    <n v="522"/>
    <s v="2017-10-27"/>
    <s v="MOVILIDAD"/>
    <s v="SECRETARIA DISTRITAL DE MOVILIDAD"/>
    <s v="113"/>
    <n v="2017"/>
    <n v="96"/>
    <s v="3.10.1"/>
    <n v="1"/>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ESTABLECER EN LOS ESTUDIOS PREVIOS LOS FORMATOS QUE PERMITAN TENER CONTROL DE LOS COSTOS, MANO DE OBRA, REPUESTOS Y RECIBO A SATISFACCIÓN POR MANTENIMIENTO PARA CADA UNO DE LOS AUTOMOTORES."/>
    <s v="ESTUDIOS PREVIOS"/>
    <s v="Nº DE ESTUDIOS PREVIOS  ELABORADOS CON  FORMATOS DE CONTROL PARA CONTRATOS DE ESTA NATURALEZA / Nº TOTAL DE CONTRATOS DE ESTA NATURALEZA."/>
    <n v="1"/>
    <s v="SSM- DCV"/>
    <s v="2017-11-01"/>
    <x v="70"/>
    <x v="4"/>
    <s v="ABIERTA"/>
    <x v="2"/>
    <s v="SSM - DCV"/>
    <s v="SSM - DCV"/>
    <n v="0"/>
    <m/>
    <x v="2"/>
    <d v="2018-05-02T00:00:00"/>
    <s v="BLANCA OFIR MURILLO_x000a_JANNETH ROMERO"/>
    <x v="27"/>
  </r>
  <r>
    <n v="523"/>
    <s v="2017-10-27"/>
    <s v="MOVILIDAD"/>
    <s v="SECRETARIA DISTRITAL DE MOVILIDAD"/>
    <s v="113"/>
    <n v="2017"/>
    <n v="96"/>
    <s v="3.10.1"/>
    <n v="2"/>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SEGUIMIENTO A LA GESTIÓN DE LOS SUPERVISORES DE MANERA TRIMESTRAL"/>
    <s v="ACTAS"/>
    <s v="(NO. DE ACTAS REALIZADAS/  NO. DE REUNIONES PROGRAMADAS. ) *100"/>
    <n v="1"/>
    <s v="SSM- DCV"/>
    <s v="2017-11-01"/>
    <x v="70"/>
    <x v="4"/>
    <s v="ABIERTA"/>
    <x v="2"/>
    <s v="SSM - DCV"/>
    <s v="SSM - DCV"/>
    <n v="0"/>
    <m/>
    <x v="2"/>
    <d v="2018-05-02T00:00:00"/>
    <s v="BLANCA OFIR MURILLO_x000a_JANNETH ROMERO"/>
    <x v="27"/>
  </r>
  <r>
    <n v="524"/>
    <s v="2017-10-27"/>
    <s v="MOVILIDAD"/>
    <s v="SECRETARIA DISTRITAL DE MOVILIDAD"/>
    <s v="113"/>
    <n v="2017"/>
    <n v="96"/>
    <s v="3.10.2"/>
    <n v="1"/>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ESTABLECER EN LOS ESTUDIOS PREVIOS  DE LOS CONTRATOS REFERIDOS AL TEMA DEL HALLAZGO UN TABLERO DE  CONTROL QUE PERMITA TENER INDICADORES DE USO DE LOS EQUIPOS."/>
    <s v="ESTUDIOS PREVIOS"/>
    <s v="Nº DE ESTUDIOS PREVIOS  ELABORADOS CON  FORMATOS DE CONTROL PARA CONTRATOS DE ESTA NATURALEZA / Nº TOTAL DE CONTRATOS DE ESTA NATURALEZA."/>
    <n v="1"/>
    <s v="DCV"/>
    <s v="2017-11-01"/>
    <x v="70"/>
    <x v="4"/>
    <s v="ABIERTA"/>
    <x v="2"/>
    <s v="DCV"/>
    <s v="DCV"/>
    <n v="0"/>
    <m/>
    <x v="2"/>
    <d v="2018-05-02T00:00:00"/>
    <s v="BLANCA OFIR MURILLO_x000a_JANNETH ROMERO"/>
    <x v="27"/>
  </r>
  <r>
    <n v="525"/>
    <s v="2017-10-27"/>
    <s v="MOVILIDAD"/>
    <s v="SECRETARIA DISTRITAL DE MOVILIDAD"/>
    <s v="113"/>
    <n v="2017"/>
    <n v="96"/>
    <s v="3.10.2"/>
    <n v="2"/>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SEGUIMIENTO A LA GESTIÓN DE LOS SUPERVISORES DE MANERA TRIMESTRAL"/>
    <s v="ACTAS"/>
    <s v="(NO. DE ACTAS REALIZADAS/  NO. DE REUNIONES PROGRAMADAS. ) *100"/>
    <n v="1"/>
    <s v="SSM- DCV"/>
    <s v="2017-11-01"/>
    <x v="70"/>
    <x v="4"/>
    <s v="ABIERTA"/>
    <x v="2"/>
    <s v="SSM - DCV"/>
    <s v="SSM - DCV"/>
    <n v="0"/>
    <m/>
    <x v="2"/>
    <d v="2018-05-02T00:00:00"/>
    <s v="BLANCA OFIR MURILLO_x000a_JANNETH ROMERO"/>
    <x v="27"/>
  </r>
  <r>
    <n v="526"/>
    <s v="2017-10-27"/>
    <s v="MOVILIDAD"/>
    <s v="SECRETARIA DISTRITAL DE MOVILIDAD"/>
    <s v="113"/>
    <n v="2017"/>
    <n v="96"/>
    <s v="3.10.3"/>
    <n v="1"/>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CAMBIO DE MARCACIÓN DE PLACAS DE INVENTARIO UTILIZANDO CÓDIGO QR"/>
    <s v="SISTEMA DE MARCACIÓN DE PLACAS DE INVENTARIO CÓDIGO QR"/>
    <s v="UN SISTEMA DE MARCACIÓN DE PLACAS DE INVENTARIO CÓDIGO QR"/>
    <n v="1"/>
    <s v="SA"/>
    <s v="2017-12-01"/>
    <x v="17"/>
    <x v="1"/>
    <s v="ABIERTA"/>
    <x v="0"/>
    <s v="SA"/>
    <s v="S.A "/>
    <n v="0"/>
    <m/>
    <x v="2"/>
    <d v="2017-12-31T00:00:00"/>
    <s v="BLANCA OFIR MURILLO_x000a_"/>
    <x v="104"/>
  </r>
  <r>
    <n v="527"/>
    <s v="2017-10-27"/>
    <s v="MOVILIDAD"/>
    <s v="SECRETARIA DISTRITAL DE MOVILIDAD"/>
    <s v="113"/>
    <n v="2017"/>
    <n v="96"/>
    <s v="3.10.3"/>
    <n v="2"/>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REALIZAR UN LEVANTAMIENTO FÍSICO DE INVENTARIO Y MARCACIÓN DE LOS EQUIPOS DE MEDICIÓN DE CONTROL AMBIENTAL"/>
    <s v="MARCACIÓN DE EQUIPOS DE MEDICIÓN DE CONTROL AMBIENTAL"/>
    <s v="NÚMERO DE BIENES PLAQUETEADOS  / TOTAL DE  EQUIPOS DE MEDICIÓN DE CONTROL AMBIENTAL"/>
    <n v="1"/>
    <s v="SA"/>
    <s v="2017-12-01"/>
    <x v="17"/>
    <x v="1"/>
    <s v="ABIERTA"/>
    <x v="0"/>
    <s v="SA"/>
    <s v="S.A "/>
    <n v="100"/>
    <m/>
    <x v="0"/>
    <d v="2017-12-31T00:00:00"/>
    <s v="BLANCA OFIR MURILLO_x000a_JANNETH ROMERO"/>
    <x v="105"/>
  </r>
  <r>
    <n v="528"/>
    <s v="2017-10-27"/>
    <s v="MOVILIDAD"/>
    <s v="SECRETARIA DISTRITAL DE MOVILIDAD"/>
    <s v="113"/>
    <n v="2017"/>
    <n v="96"/>
    <s v="3.11.1"/>
    <n v="1"/>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SOCIALIZACIÓN A GERENTES DE PROYECTO DEL MANUAL DE SUPERVISIÓN INTERVENTORÍA DE LA SDM, CON OCASIÓN AL EVENTO EN QUE NO EXISTA DESIGNACIÓN DE SUPERVISIÓN."/>
    <s v="SOCIALIZACIÓN  DE MANUAL DE SUPERVISIÓN E INTERVENTORÍA"/>
    <s v="(NO. GERENTES DE PROYECTO SOCIALIZADOS/NO DE GERENTES CONVOCADOS)*100"/>
    <n v="1"/>
    <s v="SSM- DCV"/>
    <s v="2017-11-01"/>
    <x v="70"/>
    <x v="4"/>
    <s v="ABIERTA"/>
    <x v="2"/>
    <s v="SSM - DCV"/>
    <s v="SSM - DCV"/>
    <n v="0"/>
    <m/>
    <x v="2"/>
    <d v="2018-05-02T00:00:00"/>
    <s v="BLANCA OFIR MURILLO_x000a_JANNETH ROMERO"/>
    <x v="27"/>
  </r>
  <r>
    <n v="529"/>
    <s v="2017-10-27"/>
    <s v="MOVILIDAD"/>
    <s v="SECRETARIA DISTRITAL DE MOVILIDAD"/>
    <s v="113"/>
    <n v="2017"/>
    <n v="96"/>
    <s v="3.11.1"/>
    <n v="2"/>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EVALUACIÓN DE LA SOCIALIZACIÓN A LOS GERENTES DE PROYECTOS DE LA DCV EN LA UTILIZACIÓN DE FORMATOS"/>
    <s v="EVALUACIÓN DE LA CAPACITACIÓN."/>
    <s v="(NO. DE EVALUACIONES REALIZADAS ) /NO. DE EVALUACIONES PROGRAMADAS *100"/>
    <n v="1"/>
    <s v="SSM- DCV"/>
    <s v="2017-11-01"/>
    <x v="70"/>
    <x v="4"/>
    <s v="ABIERTA"/>
    <x v="2"/>
    <s v="SSM - DCV"/>
    <s v="SSM - DCV"/>
    <n v="0"/>
    <m/>
    <x v="2"/>
    <d v="2018-05-02T00:00:00"/>
    <s v="BLANCA OFIR MURILLO_x000a_JANNETH ROMERO"/>
    <x v="27"/>
  </r>
  <r>
    <n v="530"/>
    <s v="2017-10-27"/>
    <s v="MOVILIDAD"/>
    <s v="SECRETARIA DISTRITAL DE MOVILIDAD"/>
    <s v="113"/>
    <n v="2017"/>
    <n v="96"/>
    <s v="3.11.1"/>
    <n v="3"/>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SEGUIMIENTO A LA GESTIÓN DE LOS SUPERVISORES DE MANERA TRIMESTRAL"/>
    <s v="ACTAS"/>
    <s v="(NO. DE ACTAS REALIZADAS/  NO. DE REUNIONES PROGRAMADAS. ) *100"/>
    <n v="1"/>
    <s v="SSM- DCV"/>
    <s v="2017-11-01"/>
    <x v="70"/>
    <x v="4"/>
    <s v="ABIERTA"/>
    <x v="2"/>
    <s v="SSM - DCV"/>
    <s v="SSM - DCV"/>
    <n v="0"/>
    <m/>
    <x v="2"/>
    <d v="2018-05-02T00:00:00"/>
    <s v="BLANCA OFIR MURILLO_x000a_JANNETH ROMERO"/>
    <x v="27"/>
  </r>
  <r>
    <n v="531"/>
    <s v="2017-10-27"/>
    <s v="MOVILIDAD"/>
    <s v="SECRETARIA DISTRITAL DE MOVILIDAD"/>
    <s v="113"/>
    <n v="2017"/>
    <n v="96"/>
    <s v="3.11.2"/>
    <n v="1"/>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CAPACITACIÓN A SUPERVISORES DEL MANUAL DE SUPERVISIÓN E INTERVENTORÍA DE LA SDM.."/>
    <s v="CAPACITACIÓN  DE MANUAL DE SUPERVISIÓN E INTERVENTORÍA"/>
    <s v="NÚMERO DE SERVIDORES CONVOCADOS  DE LA DCV QUE RECIBIERON  LA SOCIALIZACIÓN / NÚMERO DE SERVIDORES CONVOCADOS A LA SENSIBILIZACIÓN"/>
    <n v="1"/>
    <s v="SSM- DCV"/>
    <s v="2017-11-01"/>
    <x v="70"/>
    <x v="4"/>
    <s v="ABIERTA"/>
    <x v="2"/>
    <s v="SSM - DCV"/>
    <s v="SSM - DCV"/>
    <n v="0"/>
    <m/>
    <x v="2"/>
    <d v="2018-05-02T00:00:00"/>
    <s v="BLANCA OFIR MURILLO_x000a_JANNETH ROMERO"/>
    <x v="27"/>
  </r>
  <r>
    <n v="532"/>
    <s v="2017-10-27"/>
    <s v="MOVILIDAD"/>
    <s v="SECRETARIA DISTRITAL DE MOVILIDAD"/>
    <s v="113"/>
    <n v="2017"/>
    <n v="96"/>
    <s v="3.11.2"/>
    <n v="2"/>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EVALUACIÓN DE LA CAPACITACIÓN A LOS SUPERVISORES DE LA DCV EN LA UTILIZACIÓN DE FORMATOS"/>
    <s v="EVALUACIÓN DE LA CAPACITACIÓN."/>
    <s v="(NO. DE EVALUACIONES REALIZADAS ) /NO. DE EVALUACIONES PROGRAMADAS *100"/>
    <n v="1"/>
    <s v="SSM- DCV"/>
    <s v="2017-11-01"/>
    <x v="70"/>
    <x v="4"/>
    <s v="ABIERTA"/>
    <x v="2"/>
    <s v="SSM - DCV"/>
    <s v="SSM - DCV"/>
    <n v="0"/>
    <m/>
    <x v="2"/>
    <d v="2018-05-02T00:00:00"/>
    <s v="BLANCA OFIR MURILLO_x000a_JANNETH ROMERO"/>
    <x v="27"/>
  </r>
  <r>
    <n v="533"/>
    <s v="2017-10-27"/>
    <s v="MOVILIDAD"/>
    <s v="SECRETARIA DISTRITAL DE MOVILIDAD"/>
    <s v="113"/>
    <n v="2017"/>
    <n v="96"/>
    <s v="3.11.2"/>
    <n v="3"/>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SEGUIMIENTO A LA GESTIÓN DE LOS SUPERVISORES DE MANERA TRIMESTRAL"/>
    <s v="ACTAS"/>
    <s v="(NO. DE ACTAS REALIZADAS/  NO. DE REUNIONES PROGRAMADAS. ) *100"/>
    <n v="1"/>
    <s v="SSM- DCV"/>
    <s v="2017-11-01"/>
    <x v="70"/>
    <x v="4"/>
    <s v="ABIERTA"/>
    <x v="2"/>
    <s v="SSM - DCV"/>
    <s v="SSM - DCV"/>
    <n v="0"/>
    <m/>
    <x v="2"/>
    <d v="2018-05-02T00:00:00"/>
    <s v="BLANCA OFIR MURILLO_x000a_JANNETH ROMERO"/>
    <x v="27"/>
  </r>
  <r>
    <n v="534"/>
    <s v="2017-10-27"/>
    <s v="MOVILIDAD"/>
    <s v="SECRETARIA DISTRITAL DE MOVILIDAD"/>
    <s v="113"/>
    <n v="2017"/>
    <n v="96"/>
    <s v="3.11.3"/>
    <n v="1"/>
    <s v="DIRECCIÓN SECTOR MOVILIDAD"/>
    <s v="02 - AUDITORIA DE DESEMPEÑO"/>
    <s v="Control Gestión"/>
    <s v="Gestión Contractual"/>
    <s v="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
    <s v="DEFICIENCIA EN LA UTILIZACIÓN POR PARTE DE LOS SERVIDORES PÚBLICOS DE LOS FORMATOS ESTABLECIDOS POR LA ENTIDAD EN EL SIG PARA LA EXPEDICIÓN DE DOCUMENTOS CONTRACTUALES."/>
    <s v="REQUERIR A LOS SERVIDORES PÚBLICOS DE LA DIRECCIÓN DE ASUNTOS LEGALES - GRUPO DE CONTRATACIÓN, A FIN DE QUE HAGAN USO DE LOS FORMATOS ESTABLECIDOS POR LA ENTIDAD PARA LA EMISIÓN DE DOCUMENTOS."/>
    <s v="COMUNICACIÓN DIRIGIDA A LOS SERVIDORES PÚBLICOS DE LA DIRECCIÓN DE ASUNTOS LEGALES - GRUPO DE CONTRA"/>
    <s v="NÚMERO DE SERVIDORES QUE RECIBIERON LA COMUNICACIÓN / NÚMERO DE SERVIDORES QUE HACEN PARTE DEL GRUPO DE CONTRATACIÓN DE LA DIRECCIÓN DE ASUNTOS LEGALES"/>
    <n v="1"/>
    <s v="DAL"/>
    <s v="2017-11-01"/>
    <x v="24"/>
    <x v="0"/>
    <s v="ABIERTA"/>
    <x v="0"/>
    <s v="DAL"/>
    <s v="DAL"/>
    <n v="0"/>
    <n v="0"/>
    <x v="0"/>
    <d v="2018-04-30T00:00:00"/>
    <s v="DEICY BELTRAN_x000a_AMPARO QUINTANA"/>
    <x v="106"/>
  </r>
  <r>
    <n v="535"/>
    <s v="2017-10-27"/>
    <s v="MOVILIDAD"/>
    <s v="SECRETARIA DISTRITAL DE MOVILIDAD"/>
    <s v="113"/>
    <n v="2017"/>
    <n v="96"/>
    <s v="3.11.4"/>
    <n v="1"/>
    <s v="DIRECCIÓN SECTOR MOVILIDAD"/>
    <s v="02 - AUDITORIA DE DESEMPEÑO"/>
    <s v="Control Gestión"/>
    <s v="Gestión Contractual"/>
    <s v="HALLAZGO ADMINISTRATIVO CON PRESUNTA INCIDENCIA DISCIPLINARIA, PORQUE EN EL EXPEDIENTE CONTRACTUAL NO SE ENCONTRÓ LA PROPUESTA ECONÓMICA FORMAL DEL GANADOR DEL PROCESO DE SELECCIÓN ABREVIADA SUBASTA INVERSA ELECTRÓNICA NO. SDM-PSA-SIE-056-2016."/>
    <s v="FALTA DE APLICACIÓN DEL PROCEDIMIENTO PA05-PR20 SELECCIÓN ABREVIADA POR SUBASTA INVERSA VERSIÓN 2,0, POR PARTE DE LOS SERVIDORES PÚBLICOS DE LA DIRECCIÓN DE ASUNTOS LEGALES - GRUPO DE CONTRATACIÓN"/>
    <s v="REQUERIR A LOS SERVIDORES PÚBLICOS DE LA DIRECCIÓN DE ASUNTOS LEGALES - GRUPO DE CONTRATACIÓN, A FIN DE APLIQUEN EL PROCEDIMIENTO PA05-PR20 SELECCIÓN ABREVIADA POR SUBASTA INVERSA VERSIÓN 2,0"/>
    <s v="COMUNICACIÓN DIRIGIDA A LOS SERVIDORES PÚBLICOS DE LA DIRECCIÓN DE ASUNTOS LEGALES - GRUPO DE CONTRA"/>
    <s v="NÚMERO DE SERVIDORES QUE RECIBIERON LA COMUNICACIÓN / NÚMERO DE SERVIDORES QUE HACEN PARTE DEL GRUPO DE CONTRATACIÓN DE LA DIRECCIÓN DE ASUNTOS LEGALES"/>
    <n v="1"/>
    <s v="DAL"/>
    <s v="2017-11-01"/>
    <x v="24"/>
    <x v="0"/>
    <s v="ABIERTA"/>
    <x v="0"/>
    <s v="DAL"/>
    <s v="DAL"/>
    <n v="0"/>
    <n v="0"/>
    <x v="0"/>
    <d v="2018-04-30T00:00:00"/>
    <s v="DEICY BELTRAN_x000a_AMPARO QUINTANA"/>
    <x v="107"/>
  </r>
  <r>
    <n v="536"/>
    <s v="2017-10-27"/>
    <s v="MOVILIDAD"/>
    <s v="SECRETARIA DISTRITAL DE MOVILIDAD"/>
    <s v="113"/>
    <n v="2017"/>
    <n v="96"/>
    <s v="3.11.4"/>
    <n v="2"/>
    <s v="DIRECCIÓN SECTOR MOVILIDAD"/>
    <s v="02 - AUDITORIA DE DESEMPEÑO"/>
    <s v="Control Gestión"/>
    <s v="Gestión Contractual"/>
    <s v="HALLAZGO ADMINISTRATIVO CON PRESUNTA INCIDENCIA DISCIPLINARIA, PORQUE EN EL EXPEDIENTE CONTRACTUAL NO SE ENCONTRÓ LA PROPUESTA ECONÓMICA FORMAL DEL GANADOR DEL PROCESO DE SELECCIÓN ABREVIADA SUBASTA INVERSA ELECTRÓNICA NO. SDM-PSA-SIE-056-2016."/>
    <s v="FALTA DE APLICACIÓN DEL PROCEDIMIENTO PA05-PR20 SELECCIÓN ABREVIADA POR SUBASTA INVERSA VERSIÓN 2,0, POR PARTE DE LOS SERVIDORES PÚBLICOS DE LA DIRECCIÓN DE ASUNTOS LEGALES - GRUPO DE CONTRATACIÓN"/>
    <s v="REALIZAR UNA SENSIBILIZACIÓN A LOS SERVIDORES PÚBLICOS QUE HACEN PARTE DEL GRUPO DE CONTRATACIÓN DE LA DIRECCIÓN DE ASUNTOS LEGALES, SOBRE LOS HALLAZGOS ENCONTRADOS POR EL ENTE DE CONTROL RESPECTO DEL TEMA CONTRACTUAL."/>
    <s v="SENSIBILIZACIÓN SOBRE LOS HALLAZGOS ENCONTRADOS POR EL ENTE DE CONTROL RESPECTO DEL TEMA CONTRACTUAL"/>
    <s v="NÚMERO DE SERVIDORES CONVOCADOS QUE RECIBIERON LA SENSIBILIZACIÓN / NÚMERO DE SERVIDORES CONVOCADOS A LA SENSIBILIZACIÓN"/>
    <n v="1"/>
    <s v="DAL"/>
    <s v="2017-11-01"/>
    <x v="24"/>
    <x v="0"/>
    <s v="ABIERTA"/>
    <x v="0"/>
    <s v="DAL"/>
    <s v="DAL"/>
    <n v="100"/>
    <n v="100"/>
    <x v="0"/>
    <d v="2018-04-30T00:00:00"/>
    <s v="DEICY BELTRAN_x000a_AMPARO QUINTANA"/>
    <x v="108"/>
  </r>
  <r>
    <n v="537"/>
    <s v="2017-10-27"/>
    <s v="MOVILIDAD"/>
    <s v="SECRETARIA DISTRITAL DE MOVILIDAD"/>
    <s v="113"/>
    <n v="2017"/>
    <n v="96"/>
    <s v="3.11.4"/>
    <n v="3"/>
    <s v="DIRECCIÓN SECTOR MOVILIDAD"/>
    <s v="02 - AUDITORIA DE DESEMPEÑO"/>
    <s v="Control Gestión"/>
    <s v="Gestión Contractual"/>
    <s v="HALLAZGO ADMINISTRATIVO CON PRESUNTA INCIDENCIA DISCIPLINARIA, PORQUE EN EL EXPEDIENTE CONTRACTUAL NO SE ENCONTRÓ LA PROPUESTA ECONÓMICA FORMAL DEL GANADOR DEL PROCESO DE SELECCIÓN ABREVIADA SUBASTA INVERSA ELECTRÓNICA NO. SDM-PSA-SIE-056-2016."/>
    <s v="FALTA DE APLICACIÓN DEL PROCEDIMIENTO PA05-PR20 SELECCIÓN ABREVIADA POR SUBASTA INVERSA VERSIÓN 2,0, POR PARTE DE LOS SERVIDORES PÚBLICOS DE LA DIRECCIÓN DE ASUNTOS LEGALES - GRUPO DE CONTRATACIÓN"/>
    <s v="REALIZAR LA EVALUACIÓN DE LA SENSIBILIZACIÓN A LOS SERVIDORES PÚBLICOS QUE HACEN PARTE DEL GRUPO DE CONTRATACIÓN DE LA DIRECCIÓN DE ASUNTOS LEGALES, SOBRE LOS HALLAZGOS ENCONTRADOS POR EL ENTE DE CONTROL RESPECTO DEL TEMA CONTRACTUAL."/>
    <s v="EVALUAR LA SENSIBILIZACIÓN SOBRE LOS HALLAZGOS ENCONTRADOS POR EL ENTE DE CONTROL RESPECTO DEL TEMA"/>
    <s v="NÚMERO DE SERVIDORES QUE REALIZARON  LA EVALUACIÓN / NÚMERO DE SERVIDORES QUE PARTICIPARON EN LA CAPACITACIÓN"/>
    <n v="1"/>
    <s v="DAL"/>
    <s v="2017-11-01"/>
    <x v="24"/>
    <x v="0"/>
    <s v="ABIERTA"/>
    <x v="0"/>
    <s v="DAL"/>
    <s v="DAL"/>
    <n v="100"/>
    <n v="100"/>
    <x v="0"/>
    <d v="2017-12-14T00:00:00"/>
    <s v="DEICY BELTRAN"/>
    <x v="56"/>
  </r>
  <r>
    <n v="538"/>
    <s v="2017-10-27"/>
    <s v="MOVILIDAD"/>
    <s v="SECRETARIA DISTRITAL DE MOVILIDAD"/>
    <s v="113"/>
    <n v="2017"/>
    <n v="96"/>
    <s v="3.2.1"/>
    <n v="1"/>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
    <s v="SENSIBILIZACIÓN SOBRE PUBLICACIONES CONTRACTUALES"/>
    <s v="NÚMERO DE SERVIDORES CONVOCADOS QUE RECIBIERON LA SENSIBILIZACIÓN / NÚMERO DE SERVIDORES CONVOCADOS A LA SENSIBILIZACIÓN"/>
    <n v="1"/>
    <s v="DAL"/>
    <s v="2017-11-01"/>
    <x v="24"/>
    <x v="0"/>
    <s v="ABIERTA"/>
    <x v="0"/>
    <s v="DAL"/>
    <s v="DAL"/>
    <n v="100"/>
    <n v="100"/>
    <x v="0"/>
    <d v="2018-04-30T00:00:00"/>
    <s v="DEICY BELTRAN_x000a_AMPARO QUINTANA"/>
    <x v="2"/>
  </r>
  <r>
    <n v="539"/>
    <s v="2017-10-27"/>
    <s v="MOVILIDAD"/>
    <s v="SECRETARIA DISTRITAL DE MOVILIDAD"/>
    <s v="113"/>
    <n v="2017"/>
    <n v="96"/>
    <s v="3.2.1"/>
    <n v="2"/>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REALIZAR LA EVALUACIÓN DE LA SENSIBILIZACIÓN A LOS SERVIDORES PÚBLICOS QUE HACEN PARTE DEL GRUPO DE CONTRATACIÓN DE LA DIRECCIÓN DE ASUNTOS LEGALES."/>
    <s v="EVALUAR LA SENSIBILIZACIÓN SOBRE PUBLICACIONES CONTRACTUALES"/>
    <s v="NÚMERO DE SERVIDORES QUE REALIZARON  LA EVALUACIÓN / NÚMERO DE SERVIDORES QUE PARTICIPARON EN LA CAPACITACIÓN"/>
    <n v="1"/>
    <s v="DAL"/>
    <s v="2017-11-01"/>
    <x v="24"/>
    <x v="0"/>
    <s v="ABIERTA"/>
    <x v="0"/>
    <s v="DAL"/>
    <s v="DAL"/>
    <n v="100"/>
    <n v="100"/>
    <x v="0"/>
    <d v="2017-12-31T00:00:00"/>
    <s v="DEICY BELTRAN"/>
    <x v="109"/>
  </r>
  <r>
    <n v="540"/>
    <s v="2017-10-27"/>
    <s v="MOVILIDAD"/>
    <s v="SECRETARIA DISTRITAL DE MOVILIDAD"/>
    <s v="113"/>
    <n v="2017"/>
    <n v="96"/>
    <s v="3.2.1"/>
    <n v="3"/>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EMITIR Y PUBLICAR UNA &quot;GUIA DE BUENAS PRACTICAS DE CONTRATACIÓN&quot;, EN LA CUAL SE ESTABLEZCAN, ENTRE OTROS, ASUNTOS REFERENTES A LA PUBLICACIÓN OPORTUNA DE LOS DOCUMENTOS QUE HACEN PARTE DEL PROCESO CONTRACTUAL."/>
    <s v="GUÍA DE BUENAS PRÁCTICAS"/>
    <s v="GUÍA DE BUENAS PRÁCTICAS PUBLICADO EN EL PROCESO DE GESTIÓN LEGAL Y CONTRACTUAL"/>
    <n v="1"/>
    <s v="DAL"/>
    <s v="2017-11-01"/>
    <x v="24"/>
    <x v="0"/>
    <s v="ABIERTA"/>
    <x v="0"/>
    <s v="DAL"/>
    <s v="DAL"/>
    <n v="0"/>
    <n v="0"/>
    <x v="0"/>
    <d v="2017-12-31T00:00:00"/>
    <s v="DEICY BELTRAN"/>
    <x v="110"/>
  </r>
  <r>
    <n v="541"/>
    <s v="2017-10-27"/>
    <s v="MOVILIDAD"/>
    <s v="SECRETARIA DISTRITAL DE MOVILIDAD"/>
    <s v="113"/>
    <n v="2017"/>
    <n v="96"/>
    <s v="3.2.1"/>
    <n v="4"/>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SOCIALIZAR EL DOCUMENTO DENOMINADO &quot;GUIA DE BUENAS PRACTICAS DE CONTRATACIÓN&quot; O SU EQUIVALENTE"/>
    <s v="SOCIALIZACIÓN DE LA &quot;GUIA DE BUENAS PRACTICAS DE CONTRATACIÓN&quot;"/>
    <s v="NÚMERO DE SERVIDORES CONVOCADOS QUE REALIZARON LA SOCIALIZACIÓN / NÚMERO DE SERVIDORES CONVOCADOS A LA SOCIALIZACIÓN"/>
    <n v="1"/>
    <s v="DAL"/>
    <s v="2017-11-01"/>
    <x v="24"/>
    <x v="0"/>
    <s v="ABIERTA"/>
    <x v="0"/>
    <s v="DAL"/>
    <s v="DAL"/>
    <n v="0"/>
    <n v="0"/>
    <x v="0"/>
    <d v="2017-12-31T00:00:00"/>
    <s v="DEICY BELTRAN"/>
    <x v="5"/>
  </r>
  <r>
    <n v="542"/>
    <s v="2017-10-27"/>
    <s v="MOVILIDAD"/>
    <s v="SECRETARIA DISTRITAL DE MOVILIDAD"/>
    <s v="113"/>
    <n v="2017"/>
    <n v="96"/>
    <s v="3.2.1"/>
    <n v="5"/>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REALIZAR LA EVALUACIÓN DE LA SOCIALIZACIÓN DEL DOCUMENTO DENOMINADO &quot;GUIA DE BUENAS PRACTICAS DE CONTRATACIÓN&quot; O SU EQUIVALENTE"/>
    <s v="EVALUAR LA SOCIALIZACIÓN SOBRE PUBLICACIONES CONTRACTUALES"/>
    <s v="NÚMERO DE SERVIDORES QUE REALIZARON  LA EVALUACIÓN / NÚMERO DE SERVIDORES QUE PARTICIPARON EN LA SOCIALIZACIÓN"/>
    <n v="1"/>
    <s v="DAL"/>
    <s v="2017-11-01"/>
    <x v="24"/>
    <x v="0"/>
    <s v="ABIERTA"/>
    <x v="0"/>
    <s v="DAL"/>
    <s v="DAL"/>
    <n v="0"/>
    <n v="0"/>
    <x v="0"/>
    <d v="2017-12-31T00:00:00"/>
    <s v="DEICY BELTRAN"/>
    <x v="111"/>
  </r>
  <r>
    <n v="543"/>
    <s v="2018-01-30"/>
    <s v="MOVILIDAD"/>
    <s v="SECRETARIA DISTRITAL DE MOVILIDAD"/>
    <s v="113"/>
    <n v="2017"/>
    <n v="102"/>
    <s v="3.2.1"/>
    <n v="1"/>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
    <s v="MEMORANDO CON ASPECTOS GENERALES DEL SISTEMA DE INFORMACIÓN MISIONAL DE LA  ENTIDAD"/>
    <s v="UN (1) MEMORANDO RADICADO EN LAS SUBDIRECCIONES DE CONTRAVENCIONES DE TRÁNSITO, INVESTIGACIONES DE TRANSPORTE PÚBLICO Y JURISDICCIÓN COACTIVA"/>
    <n v="1"/>
    <s v="DIRECCIÓN DE PROCESOS ADMINISTRATIVOS"/>
    <s v="2018-02-20"/>
    <x v="68"/>
    <x v="1"/>
    <s v="ABIERTA"/>
    <x v="2"/>
    <s v="Dirección de Procesos Administrativos "/>
    <s v="DPA"/>
    <n v="0"/>
    <m/>
    <x v="2"/>
    <d v="2018-05-02T00:00:00"/>
    <s v="BLANCA OFIR MURILLO_x000a_JANNETH ROMERO"/>
    <x v="98"/>
  </r>
  <r>
    <n v="544"/>
    <s v="2018-01-30"/>
    <s v="MOVILIDAD"/>
    <s v="SECRETARIA DISTRITAL DE MOVILIDAD"/>
    <s v="113"/>
    <n v="2017"/>
    <n v="102"/>
    <s v="3.2.1"/>
    <n v="2"/>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
    <s v="ACTA MESA DE TRABAJO"/>
    <s v="UNA (1) ACTA MESA DE TRABAJO CON LAS SUBDIRECCIONES DE CONTRAVENCIONES DE TRÁNSITO, INVESTIGACIONES DE TRANSPORTE PÚBLICO Y JURISDICCIÓN COACTIVA"/>
    <n v="2"/>
    <s v="DIRECCIÓN DE PROCESOS ADMINISTRATIVOS"/>
    <s v="2018-02-20"/>
    <x v="68"/>
    <x v="1"/>
    <s v="ABIERTA"/>
    <x v="2"/>
    <s v="Dirección de Procesos Administrativos "/>
    <s v="DPA"/>
    <n v="0"/>
    <m/>
    <x v="2"/>
    <d v="2018-05-02T00:00:00"/>
    <s v="BLANCA OFIR MURILLO_x000a_JANNETH ROMERO"/>
    <x v="98"/>
  </r>
  <r>
    <n v="545"/>
    <s v="2018-01-30"/>
    <s v="MOVILIDAD"/>
    <s v="SECRETARIA DISTRITAL DE MOVILIDAD"/>
    <s v="113"/>
    <n v="2017"/>
    <n v="102"/>
    <s v="3.2.1"/>
    <n v="3"/>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
    <s v="REQUERIMIENTO DE INFORMACIÓN RADICADO"/>
    <s v="UN (1) REQUERIMIENTO DE INFORMACIÓN RADICADO"/>
    <n v="1"/>
    <s v="DIRECCIÓN DE PROCESOS ADMINISTRATIVOS"/>
    <s v="2018-02-20"/>
    <x v="68"/>
    <x v="1"/>
    <s v="ABIERTA"/>
    <x v="2"/>
    <s v="Dirección de Procesos Administrativos "/>
    <s v="DPA"/>
    <n v="0"/>
    <m/>
    <x v="2"/>
    <d v="2018-05-02T00:00:00"/>
    <s v="BLANCA OFIR MURILLO_x000a_JANNETH ROMERO"/>
    <x v="98"/>
  </r>
  <r>
    <n v="546"/>
    <s v="2018-01-30"/>
    <s v="MOVILIDAD"/>
    <s v="SECRETARIA DISTRITAL DE MOVILIDAD"/>
    <s v="113"/>
    <n v="2017"/>
    <n v="102"/>
    <s v="3.2.1"/>
    <n v="4"/>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
    <s v="INFORME TRIMESTRAL DE MUESTREO"/>
    <s v="UN (1) INFORME TRIMESTRAL CON LOS RESULTADO DEL MUESTREO"/>
    <n v="1"/>
    <s v="DIRECCIÓN DE PROCESOS ADMINISTRATIVOS"/>
    <s v="2018-07-03"/>
    <x v="71"/>
    <x v="5"/>
    <s v="ABIERTA"/>
    <x v="2"/>
    <s v="Dirección de Procesos Administrativos "/>
    <s v="DPA"/>
    <n v="0"/>
    <m/>
    <x v="2"/>
    <d v="2018-05-02T00:00:00"/>
    <s v="BLANCA OFIR MURILLO_x000a_JANNETH ROMERO"/>
    <x v="27"/>
  </r>
  <r>
    <n v="547"/>
    <s v="2016-11-23"/>
    <s v="MOVILIDAD"/>
    <s v="SECRETARIA DISTRITAL DE MOVILIDAD"/>
    <s v="113"/>
    <n v="2016"/>
    <n v="119"/>
    <s v="3.2.1"/>
    <n v="1"/>
    <s v="DIRECCIÓN SECTOR MOVILIDAD"/>
    <s v="02 - AUDITORIA DE DESEMPEÑO"/>
    <s v="Control Gestión"/>
    <s v="Gestión Contractual"/>
    <s v="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
    <s v="NO TENER EN CUENTA LAS NECESIDADES PARTICULARES CONFORME A LOS PRODUCTOS A REVISAR DENTRO DE LA ESTRUCTURACIÓN DEL PROCESO."/>
    <s v="FORTALECER EL EQUIPO ESTRUCTURADOR Y SUPERVISOR A TRAVÉS DE CAPACITACIONES EN CONTRATACIÓN ESTATAL, EVALUANDO LA EFECTIVIDAD DE LA MISMA."/>
    <s v="SOCIALIZACIÓN EN CONTRATACIÓN"/>
    <s v="# DE PERSONAS CAPACITADAS / # DE PERSONAS CONVOCADAS"/>
    <n v="100"/>
    <s v="SUBSECRETARÍA DE POLÍTICA SECTORIAL"/>
    <s v="2016-12-01"/>
    <x v="67"/>
    <x v="0"/>
    <s v="ABIERTA"/>
    <x v="4"/>
    <s v="SUBSECRETARÍA DE POLÍTICA SECTORIAL"/>
    <s v="SPS"/>
    <n v="100"/>
    <n v="100"/>
    <x v="0"/>
    <d v="2017-12-31T00:00:00"/>
    <s v="DIANA PATIÑO"/>
    <x v="97"/>
  </r>
  <r>
    <n v="549"/>
    <s v="2016-09-14"/>
    <s v="MOVILIDAD"/>
    <s v="SECRETARIA DISTRITAL DE MOVILIDAD"/>
    <s v="113"/>
    <n v="2016"/>
    <n v="115"/>
    <s v="3.2.1"/>
    <n v="1"/>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POSIBLES DEFICIENCIAS EN EL SEGUIMIENTO A LA EJECUCIÓN DE CONTRATO"/>
    <s v="INCLUIR EN LOS PROXIMOS CONTRATOS UNA CLAUSULA-CRITERIO DE CUMPLIMIENTO, EN EL COMPONENTE DE ENTREGABLES, LA OBLIGACIÓN DE SUMINISTRAR EN FORMATO DIGITAL TODAS LAS ACTAS DE ENTREGA DE LOS ELEMENTOS SUMINISTRADOS POR BOLSA DE REPUESTOS EN EL TRANSCURSO DEL CONTRATO."/>
    <s v="INCORPORACIÓN DE CRITERIOS"/>
    <s v="UN CRITERIO INCORPORADO EN LOS PROCESOS CONTRACTUALES"/>
    <n v="1"/>
    <s v="SUBDIRECIÓN ADMINISTRATIVA"/>
    <s v="2016-09-27"/>
    <x v="3"/>
    <x v="0"/>
    <s v="ABIERTA"/>
    <x v="0"/>
    <s v="SUBDIRECCIÓN ADMINISTRATIVA/ DIRECCION DE ASUNTOS LEGALES"/>
    <s v="S.A "/>
    <n v="100"/>
    <n v="100"/>
    <x v="0"/>
    <d v="2017-12-15T00:00:00"/>
    <s v="BLANCA OFIR MURILLO_x000a_"/>
    <x v="112"/>
  </r>
  <r>
    <n v="550"/>
    <s v="2016-09-14"/>
    <s v="MOVILIDAD"/>
    <s v="SECRETARIA DISTRITAL DE MOVILIDAD"/>
    <s v="113"/>
    <n v="2016"/>
    <n v="115"/>
    <s v="3.2.1"/>
    <n v="2"/>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DEFICIENCIAS EN LA GESTIÓN DOCUMENTAL DEL CONTRATO, POR PARTE DE LA SUPERVISIÓN"/>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80"/>
    <s v="SUBSECRETARÍA DE GESTIÓN CORPORATIVA/ DIRECCIÓN DE ASUNTOS LEGALES"/>
    <s v="2016-09-27"/>
    <x v="3"/>
    <x v="0"/>
    <s v="ABIERTA"/>
    <x v="0"/>
    <s v="SUBSECRETARÍA DE GESTIÓN CORPORATIVA/ DIRECCIÓN DE ASUNTOS LEGALES"/>
    <s v="SGC"/>
    <n v="100"/>
    <n v="100"/>
    <x v="0"/>
    <d v="2018-04-30T00:00:00"/>
    <s v="DEICY BELTRAN_x000a_AMPARO QUINTANA"/>
    <x v="55"/>
  </r>
  <r>
    <n v="551"/>
    <s v="2016-09-14"/>
    <s v="MOVILIDAD"/>
    <s v="SECRETARIA DISTRITAL DE MOVILIDAD"/>
    <s v="113"/>
    <n v="2016"/>
    <n v="115"/>
    <s v="3.2.1"/>
    <n v="3"/>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DEFICIENCIAS EN LA GESTIÓN DOCUMENTAL DEL CONTRATO, POR PARTE DE LA SUPERVISIÓN"/>
    <s v="IMPLEMENTAR LAS TABLAS DE RETENCIÓN DOCUMENTAL (TRD) PARA LA ORGANIZACIÓN DE LOS ARCHIVOS DE GESTIÓN, EN EL PROCESO DE GESTIÓN LEGAL Y CONTRACTUAL."/>
    <s v="TABLAS DE RETENCIÓN DOCUMENTAL IMPLEMENTADAS"/>
    <s v="ARCHIVOS DE GESTIÓN DEL PROCESO ORGANIZADO / TOTAL DE ARCHIVOS DE GESTIÓN DEL PROCESO *100"/>
    <n v="50"/>
    <s v="SUBDIRECCIÓN ADMINISTRATIVA/ DIRECCION DE ASUNTOS LEGALES"/>
    <s v="2016-09-27"/>
    <x v="3"/>
    <x v="0"/>
    <s v="ABIERTA"/>
    <x v="0"/>
    <s v="SUBDIRECCIÓN ADMINISTRATIVA/ DIRECCION DE ASUNTOS LEGALES"/>
    <s v="S.A "/>
    <n v="91"/>
    <n v="0"/>
    <x v="0"/>
    <d v="2017-12-15T00:00:00"/>
    <s v="BLANCA OFIR MURILLO_x000a_"/>
    <x v="113"/>
  </r>
  <r>
    <n v="552"/>
    <s v="2016-09-14"/>
    <s v="MOVILIDAD"/>
    <s v="SECRETARIA DISTRITAL DE MOVILIDAD"/>
    <s v="113"/>
    <n v="2016"/>
    <n v="115"/>
    <s v="3.2.1"/>
    <n v="4"/>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DEFICIENCIAS EN LA GESTIÓN DOCUMENTAL DEL CONTRATO, POR PARTE DE LA SUPERVISIÓN"/>
    <s v="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
    <s v="SEGUIMIENTO DE LA SUPERVISIÓN"/>
    <s v="(NUMERO DE SEGUIMIENTOS EFECTUADOS/NUMERO DE SEGUIMIENTOS PROGRAMADOS)*100"/>
    <n v="1"/>
    <s v="SUBDIRECCIÓN ADMINISTRATIVA/ DIRECCION DE ASUNTOS LEGALES/SUPERVISORES DE LOS CONTRATOS"/>
    <s v="2016-09-27"/>
    <x v="3"/>
    <x v="0"/>
    <s v="ABIERTA"/>
    <x v="0"/>
    <s v="SUBDIRECCIÓN ADMINISTRATIVA/ DIRECCION DE ASUNTOS LEGALES/Supervisores de los contratos"/>
    <s v="S.A "/>
    <n v="100"/>
    <n v="100"/>
    <x v="0"/>
    <d v="2017-12-15T00:00:00"/>
    <s v="BLANCA OFIR MURILLO_x000a_"/>
    <x v="114"/>
  </r>
  <r>
    <n v="553"/>
    <s v="2016-01-29"/>
    <s v="MOVILIDAD"/>
    <s v="SECRETARIA DISTRITAL DE MOVILIDAD"/>
    <s v="113"/>
    <n v="2015"/>
    <n v="117"/>
    <s v="3.2.1."/>
    <n v="1"/>
    <s v="DIRECCIÓN SECTOR MOVILIDAD"/>
    <s v="02 - AUDITORIA DE DESEMPEÑO"/>
    <s v="N/A"/>
    <s v="N/A"/>
    <s v="HALLAZGO ADMINISTRATIVO CON PRESUNTA INCIDENCIA DISCIPLINARIA, POR LA FALTA DE CLARIDAD Y SOPORTES EN LA PROPUESTA PRESENTADA POR EL CONTRATISTA REFERENTE A LAS ACTIVIDADES QUE SE PRETENDÍAN DESARROLLAR Y QUE EQUIVALEN AL VALOR DE $331.909.798."/>
    <s v="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
    <s v="ADELANTAR COMPARACIONES DE MERCADO DETALLANDO UNA ESTRUCTURA DE COSTOS PARA CADA UNO DE LOS ÍTEMS QUE COMPONEN EL BIEN O SERVICIO REQUERIDO, PARA POSTERIORES PROCESOS DE SELECCIÓN."/>
    <s v="DOCUMENTO REVISADO"/>
    <s v="NUMERO DE VARIABLES REVISADAS DE LOS ÍTEMS QUE COMPONEN EL BIEN O SERVICIO REQUERIDO /TOTAL VARIABLES DE LOS ÍTEMS QUE COMPONEN EL BIEN O SERVICIO REQUERIDO"/>
    <n v="1"/>
    <s v="SUBSECRETARIA DE GESTIÓN CORPO-DIRECCIÓN ADMI Y FINAN - SUBDIRECCIÓN ADMI"/>
    <s v="2016-02-10"/>
    <x v="72"/>
    <x v="0"/>
    <s v="ABIERTA"/>
    <x v="0"/>
    <s v="SUBSECRETARIA DE GESTIÓN CORPO-DIRECCIÓN ADMI Y FINAN - SUBDIRECCIÓN ADMI"/>
    <m/>
    <m/>
    <m/>
    <x v="0"/>
    <m/>
    <s v="DEICY BELTRAN_x000a_AMPARO QUINTANA"/>
    <x v="115"/>
  </r>
  <r>
    <n v="554"/>
    <s v="2017-07-19"/>
    <s v="MOVILIDAD"/>
    <s v="SECRETARIA DISTRITAL DE MOVILIDAD"/>
    <s v="113"/>
    <n v="2017"/>
    <n v="91"/>
    <s v="3.2.1.1"/>
    <n v="1"/>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19"/>
    <x v="2"/>
    <s v="ABIERTA"/>
    <x v="2"/>
    <s v="Subdirección de Jurisdicción Coactiva"/>
    <s v="SJC"/>
    <n v="0"/>
    <m/>
    <x v="2"/>
    <d v="2018-05-02T00:00:00"/>
    <s v="BLANCA OFIR MURILLO_x000a_JANNETH ROMERO"/>
    <x v="27"/>
  </r>
  <r>
    <n v="555"/>
    <s v="2017-07-19"/>
    <s v="MOVILIDAD"/>
    <s v="SECRETARIA DISTRITAL DE MOVILIDAD"/>
    <s v="113"/>
    <n v="2017"/>
    <n v="91"/>
    <s v="3.2.1.1"/>
    <n v="2"/>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x v="19"/>
    <x v="2"/>
    <s v="ABIERTA"/>
    <x v="2"/>
    <s v="Subdirección de Jurisdicción Coactiva"/>
    <s v="SJC"/>
    <n v="0"/>
    <m/>
    <x v="2"/>
    <d v="2018-05-02T00:00:00"/>
    <s v="BLANCA OFIR MURILLO_x000a_JANNETH ROMERO"/>
    <x v="27"/>
  </r>
  <r>
    <n v="556"/>
    <s v="2017-07-19"/>
    <s v="MOVILIDAD"/>
    <s v="SECRETARIA DISTRITAL DE MOVILIDAD"/>
    <s v="113"/>
    <n v="2017"/>
    <n v="91"/>
    <s v="3.2.1.2"/>
    <n v="1"/>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19"/>
    <x v="2"/>
    <s v="ABIERTA"/>
    <x v="2"/>
    <s v="Subdirección de Jurisdicción Coactiva"/>
    <s v="SJC"/>
    <n v="0"/>
    <m/>
    <x v="2"/>
    <d v="2018-05-02T00:00:00"/>
    <s v="BLANCA OFIR MURILLO_x000a_JANNETH ROMERO"/>
    <x v="27"/>
  </r>
  <r>
    <n v="557"/>
    <s v="2017-07-19"/>
    <s v="MOVILIDAD"/>
    <s v="SECRETARIA DISTRITAL DE MOVILIDAD"/>
    <s v="113"/>
    <n v="2017"/>
    <n v="91"/>
    <s v="3.2.1.2"/>
    <n v="2"/>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x v="19"/>
    <x v="2"/>
    <s v="ABIERTA"/>
    <x v="2"/>
    <s v="Subdirección de Jurisdicción Coactiva"/>
    <s v="SJC"/>
    <n v="0"/>
    <m/>
    <x v="2"/>
    <d v="2018-05-02T00:00:00"/>
    <s v="BLANCA OFIR MURILLO_x000a_JANNETH ROMERO"/>
    <x v="27"/>
  </r>
  <r>
    <n v="558"/>
    <s v="2018-01-30"/>
    <s v="MOVILIDAD"/>
    <s v="SECRETARIA DISTRITAL DE MOVILIDAD"/>
    <s v="113"/>
    <n v="2017"/>
    <n v="102"/>
    <s v="3.2.1.2"/>
    <n v="1"/>
    <s v="DIRECCIÓN SECTOR MOVILIDAD"/>
    <s v="02 - AUDITORIA DE DESEMPEÑO"/>
    <s v="Control de Resultados"/>
    <s v="N/A"/>
    <s v="HALLAZGO ADMINISTRATIVO CON PRESUNTA INCIDENCIA DISCIPLINARIA Y FISCAL EN LA SUMA DE $26.570.290, POR QUE LA SDM GENERÓ LA TERMINACIÓN DEL PROCESO CONTRAVENCIONAL, SIN TENER EL SOPORTE DE PAGO DEL COMPARENDO REALIZADO POR EL INFRACTOR."/>
    <s v="POSIBLES DIFERENCIAS EN LA INFORMACIÓN REPORTADA EN LA BASE DE DATOS SUMINISTRADA POR LA SDM A LA CONTRALORÍA DE BOGOTÁ, RELACIONADA CON LA INFORMACIÓN ENVIADA POR LOS BANCOS DE LOS PROCESOS CONTRAVENCIONALES."/>
    <s v="1. REVISAR LOS COMPARENDOS OBJETO DE OBSERVACIÓN POR PARTE DEL ENTE DE CONTROL EN LA BASE DE DATOS SUMINISTRADA POR LA SDM, CON EL FIN DE IDENTIFICAR POSIBLES INCONSISTENCIAS"/>
    <s v="COMPARENDOS OBSERVADOS EN EL INFORME REVISADOS EN LA BASE DE DATOS SUMINISTRADA POR LA SDM"/>
    <s v="(COMPARENDOS REVISADOS / COMPARENDOS OBSERVADOS)*100"/>
    <n v="1"/>
    <s v="OFICINA DE INFORMACIÓN SECTORIAL SUBDIRECCIÓN FINANCIERA"/>
    <s v="2018-02-01"/>
    <x v="69"/>
    <x v="0"/>
    <s v="ABIERTA"/>
    <x v="6"/>
    <s v="Oficina de Información Sectorial_x000a_Subdirección Financiera"/>
    <s v="OIS - SF"/>
    <n v="100"/>
    <m/>
    <x v="0"/>
    <d v="2018-04-13T00:00:00"/>
    <s v="ALBERTO TRIANA LOZADA"/>
    <x v="116"/>
  </r>
  <r>
    <n v="559"/>
    <s v="2018-01-30"/>
    <s v="MOVILIDAD"/>
    <s v="SECRETARIA DISTRITAL DE MOVILIDAD"/>
    <s v="113"/>
    <n v="2017"/>
    <n v="102"/>
    <s v="3.2.1.2"/>
    <n v="2"/>
    <s v="DIRECCIÓN SECTOR MOVILIDAD"/>
    <s v="02 - AUDITORIA DE DESEMPEÑO"/>
    <s v="Control de Resultados"/>
    <s v="N/A"/>
    <s v="HALLAZGO ADMINISTRATIVO CON PRESUNTA INCIDENCIA DISCIPLINARIA Y FISCAL EN LA SUMA DE $26.570.290, POR QUE LA SDM GENERÓ LA TERMINACIÓN DEL PROCESO CONTRAVENCIONAL, SIN TENER EL SOPORTE DE PAGO DEL COMPARENDO REALIZADO POR EL INFRACTOR."/>
    <s v="POSIBLES DIFERENCIAS EN LA INFORMACIÓN REPORTADA EN LA BASE DE DATOS SUMINISTRADA POR LA SDM A LA CONTRALORÍA DE BOGOTÁ, RELACIONADA CON LA INFORMACIÓN ENVIADA POR LOS BANCOS DE LOS PROCESOS CONTRAVENCIONALES."/>
    <s v="2. REALIZAR INFORME DE RESULTADOS DE LA REVISIÓN DE LA BASE DE DATOS REPORTADA AL ENTE DE CONTROL, EL CUAL SERÁ REMITIDO A LA CONTRALORÍA DE BOGOTÁ"/>
    <s v="INFORME DE RESULTADOS DE LA REVISIÓN DE LA BASE DE DATOS REPORTADA AL ENTE DE CONTROL."/>
    <s v="INFORME DE RESULTADOS DE LA REVISIÓN DE LA BASE DE DATOS REPORTADA AL ENTE DE CONTROL."/>
    <n v="1"/>
    <s v="OFICINA DE INFORMACIÓN SECTORIAL SUBDIRECCIÓN FINANCIERA"/>
    <s v="2018-02-01"/>
    <x v="69"/>
    <x v="0"/>
    <s v="ABIERTA"/>
    <x v="6"/>
    <s v="Oficina de Información Sectorial_x000a_Subdirección Financiera"/>
    <s v="OIS - SF"/>
    <n v="100"/>
    <m/>
    <x v="0"/>
    <d v="2018-04-13T00:00:00"/>
    <s v="ALBERTO TRIANA LOZADA"/>
    <x v="117"/>
  </r>
  <r>
    <n v="560"/>
    <s v="2018-01-30"/>
    <s v="MOVILIDAD"/>
    <s v="SECRETARIA DISTRITAL DE MOVILIDAD"/>
    <s v="113"/>
    <n v="2017"/>
    <n v="102"/>
    <s v="3.2.1.3"/>
    <n v="1"/>
    <s v="DIRECCIÓN SECTOR MOVILIDAD"/>
    <s v="02 - AUDITORIA DE DESEMPEÑO"/>
    <s v="Control de Resultados"/>
    <s v="N/A"/>
    <s v="HALLAZGO ADMINISTRATIVO CON PRESUNTA INCIDENCIA DISCIPLINARIA Y FISCAL EN LA SUMA DE $44.538.166, POR QUE LA SDM, GENERÓ LA TERMINACIÓN DEL PROCESO CONTRAVENCIONAL SIN TENER EL SOPORTE DEL SEGUNDO PAGO QUE CANCELABA EL SALDO DEL COMPARENDO."/>
    <s v="POSIBLES DIFERENCIAS EN LA INFORMACIÓN REPORTADA EN LA BASE DE DATOS SUMINISTRADA POR LA SDM A LA CONTRALORÍA DE BOGOTÁ, RELACIONADA CON LA INFORMACIÓN ENVIADA POR LOS BANCOS DE LOS PROCESOS CONTRAVENCIONALES."/>
    <s v="1. REVISAR LOS COMPARENDOS OBJETO DE OBSERVACIÓN POR PARTE DEL ENTE DE CONTROL EN LA BASE DE DATOS SUMINISTRADA POR LA SDM, CON EL FIN DE IDENTIFICAR POSIBLES INCONSISTENCIAS"/>
    <s v="COMPARENDOS OBSERVADOS EN EL INFORME REVISADOS EN LA BASE DE DATOS SUMINISTRADA POR LA SDM"/>
    <s v="(COMPARENDOS REVISADOS / COMPARENDOS OBSERVADOS)*100"/>
    <n v="1"/>
    <s v="OFICINA DE INFORMACIÓN SECTORIAL  SUBDIRECCIÓN FINANCIERA"/>
    <s v="2018-02-01"/>
    <x v="69"/>
    <x v="0"/>
    <s v="ABIERTA"/>
    <x v="6"/>
    <s v="Oficina de Información Sectorial_x000a__x000a_Subdirección Financiera"/>
    <s v="OIS - SF"/>
    <n v="100"/>
    <m/>
    <x v="0"/>
    <d v="2018-04-13T00:00:00"/>
    <s v="ALBERTO TRIANA LOZADA"/>
    <x v="118"/>
  </r>
  <r>
    <n v="561"/>
    <s v="2018-01-30"/>
    <s v="MOVILIDAD"/>
    <s v="SECRETARIA DISTRITAL DE MOVILIDAD"/>
    <s v="113"/>
    <n v="2017"/>
    <n v="102"/>
    <s v="3.2.1.3"/>
    <n v="2"/>
    <s v="DIRECCIÓN SECTOR MOVILIDAD"/>
    <s v="02 - AUDITORIA DE DESEMPEÑO"/>
    <s v="Control de Resultados"/>
    <s v="N/A"/>
    <s v="HALLAZGO ADMINISTRATIVO CON PRESUNTA INCIDENCIA DISCIPLINARIA Y FISCAL EN LA SUMA DE $44.538.166, POR QUE LA SDM, GENERÓ LA TERMINACIÓN DEL PROCESO CONTRAVENCIONAL SIN TENER EL SOPORTE DEL SEGUNDO PAGO QUE CANCELABA EL SALDO DEL COMPARENDO."/>
    <s v="POSIBLES DIFERENCIAS EN LA INFORMACIÓN REPORTADA EN LA BASE DE DATOS SUMINISTRADA POR LA SDM A LA CONTRALORÍA DE BOGOTÁ, RELACIONADA CON LA INFORMACIÓN ENVIADA POR LOS BANCOS DE LOS PROCESOS CONTRAVENCIONALES."/>
    <s v="2. REALIZAR INFORME DE RESULTADOS DE LA REVISIÓN DE LA BASE DE DATOS REPORTADA AL ENTE DE CONTROL, EL CUAL SERÁ REMITIDO A LA CONTRALORÍA DE BOGOTÁ"/>
    <s v="INFORME DE RESULTADOS DE LA REVISIÓN DE LA BASE DE DATOS REPORTADA AL ENTE DE CONTROL."/>
    <s v="INFORME DE RESULTADOS DE LA REVISIÓN DE LA BASE DE DATOS REPORTADA AL ENTE DE CONTROL."/>
    <n v="1"/>
    <s v="OFICINA DE INFORMACIÓN SECTORIAL  SUBDIRECCIÓN FINANCIERA"/>
    <s v="2018-02-01"/>
    <x v="69"/>
    <x v="0"/>
    <s v="ABIERTA"/>
    <x v="6"/>
    <s v="Oficina de Información Sectorial_x000a__x000a_Subdirección Financiera"/>
    <s v="OIS - SF"/>
    <n v="100"/>
    <m/>
    <x v="0"/>
    <d v="2018-04-13T00:00:00"/>
    <s v="ALBERTO TRIANA LOZADA"/>
    <x v="117"/>
  </r>
  <r>
    <n v="562"/>
    <s v="2017-07-19"/>
    <s v="MOVILIDAD"/>
    <s v="SECRETARIA DISTRITAL DE MOVILIDAD"/>
    <s v="113"/>
    <n v="2017"/>
    <n v="91"/>
    <s v="3.2.1.3"/>
    <n v="1"/>
    <s v="DIRECCIÓN SECTOR MOVILIDAD"/>
    <s v="01 - AUDITORIA DE REGULARIDAD"/>
    <s v="Control Financiero"/>
    <s v="Estados Contables"/>
    <s v="HALLAZGO ADMINISTRATIVO POR PRESENTAR EN LOS REPORTES DEL APLICATIVO SICON, VIGENCIA 2016, PAGOS NO APLICADOS POR VALOR DE $812.591.185."/>
    <s v="FALTA DE CONTROLES AUTOMÁTICOS EN EL SISTEMA DE INFORMACIÓN DE LA ENTIDAD QUE PERMITAN APLICAR LOS VALORES IDENTIFICADOS COMO &quot;PAGOS NO APLICADOS&quot; DE DINEROS RECAUDADOS POR LA SECRETARÍA DISTRITAL DE MOVILIDAD EN EL PERIODO COMPRENDIDO  ENTRE EL  1 DE ENERO DEL AÑO 2011  HASTA EL 31 DE DICIEMBRE DE 2016  POR CONCEPTO DE PAGO DE MULTAS POR COMPARENDOS ."/>
    <s v="ELABORAR REQUERIMIENTO PARA QUE EL SISTEMA DE INFORMACIÓN DE LA ENTIDAD  DE MANERA AUTOMÁTICA IDENTIFIQUE Y APLIQUE LOS VALORES IDENTIFICADOS COMO &quot;PAGOS NO APLICADOS&quot;  DE DINEROS  RECAUDADOS POR LA SECRETARÍA DISTRITAL DE MOVILIDAD EN EL PERIODO COMPRENDIDO  ENTRE EL  1 DE ENERO DEL AÑO 2011  HASTA EL 31 DE DICIEMBRE DE 2016  POR CONCEPTO DE PAGO DE MULTAS POR COMPARENDOS ."/>
    <s v="REQUERIMIENTO SISTEMA DE INFORMACIÓN DE LA ENTIDAD"/>
    <s v="REQUERIMIENTO RADICADO AL ADMINISTRADOR DEL SISTEMA DE INFORMACIÓN DE LA ENTIDAD ."/>
    <n v="1"/>
    <s v="SUBDIRECCIÓN FINANCIERA   Y   DIRECCIÓN DE PROCESOS ADMINISTRATIVOS"/>
    <s v="2017-08-01"/>
    <x v="23"/>
    <x v="2"/>
    <s v="ABIERTA"/>
    <x v="0"/>
    <s v="SUBDIRECCIÓN FINANCIERA Y DIRECCIÓN DE PROCESOS ADMINISTRATIVOS_x000a_"/>
    <s v="S.F - DPA"/>
    <n v="0"/>
    <m/>
    <x v="2"/>
    <d v="2017-12-31T00:00:00"/>
    <m/>
    <x v="27"/>
  </r>
  <r>
    <n v="563"/>
    <s v="2017-07-19"/>
    <s v="MOVILIDAD"/>
    <s v="SECRETARIA DISTRITAL DE MOVILIDAD"/>
    <s v="113"/>
    <n v="2017"/>
    <n v="91"/>
    <s v="3.2.1.3"/>
    <n v="2"/>
    <s v="DIRECCIÓN SECTOR MOVILIDAD"/>
    <s v="01 - AUDITORIA DE REGULARIDAD"/>
    <s v="Control Financiero"/>
    <s v="Estados Contables"/>
    <s v="HALLAZGO ADMINISTRATIVO POR PRESENTAR EN LOS REPORTES DEL APLICATIVO SICON, VIGENCIA 2016, PAGOS NO APLICADOS POR VALOR DE $812.591.185."/>
    <s v="FALTA DE UN MECANISMO JURÍDICO AL  INTERIOR DE LA SECRETARÍA DISTRITAL DE MOVILIDAD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GESTIONAR ANTE EL DESPACHO DE LA SECRETARÍA DISTRITAL DE MOVILIDAD QUE SE EMITA UN ACTO ADMINISTRATIVO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PROYECTO DE ACTO ADMINISTRATIVO"/>
    <s v="PROYECTO DE ACTO ADMINISTRATIVO QUE ORDENE LA APROPIACIÓN DE LOS VALORES IDENTIFICADOS COMO &quot;PAGOS NO APLICADOS&quot;."/>
    <n v="1"/>
    <s v="SUBDIRECCIÓN FINANCIERA   Y   DIRECCIÓN DE PROCESOS ADMINISTRATIVOS"/>
    <s v="2017-08-01"/>
    <x v="23"/>
    <x v="2"/>
    <s v="ABIERTA"/>
    <x v="0"/>
    <s v="SUBDIRECCIÓN FINANCIERA Y DIRECCIÓN DE PROCESOS ADMINISTRATIVOS_x000a_"/>
    <s v="S.F - DPA"/>
    <n v="0"/>
    <m/>
    <x v="2"/>
    <d v="2017-12-31T00:00:00"/>
    <m/>
    <x v="27"/>
  </r>
  <r>
    <n v="564"/>
    <s v="2017-07-19"/>
    <s v="MOVILIDAD"/>
    <s v="SECRETARIA DISTRITAL DE MOVILIDAD"/>
    <s v="113"/>
    <n v="2017"/>
    <n v="91"/>
    <s v="3.2.1.3"/>
    <n v="3"/>
    <s v="DIRECCIÓN SECTOR MOVILIDAD"/>
    <s v="01 - AUDITORIA DE REGULARIDAD"/>
    <s v="Control Financiero"/>
    <s v="Estados Contables"/>
    <s v="HALLAZGO ADMINISTRATIVO POR PRESENTAR EN LOS REPORTES DEL APLICATIVO SICON, VIGENCIA 2016, PAGOS NO APLICADOS POR VALOR DE $812.591.185."/>
    <s v="FORTALECER EL SEGUIMIENTO QUE SE REALIZA A LOS VALORES IDENTIFICADOS COMO &quot;PAGOS NO APLICADOS&quot; DE DINEROS  RECAUDADOS POR LA ENTIDAD POR CONCEPTO DE PAGO DE MULTAS POR COMPARENDOS, MEDIANTE LA REALIZACIÓN DE MESAS DE TRABAJO QUE FACILITEN LA TOMA DE DECISIONES."/>
    <s v="CONTINUAR CON LAS MESAS DE TRABAJO AL INTERIOR DE LA ENTIDAD QUE PERMITAN REALIZAR UN SEGUIMIENTO PERIÓDICO DE LOS VALORES IDENTIFICADOS COMO &quot;PAGOS NO APLICADOS&quot; DE DINEROS  RECAUDADOS POR LA ENTIDAD POR CONCEPTO DE PAGO DE MULTAS POR COMPARENDOS, CON EL FIN DE ADOPTAR LAS DECISIONES QUE DE SUS ANÁLISIS SE DERIVEN."/>
    <s v="MESAS DE TRABAJO &quot;PAGOS NO APLICADOS&quot;"/>
    <s v="(NÚMERO DE MESAS DE TRABAJO DE &quot;PAGOS NO APLICADOS&quot; REALIZADAS Y CON SU RESPECTIVA ACTA  / NÚMERO DE MESAS DE TRABAJO DE &quot;PAGOS NO APLICADOS&quot; PROGRAMADAS) * 100"/>
    <n v="100"/>
    <s v="SUBDIRECCIÓN FINANCIERA   Y   DIRECCIÓN DE PROCESOS ADMINISTRATIVOS"/>
    <s v="2017-08-01"/>
    <x v="23"/>
    <x v="2"/>
    <s v="ABIERTA"/>
    <x v="0"/>
    <s v="SUBDIRECCIÓN FINANCIERA Y DIRECCIÓN DE PROCESOS ADMINISTRATIVOS_x000a_"/>
    <s v="S.F - DPA"/>
    <n v="0"/>
    <m/>
    <x v="2"/>
    <d v="2017-12-31T00:00:00"/>
    <m/>
    <x v="27"/>
  </r>
  <r>
    <n v="565"/>
    <s v="2018-01-30"/>
    <s v="MOVILIDAD"/>
    <s v="SECRETARIA DISTRITAL DE MOVILIDAD"/>
    <s v="113"/>
    <n v="2017"/>
    <n v="102"/>
    <s v="3.2.1.4"/>
    <n v="1"/>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1. REALIZACIÓN DE UN PROTOCOLO DE ENTREGA DE INFORMACIÓN A ENTES DE CONTROL TENIENDO EN CUENTA LOS LINEAMIENTOS ARCHIVÍSTICOS ESTABLECIDOS EN LA ENTIDAD"/>
    <s v="PROTOCOLO ENTREGA DE INFORMACIÓN A ENTES DE CONTROL BAJO LOS LINEAMIENTOS DE GESTIÓN DOCUMENTAL"/>
    <s v="UN (1) PROTOCOLO IMPLEMENTADO"/>
    <n v="1"/>
    <s v="SUBDIRECCIÓN ADMINISTRATIVA  SUBDIRECCIÓN DE CONTRAVENCIONES DE TRÁNSITO"/>
    <s v="2018-02-15"/>
    <x v="68"/>
    <x v="1"/>
    <s v="ABIERTA"/>
    <x v="7"/>
    <s v="Subdirección Administrativa_x000a__x000a_Subdirección de Contravenciones de Tránsito"/>
    <s v="SA -  SCT"/>
    <n v="0"/>
    <m/>
    <x v="2"/>
    <d v="2018-05-02T00:00:00"/>
    <s v="BLANCA OFIR MURILLO_x000a_JANNETH ROMERO"/>
    <x v="119"/>
  </r>
  <r>
    <n v="566"/>
    <s v="2018-01-30"/>
    <s v="MOVILIDAD"/>
    <s v="SECRETARIA DISTRITAL DE MOVILIDAD"/>
    <s v="113"/>
    <n v="2017"/>
    <n v="102"/>
    <s v="3.2.1.4"/>
    <n v="2"/>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2. SOCIALIZACIÓN DEL PROTOCOLO  DE ENTREGA DE INFORMACIÓN A ENTES DE CONTROL TENIENDO EN CUENTA LOS LINEAMIENTOS ARCHIVÍSTICOS ESTABLECIDOS EN LA ENTIDAD"/>
    <s v="SOCIALIZACIÓN PROTOCOLO ENTREGA INFORMACIÓN A ENTES DE CONTROL BAJO LOS LINEAMIENTOS DE GD"/>
    <s v="UNA (1) SOCIALIZACIÓN DEL PROTOCOLO"/>
    <n v="1"/>
    <s v="SUBDIRECCIÓN ADMINISTRATIVA"/>
    <s v="2018-06-12"/>
    <x v="68"/>
    <x v="1"/>
    <s v="ABIERTA"/>
    <x v="0"/>
    <s v="Subdirección Administrativa"/>
    <s v="S.A "/>
    <m/>
    <m/>
    <x v="2"/>
    <d v="2017-12-31T00:00:00"/>
    <m/>
    <x v="99"/>
  </r>
  <r>
    <n v="567"/>
    <s v="2017-10-27"/>
    <s v="MOVILIDAD"/>
    <s v="SECRETARIA DISTRITAL DE MOVILIDAD"/>
    <s v="113"/>
    <n v="2017"/>
    <n v="96"/>
    <s v="3.2.2"/>
    <n v="1"/>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100"/>
    <n v="1"/>
    <s v="SSM - DCV"/>
    <s v="2017-11-01"/>
    <x v="70"/>
    <x v="4"/>
    <s v="ABIERTA"/>
    <x v="2"/>
    <s v="SSM - DCV"/>
    <s v="SSM - DCV"/>
    <n v="0"/>
    <m/>
    <x v="2"/>
    <d v="2018-05-02T00:00:00"/>
    <s v="BLANCA OFIR MURILLO_x000a_JANNETH ROMERO"/>
    <x v="27"/>
  </r>
  <r>
    <n v="568"/>
    <s v="2017-10-27"/>
    <s v="MOVILIDAD"/>
    <s v="SECRETARIA DISTRITAL DE MOVILIDAD"/>
    <s v="113"/>
    <n v="2017"/>
    <n v="96"/>
    <s v="3.2.2"/>
    <n v="2"/>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100"/>
    <n v="1"/>
    <s v="SSM - DCV"/>
    <s v="2017-11-01"/>
    <x v="70"/>
    <x v="4"/>
    <s v="ABIERTA"/>
    <x v="2"/>
    <s v="SSM - DCV"/>
    <s v="SSM - DCV"/>
    <n v="0"/>
    <m/>
    <x v="2"/>
    <d v="2018-05-02T00:00:00"/>
    <s v="BLANCA OFIR MURILLO_x000a_JANNETH ROMERO"/>
    <x v="27"/>
  </r>
  <r>
    <n v="572"/>
    <s v="2016-09-14"/>
    <s v="MOVILIDAD"/>
    <s v="SECRETARIA DISTRITAL DE MOVILIDAD"/>
    <s v="113"/>
    <n v="2016"/>
    <n v="115"/>
    <s v="3.2.2"/>
    <n v="2"/>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PARA POSTERIORES PROCESOS DE SELECCIÓN, SE DEBERÁ ADELANTAR COMPARACIONES DE TRES COTIZACIONES DE MERCADO DETALLANDO UNA ESTRUCTURA DE COSTOS PARA CADA UNO DE LOS ÍTEM QUE COMPONEN EL BIEN O SERVICIO REQUERIDO"/>
    <s v="COTIZACIONES DE MERCADO"/>
    <s v="(NUMERO DE COTIZACIONES DE MERCADO / NUMERO DE COTIZACIONES DE MERCADO REQUERIDAS)*100"/>
    <n v="1"/>
    <s v="SUBDIRECIÓN ADMINISTRATIVA"/>
    <s v="2016-09-27"/>
    <x v="3"/>
    <x v="0"/>
    <s v="ABIERTA"/>
    <x v="0"/>
    <s v="SUBDIRECIÓN ADMINISTRATIVA"/>
    <m/>
    <m/>
    <m/>
    <x v="2"/>
    <m/>
    <m/>
    <x v="30"/>
  </r>
  <r>
    <n v="573"/>
    <s v="2016-09-14"/>
    <s v="MOVILIDAD"/>
    <s v="SECRETARIA DISTRITAL DE MOVILIDAD"/>
    <s v="113"/>
    <n v="2016"/>
    <n v="115"/>
    <s v="3.2.2"/>
    <n v="3"/>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
    <s v="SOCIALIZACIONES"/>
    <s v="(NUMERO DE SERVIDORES SOCIALIZADOS/NUMERO DE SERVIDORES CONVOCADOS A LA SOCIALIZACIÓN)*100"/>
    <n v="90"/>
    <s v="SUBDIRECCIÓN ADMINISTRATIVA / ORDENADORES DE GASTO"/>
    <s v="2016-09-27"/>
    <x v="3"/>
    <x v="0"/>
    <s v="ABIERTA"/>
    <x v="0"/>
    <s v="SUBDIRECCIÓN ADMINISTRATIVA / ORDENADORES DE GASTO"/>
    <m/>
    <m/>
    <m/>
    <x v="2"/>
    <m/>
    <m/>
    <x v="30"/>
  </r>
  <r>
    <n v="574"/>
    <s v="2016-09-14"/>
    <s v="MOVILIDAD"/>
    <s v="SECRETARIA DISTRITAL DE MOVILIDAD"/>
    <s v="113"/>
    <n v="2016"/>
    <n v="115"/>
    <s v="3.2.2"/>
    <n v="4"/>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
    <s v="SEGUIMIENTO DE LA SUPERVISIÓN"/>
    <s v="(NUMERO DE SEGUIMIENTOS EFECTUADOS/NUMERO DE SEGUIMIENTOS PROGRAMADOS)*100"/>
    <n v="1"/>
    <s v="SUBDIRECCIÓN ADMINISTRATIVA/ DIRECCION DE ASUNTOS LEGALES/SUPERVISORES DE LOS CONTRATOS"/>
    <s v="2016-09-27"/>
    <x v="3"/>
    <x v="0"/>
    <s v="ABIERTA"/>
    <x v="0"/>
    <s v="SUBDIRECCIÓN ADMINISTRATIVA/ DIRECCION DE ASUNTOS LEGALES/SUPERVISORES DE LOS CONTRATOS"/>
    <m/>
    <m/>
    <m/>
    <x v="2"/>
    <m/>
    <m/>
    <x v="30"/>
  </r>
  <r>
    <n v="575"/>
    <s v="2016-01-29"/>
    <s v="MOVILIDAD"/>
    <s v="SECRETARIA DISTRITAL DE MOVILIDAD"/>
    <s v="113"/>
    <n v="2015"/>
    <n v="117"/>
    <s v="3.2.2."/>
    <n v="1"/>
    <s v="DIRECCIÓN SECTOR MOVILIDAD"/>
    <s v="02 - AUDITORIA DE DESEMPEÑO"/>
    <s v="N/A"/>
    <s v="N/A"/>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SOLICITAR QUE EL CONTRATISTA  DESAGREGUE EN SU FACTURA LA DESCRIPCIÓN DEL SERVICIO PRESTADO  O SOPORTE COMO ANEXO LAS COTIZACIONES RELACIONADAS EN LA FACTURA"/>
    <s v="FACTURAS DETALLADAS O SOPORTE COMO ANEXO LAS COTIZACIONES RELACIONADAS EN LA FACTURA"/>
    <s v="NÚMERO DE FACTURAS REVISADAS QUE CONTIENEN LA INFORMACION DESAGREGADA /TOTAL FACTURAS RECIBIDAS"/>
    <n v="1"/>
    <s v="SUBSECRETARIA DE GESTIÓN CORPO-DIRECCIÓN ADMI Y FINAN - SUBDIRECCIÓN ADMI"/>
    <s v="2016-02-10"/>
    <x v="73"/>
    <x v="0"/>
    <s v="ABIERTA"/>
    <x v="0"/>
    <s v="SUBSECRETARIA DE GESTIÓN CORPO-DIRECCIÓN ADMI Y FINAN - SUBDIRECCIÓN ADMI"/>
    <m/>
    <m/>
    <m/>
    <x v="0"/>
    <m/>
    <s v="DEICY BELTRAN_x000a_AMPARO QUINTANA"/>
    <x v="115"/>
  </r>
  <r>
    <n v="576"/>
    <s v="2016-01-29"/>
    <s v="MOVILIDAD"/>
    <s v="SECRETARIA DISTRITAL DE MOVILIDAD"/>
    <s v="113"/>
    <n v="2015"/>
    <n v="117"/>
    <s v="3.2.2."/>
    <n v="2"/>
    <s v="DIRECCIÓN SECTOR MOVILIDAD"/>
    <s v="02 - AUDITORIA DE DESEMPEÑO"/>
    <s v="N/A"/>
    <s v="N/A"/>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INSTRUIR A SUPERVISORES E INTERVENTORES PARA QUE ADICIONALMENTE SE INCLUYA EN LA CASILLA &quot;PRODUCTOS PRESENTADOS&quot; DEL FORMATO NO. PA03-PR04-F03 INFORME DE ACTIVIDADES DEL CONTRATISTA,  EL LUGAR DE UBICACIÓN DE LAS EVIDENCIAS O SOPORTES FÍSICOS O ELECTRÓNICOS, DE LOS SERVICIOS PRESTADOS PARA EL CASO QUE APLIQUE."/>
    <s v="CAPACITACIONES REALIZADAS"/>
    <s v="INSTRUCCIÓN REMITIDA    NÚMERO DE SUPERVISORES INSTRUIDOS /TOTAL SUPERVISORES"/>
    <n v="1"/>
    <s v="SUBSECRETARIA DE GESTIÓN CORPO-DIRECCIÓN ADMI Y FINAN - SUBDIRECCIÓN ADMI"/>
    <s v="2016-02-10"/>
    <x v="74"/>
    <x v="0"/>
    <s v="ABIERTA"/>
    <x v="0"/>
    <s v="SUBSECRETARIA DE GESTIÓN CORPO-DIRECCIÓN ADMI Y FINAN - SUBDIRECCIÓN ADMI"/>
    <m/>
    <m/>
    <m/>
    <x v="0"/>
    <m/>
    <s v="DEICY BELTRAN_x000a_AMPARO QUINTANA"/>
    <x v="120"/>
  </r>
  <r>
    <n v="577"/>
    <s v="2017-10-27"/>
    <s v="MOVILIDAD"/>
    <s v="SECRETARIA DISTRITAL DE MOVILIDAD"/>
    <s v="113"/>
    <n v="2017"/>
    <n v="96"/>
    <s v="3.2.3"/>
    <n v="1"/>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CAPACITACIÓN A SUPERVISORES DE LA DCV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x v="70"/>
    <x v="4"/>
    <s v="ABIERTA"/>
    <x v="2"/>
    <s v="SSM - DCV"/>
    <s v="SSM - DCV"/>
    <n v="0"/>
    <m/>
    <x v="2"/>
    <d v="2018-05-02T00:00:00"/>
    <s v="BLANCA OFIR MURILLO_x000a_JANNETH ROMERO"/>
    <x v="27"/>
  </r>
  <r>
    <n v="578"/>
    <s v="2017-10-27"/>
    <s v="MOVILIDAD"/>
    <s v="SECRETARIA DISTRITAL DE MOVILIDAD"/>
    <s v="113"/>
    <n v="2017"/>
    <n v="96"/>
    <s v="3.2.3"/>
    <n v="2"/>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EVALUACIÓN DE LA CAPACITACIÓN  A SUPERVISORES DE LA SSM EN EL ALCANCE DE SUS RESPONSABILIDADES Y OBLIGACIONES INHERENTES A LA SUPERVISIÓN, CONTENIDOS EN EL MANUAL DE LA CONTRATACIÓN DE LA SDM."/>
    <s v="EVALUACIÓN DE LA CAPACITACIÓN."/>
    <s v="(NO. DE EVALUACIONES REALIZADAS ) /NO. DE EVALUACIONES PROGRAMADAS *100"/>
    <n v="1"/>
    <s v="SSM- DCV"/>
    <s v="2017-11-01"/>
    <x v="70"/>
    <x v="4"/>
    <s v="ABIERTA"/>
    <x v="2"/>
    <s v="SSM - DCV"/>
    <s v="SSM - DCV"/>
    <n v="0"/>
    <m/>
    <x v="2"/>
    <d v="2018-05-02T00:00:00"/>
    <s v="BLANCA OFIR MURILLO_x000a_JANNETH ROMERO"/>
    <x v="27"/>
  </r>
  <r>
    <n v="579"/>
    <s v="2017-10-27"/>
    <s v="MOVILIDAD"/>
    <s v="SECRETARIA DISTRITAL DE MOVILIDAD"/>
    <s v="113"/>
    <n v="2017"/>
    <n v="96"/>
    <s v="3.2.3"/>
    <n v="3"/>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FALTA DE CONTROL POR PARTE DEL SUPERVISOR"/>
    <s v="REALIZAR SEGUIMIENTO TRIMESTRAL A LA GESTIÓN DE LOS SUPERVISORES SOBRE CONTRATOS DE ESTA NATURALEZA."/>
    <s v="SEGUIMIENTO A CONTRATOS DE ESTA NATURALEZA."/>
    <s v="(NO. SEGUIMIENTOS REALIZADOS/  NO. DE SEGUIMIENTOS PROGRAMADOS) *100"/>
    <n v="1"/>
    <s v="SSM- DCV"/>
    <s v="2017-11-01"/>
    <x v="70"/>
    <x v="4"/>
    <s v="ABIERTA"/>
    <x v="2"/>
    <s v="SSM - DCV"/>
    <s v="SSM - DCV"/>
    <n v="0"/>
    <m/>
    <x v="2"/>
    <d v="2018-05-02T00:00:00"/>
    <s v="BLANCA OFIR MURILLO_x000a_JANNETH ROMERO"/>
    <x v="27"/>
  </r>
  <r>
    <n v="580"/>
    <s v="2017-10-27"/>
    <s v="MOVILIDAD"/>
    <s v="SECRETARIA DISTRITAL DE MOVILIDAD"/>
    <s v="113"/>
    <n v="2017"/>
    <n v="96"/>
    <s v="3.2.4"/>
    <n v="1"/>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LABORAR E INCLUIR LOS DOCUMENTOS O REGISTROS, (ACTA DE SUSPENSIÓN DEL CONTRATO,  DE REINICIO,  DE LIQUIDACIÓN Y DE ENTREGA DE INTERVENTORÍA O SUPERVISIÓN A ORDENADOR DE GASTO) EN EL SISTEMA DE GESTIÓN DE CALIDAD QUE HAGAN PARTE DE LOS PROCESOS CONTRACTUALES"/>
    <s v="FORMATOS ELABORADOS"/>
    <s v="(FORMATOS INCLUIDOS EN SGC PROCESO CONTRACTUAL  (4)/ FORMATOS ELABORADOS (4) )* 100"/>
    <n v="1"/>
    <s v="DAL -DCV"/>
    <s v="2017-11-01"/>
    <x v="70"/>
    <x v="4"/>
    <s v="ABIERTA"/>
    <x v="7"/>
    <s v="DAL -DCV"/>
    <s v="DAL -DCV"/>
    <n v="100"/>
    <n v="0"/>
    <x v="0"/>
    <d v="2018-04-30T00:00:00"/>
    <s v="DEICY BELTRAN_x000a_AMPARO QUINTANA"/>
    <x v="121"/>
  </r>
  <r>
    <n v="581"/>
    <s v="2017-10-27"/>
    <s v="MOVILIDAD"/>
    <s v="SECRETARIA DISTRITAL DE MOVILIDAD"/>
    <s v="113"/>
    <n v="2017"/>
    <n v="96"/>
    <s v="3.2.4"/>
    <n v="2"/>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CAPACITACIÓN A LOS SUPERVISORES SOBRE LOS REGISTROS, DOCUMENTOS INCLUIDOS EN EL PROCESO CONTRACTUAL, EN MATERIA DE ESTE HALLAZGO."/>
    <s v="SOCIALIZACIÓN SUPERVISORES"/>
    <s v="(NO. SUPERVISORES SOCIALIZADOS/  NO. DE SUPERVISORES CONVOCADOS ) *100"/>
    <n v="1"/>
    <s v="DAL -DCV"/>
    <s v="2017-11-01"/>
    <x v="70"/>
    <x v="4"/>
    <s v="ABIERTA"/>
    <x v="7"/>
    <s v="DAL -DCV"/>
    <s v="DAL -DCV"/>
    <m/>
    <n v="0"/>
    <x v="0"/>
    <d v="2017-12-31T00:00:00"/>
    <s v="DEICY BELTRAN"/>
    <x v="122"/>
  </r>
  <r>
    <n v="582"/>
    <s v="2017-10-27"/>
    <s v="MOVILIDAD"/>
    <s v="SECRETARIA DISTRITAL DE MOVILIDAD"/>
    <s v="113"/>
    <n v="2017"/>
    <n v="96"/>
    <s v="3.2.4"/>
    <n v="3"/>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VALUACIÓN A LA CAPACITACIÓN DE LOS SUPERVISORES SOBRE LOS REGISTROS, DOCUMENTOS INCLUIDOS EN EL PROCESO CONTRACTUAL, EN MATERIA DE ESTE HALLAZGO."/>
    <s v="SOCIALIZACIÓN SUPERVISORES"/>
    <s v="(NO. SUPERVISORES SOCIALIZADOS/  NO. DE SUPERVISORES CONVOCADOS ) *100"/>
    <n v="1"/>
    <s v="DAL -DCV"/>
    <s v="2017-11-01"/>
    <x v="70"/>
    <x v="4"/>
    <s v="ABIERTA"/>
    <x v="7"/>
    <s v="DAL -DCV"/>
    <s v="DAL -DCV"/>
    <n v="0"/>
    <n v="0"/>
    <x v="0"/>
    <d v="2017-12-31T00:00:00"/>
    <s v="DEICY BELTRAN"/>
    <x v="122"/>
  </r>
  <r>
    <n v="583"/>
    <s v="2017-10-27"/>
    <s v="MOVILIDAD"/>
    <s v="SECRETARIA DISTRITAL DE MOVILIDAD"/>
    <s v="113"/>
    <n v="2017"/>
    <n v="96"/>
    <s v="3.2.5"/>
    <n v="1"/>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ADELANTAR LA BÚSQUEDA DE LOS DOCUMENTOS CONTRACTUALES Y ALLEGARLOS AL EXPEDIENTE."/>
    <s v="DOCUMENTOS CONTRACTUALES ALLEGADOS SOBRE ESTE CONTRATO."/>
    <s v="MEMORANDO DE REMISIÓN DE DOCUMENTOS A LA DAL"/>
    <n v="1"/>
    <s v="SSM- DCV"/>
    <s v="2017-11-01"/>
    <x v="70"/>
    <x v="4"/>
    <s v="ABIERTA"/>
    <x v="2"/>
    <s v="SSM - DCV"/>
    <s v="SSM - DCV"/>
    <n v="0"/>
    <m/>
    <x v="2"/>
    <d v="2017-12-31T00:00:00"/>
    <s v="BLANCA OFIR MURILLO_x000a_JANNETH ROMERO"/>
    <x v="27"/>
  </r>
  <r>
    <n v="584"/>
    <s v="2017-10-27"/>
    <s v="MOVILIDAD"/>
    <s v="SECRETARIA DISTRITAL DE MOVILIDAD"/>
    <s v="113"/>
    <n v="2017"/>
    <n v="96"/>
    <s v="3.2.5"/>
    <n v="2"/>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REALIZAR CAPACITACIÓN A SUPERVISORES DE LA SSM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x v="70"/>
    <x v="4"/>
    <s v="ABIERTA"/>
    <x v="2"/>
    <s v="SSM - DCV"/>
    <s v="SSM - DCV"/>
    <n v="0"/>
    <m/>
    <x v="2"/>
    <d v="2017-12-31T00:00:00"/>
    <s v="BLANCA OFIR MURILLO_x000a_JANNETH ROMERO"/>
    <x v="27"/>
  </r>
  <r>
    <n v="585"/>
    <s v="2017-10-27"/>
    <s v="MOVILIDAD"/>
    <s v="SECRETARIA DISTRITAL DE MOVILIDAD"/>
    <s v="113"/>
    <n v="2017"/>
    <n v="96"/>
    <s v="3.2.7"/>
    <n v="1"/>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DESIGNACIÓN DEL SUPERVISOR"/>
    <s v="ESTABLECER EN EL MEMORANDO DE DESIGNACIÓN DE LOS SUPERVISORES  LOS  PERFILES   REQUERIDOS PARA CONTRATOS DE ESTA NATURALEZA.."/>
    <s v="ESTUDIOS PREVIOS PARA CONTRATOS DE ESTA NATURALEZA."/>
    <s v="Nº DE ESTUDIOS PREVIOS  ELABORADOS PARA ESTE TIPO DE CONTRATOS / Nº TOTAL DE CONTRATOS DE ESTA NATURALEZA."/>
    <n v="1"/>
    <s v="SSM- DCV"/>
    <s v="2017-11-01"/>
    <x v="70"/>
    <x v="4"/>
    <s v="ABIERTA"/>
    <x v="2"/>
    <s v="SSM - DCV"/>
    <s v="SSM - DCV"/>
    <n v="0"/>
    <m/>
    <x v="2"/>
    <d v="2017-12-31T00:00:00"/>
    <s v="BLANCA OFIR MURILLO_x000a_JANNETH ROMERO"/>
    <x v="27"/>
  </r>
  <r>
    <n v="586"/>
    <s v="2017-10-27"/>
    <s v="MOVILIDAD"/>
    <s v="SECRETARIA DISTRITAL DE MOVILIDAD"/>
    <s v="113"/>
    <n v="2017"/>
    <n v="96"/>
    <s v="3.2.7"/>
    <n v="2"/>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APLICACIÓN DE CONTROLES."/>
    <s v="ESTABLECER EN LOS ESTUDIOS PREVIOS  DE LOS CONTRATOS REFERIDOS AL TEMA DEL HALLAZGO UN TABLERO DE  CONTROL QUE PERMITA REALIZAR SEGUIMIENTO AL DESARROLLO DE LAS ETAPAS CONTRACTUALES EN LO RELACIONADOS CON EL AIU."/>
    <s v="ESTUDIOS PREVIOS QUE CONTENGAN TABLERO DE CONTROL SOBRE EL AIU."/>
    <s v="Nº DE ESTUDIOS PREVIOS  ELABORADOS CON  TABLERO DE CONTROL  SOBRE EL AIU / Nº TOTAL DE CONTRATOS DE ESTA NATURALEZA."/>
    <n v="1"/>
    <s v="SSM- DCV"/>
    <s v="2017-11-01"/>
    <x v="70"/>
    <x v="4"/>
    <s v="ABIERTA"/>
    <x v="2"/>
    <s v="SSM - DCV"/>
    <s v="SSM - DCV"/>
    <n v="0"/>
    <m/>
    <x v="2"/>
    <d v="2017-12-31T00:00:00"/>
    <s v="BLANCA OFIR MURILLO_x000a_JANNETH ROMERO"/>
    <x v="27"/>
  </r>
  <r>
    <n v="587"/>
    <s v="2017-10-27"/>
    <s v="MOVILIDAD"/>
    <s v="SECRETARIA DISTRITAL DE MOVILIDAD"/>
    <s v="113"/>
    <n v="2017"/>
    <n v="96"/>
    <s v="3.2.7"/>
    <n v="3"/>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EL SEGUIMIENTO DE  LOS DOCUMENTOS CONTRACTUALES Y SU ALCANCE."/>
    <s v="SEGUIMIENTO A LA GESTIÓN DE LOS SUPERVISORES DE MANERA TRIMESTRAL"/>
    <s v="ACTAS"/>
    <s v="(NO. DE ACTAS REALIZADAS/  NO. DE REUNIONES PROGRAMADAS. ) *100"/>
    <n v="1"/>
    <s v="SSM- DCV"/>
    <s v="2017-11-01"/>
    <x v="70"/>
    <x v="4"/>
    <s v="ABIERTA"/>
    <x v="2"/>
    <s v="SSM - DCV"/>
    <s v="SSM - DCV"/>
    <n v="0"/>
    <m/>
    <x v="2"/>
    <d v="2017-12-31T00:00:00"/>
    <s v="BLANCA OFIR MURILLO_x000a_JANNETH ROMERO"/>
    <x v="27"/>
  </r>
  <r>
    <n v="588"/>
    <s v="2017-10-27"/>
    <s v="MOVILIDAD"/>
    <s v="SECRETARIA DISTRITAL DE MOVILIDAD"/>
    <s v="113"/>
    <n v="2017"/>
    <n v="96"/>
    <s v="3.2.8"/>
    <n v="1"/>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
    <s v="FORMATOS INSTITUCIONALES"/>
    <s v="FORMATOS INSTITUCIONALES INCORPORADOS AL PROCEDIMIENTO."/>
    <n v="1"/>
    <s v="SSM -DAL"/>
    <s v="2017-11-01"/>
    <x v="75"/>
    <x v="6"/>
    <s v="ABIERTA"/>
    <x v="7"/>
    <s v="SSM -DAL"/>
    <s v="SSM - DAL"/>
    <n v="0"/>
    <m/>
    <x v="2"/>
    <d v="2017-12-31T00:00:00"/>
    <s v="BLANCA OFIR MURILLO_x000a_JANNETH ROMERO"/>
    <x v="27"/>
  </r>
  <r>
    <n v="589"/>
    <s v="2017-10-27"/>
    <s v="MOVILIDAD"/>
    <s v="SECRETARIA DISTRITAL DE MOVILIDAD"/>
    <s v="113"/>
    <n v="2017"/>
    <n v="96"/>
    <s v="3.2.8"/>
    <n v="2"/>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CAPACITACIÓN Y  SOCIALIZACIÓN DE LOS FORMATOS."/>
    <s v="FORMATOS SOCIALIZADOS"/>
    <s v="(NO. SUPERVISORES SOCIALIZADOS/  NO. DE SUPERVISORES CONVOCADOS ) *100"/>
    <n v="1"/>
    <s v="SSM - DAL"/>
    <s v="2017-11-01"/>
    <x v="75"/>
    <x v="6"/>
    <s v="ABIERTA"/>
    <x v="7"/>
    <s v="SSM -DAL"/>
    <s v="SSM - DAL"/>
    <n v="0"/>
    <m/>
    <x v="2"/>
    <d v="2017-12-31T00:00:00"/>
    <s v="BLANCA OFIR MURILLO_x000a_JANNETH ROMERO"/>
    <x v="27"/>
  </r>
  <r>
    <n v="590"/>
    <s v="2017-10-27"/>
    <s v="MOVILIDAD"/>
    <s v="SECRETARIA DISTRITAL DE MOVILIDAD"/>
    <s v="113"/>
    <n v="2017"/>
    <n v="96"/>
    <s v="3.2.8"/>
    <n v="3"/>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REALIZAR EVALUACIÓN DE LA CAPACITACIÓN  A SUPERVISORES DE LA DCV EN LA UTILIZACIÓN DE FORMATOS"/>
    <s v="EVALUACIÓN DE LA CAPACITACIÓN."/>
    <s v="(NO. DE EVALUACIONES REALIZADAS ) /NO. DE EVALUACIONES PROGRAMADAS *100"/>
    <n v="1"/>
    <s v="SSM- DCV"/>
    <s v="2017-11-01"/>
    <x v="70"/>
    <x v="4"/>
    <s v="ABIERTA"/>
    <x v="2"/>
    <s v="SSM - DCV"/>
    <s v="SSM - DCV"/>
    <n v="0"/>
    <m/>
    <x v="2"/>
    <d v="2017-12-31T00:00:00"/>
    <s v="BLANCA OFIR MURILLO_x000a_JANNETH ROMERO"/>
    <x v="27"/>
  </r>
  <r>
    <n v="591"/>
    <s v="2017-10-27"/>
    <s v="MOVILIDAD"/>
    <s v="SECRETARIA DISTRITAL DE MOVILIDAD"/>
    <s v="113"/>
    <n v="2017"/>
    <n v="96"/>
    <s v="3.2.9"/>
    <n v="1"/>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SOCIALIZACIÓN DEL MANUAL DE CONTRATACIÓN A LOS SUPERVISORES DE LA DCV."/>
    <s v="REALIZAR SOCIALIZACIÓN DEL MANUAL DE CONTRATACIÓN."/>
    <s v="(NO. SUPERVISORES SOCIALIZADOS/  NO. DE SUPERVISORES CONVOCADOS ) *100"/>
    <n v="1"/>
    <s v="DAL -DCV"/>
    <s v="2017-11-01"/>
    <x v="70"/>
    <x v="4"/>
    <s v="ABIERTA"/>
    <x v="7"/>
    <s v="DAL -DCV"/>
    <s v="DAL -DCV"/>
    <n v="0"/>
    <n v="0"/>
    <x v="2"/>
    <d v="2017-12-31T00:00:00"/>
    <s v="BLANCA OFIR MURILLO_x000a_JANNETH ROMERO"/>
    <x v="119"/>
  </r>
  <r>
    <n v="592"/>
    <s v="2017-10-27"/>
    <s v="MOVILIDAD"/>
    <s v="SECRETARIA DISTRITAL DE MOVILIDAD"/>
    <s v="113"/>
    <n v="2017"/>
    <n v="96"/>
    <s v="3.2.9"/>
    <n v="2"/>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EVALUACIÓN DE LA CAPACITACIÓN  A SUPERVISORES DE LA DCV"/>
    <s v="EVALUACIÓN DE LA CAPACITACIÓN."/>
    <s v="(NO. DE EVALUACIONES REALIZADAS ) /NO. DE EVALUACIONES PROGRAMADAS *100"/>
    <n v="1"/>
    <s v="SSM- DCV"/>
    <s v="2017-11-01"/>
    <x v="70"/>
    <x v="4"/>
    <s v="ABIERTA"/>
    <x v="2"/>
    <s v="SSM - DCV"/>
    <s v="SSM - DCV"/>
    <n v="0"/>
    <n v="0"/>
    <x v="2"/>
    <d v="2017-12-31T00:00:00"/>
    <s v="BLANCA OFIR MURILLO_x000a_JANNETH ROMERO"/>
    <x v="119"/>
  </r>
  <r>
    <n v="593"/>
    <s v="2017-10-27"/>
    <s v="MOVILIDAD"/>
    <s v="SECRETARIA DISTRITAL DE MOVILIDAD"/>
    <s v="113"/>
    <n v="2017"/>
    <n v="96"/>
    <s v="3.2.9"/>
    <n v="3"/>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SEGUIMIENTO A LA GESTIÓN DE LOS SUPERVISORES DE MANERA TRIMESTRAL"/>
    <s v="ACTAS"/>
    <s v="(NO. DE ACTAS REALIZADAS/  NO. DE REUNIONES PROGRAMADAS. ) *100"/>
    <n v="1"/>
    <s v="SSM- DCV"/>
    <s v="2017-11-01"/>
    <x v="70"/>
    <x v="4"/>
    <s v="ABIERTA"/>
    <x v="2"/>
    <s v="SSM - DCV"/>
    <s v="SSM - DCV"/>
    <n v="0"/>
    <n v="0"/>
    <x v="2"/>
    <d v="2017-12-31T00:00:00"/>
    <s v="BLANCA OFIR MURILLO_x000a_JANNETH ROMERO"/>
    <x v="119"/>
  </r>
  <r>
    <n v="594"/>
    <s v="2017-10-27"/>
    <s v="MOVILIDAD"/>
    <s v="SECRETARIA DISTRITAL DE MOVILIDAD"/>
    <s v="113"/>
    <n v="2017"/>
    <n v="96"/>
    <s v="3.3.1"/>
    <n v="1"/>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ESTUDIOS PREVIOS FIRMADOS"/>
    <n v="1"/>
    <s v="DCV"/>
    <s v="2017-11-01"/>
    <x v="70"/>
    <x v="4"/>
    <s v="ABIERTA"/>
    <x v="2"/>
    <s v="DCV"/>
    <s v="DCV"/>
    <n v="0"/>
    <m/>
    <x v="2"/>
    <d v="2017-12-31T00:00:00"/>
    <s v="BLANCA OFIR MURILLO_x000a_JANNETH ROMERO"/>
    <x v="27"/>
  </r>
  <r>
    <n v="595"/>
    <s v="2017-10-27"/>
    <s v="MOVILIDAD"/>
    <s v="SECRETARIA DISTRITAL DE MOVILIDAD"/>
    <s v="113"/>
    <n v="2017"/>
    <n v="96"/>
    <s v="3.3.1"/>
    <n v="2"/>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SOCIALIZACIÓN A ESTRUCTURADORES DE LA SSM SOBRE LOS PROBLEMAS  PRESENTADOS EN LOS ANTERIORES PROCESOS CONTRACTUALES QUE FUERON OBJETO DE HALLAZGO POR PARTE LA CONTRALORÍA DE BOGOTÁ."/>
    <s v="SOCIALIZACIÓN EN ANTECEDENTES DE PMI"/>
    <s v="(NO. DE ESTRUCTURADORES SOCIALIZADOS/NO. ESTRUCTURADORES CONVOCADOS)*100"/>
    <n v="1"/>
    <s v="SSM- DCV"/>
    <s v="2017-11-01"/>
    <x v="70"/>
    <x v="4"/>
    <s v="ABIERTA"/>
    <x v="2"/>
    <s v="SSM - DCV"/>
    <s v="SSM - DCV"/>
    <n v="0"/>
    <m/>
    <x v="2"/>
    <d v="2017-12-31T00:00:00"/>
    <s v="BLANCA OFIR MURILLO_x000a_JANNETH ROMERO"/>
    <x v="27"/>
  </r>
  <r>
    <n v="598"/>
    <s v="2016-09-14"/>
    <s v="MOVILIDAD"/>
    <s v="SECRETARIA DISTRITAL DE MOVILIDAD"/>
    <s v="113"/>
    <n v="2016"/>
    <n v="115"/>
    <s v="3.3.1"/>
    <n v="1"/>
    <s v="DIRECCIÓN SECTOR MOVILIDAD"/>
    <s v="02 - AUDITORIA DE DESEMPEÑO"/>
    <s v="Control Gestión"/>
    <s v="Gestión Contractual"/>
    <s v="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
    <s v="POSIBLE FALLAS EN LA EJECUCIÓN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OFICINA ASESORA DE PLANEACIÓN"/>
    <s v="2016-09-27"/>
    <x v="3"/>
    <x v="0"/>
    <s v="ABIERTA"/>
    <x v="3"/>
    <s v="_x000a_SUBSECRETARIAS _x000a_DIRECCIÓN DE ASUNTOS LEGALES_x000a_OFICINA ASESORA DE PLANEACIÓN  _x000a_DIRECCIÓN DE CONTROL Y VIGILANCIA_x000a_"/>
    <s v="SUBSECRETARÍAS"/>
    <n v="100"/>
    <n v="0"/>
    <x v="0"/>
    <d v="2018-04-13T00:00:00"/>
    <s v="ALBERTO TRIANA LOZADA"/>
    <x v="123"/>
  </r>
  <r>
    <n v="599"/>
    <s v="2016-01-29"/>
    <s v="MOVILIDAD"/>
    <s v="SECRETARIA DISTRITAL DE MOVILIDAD"/>
    <s v="113"/>
    <n v="2015"/>
    <n v="117"/>
    <s v="3.3.1."/>
    <n v="1"/>
    <s v="DIRECCIÓN SECTOR MOVILIDAD"/>
    <s v="02 - AUDITORIA DE DESEMPEÑO"/>
    <s v="N/A"/>
    <s v="N/A"/>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
    <s v="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
    <s v="INFORME RECIBIDO"/>
    <s v="INFORME SOLICITADO / INFORME RECIBIDO"/>
    <n v="1"/>
    <s v="DIRECCION DE CONTROL Y VIGILANCIA"/>
    <s v="2016-02-10"/>
    <x v="76"/>
    <x v="0"/>
    <s v="ABIERTA"/>
    <x v="2"/>
    <s v="DIRECCION DE CONTROL Y VIGILANCIA"/>
    <s v="DCV"/>
    <n v="100"/>
    <m/>
    <x v="0"/>
    <m/>
    <s v="BLANCA OFIR MURILLO_x000a_JANNETH ROMERO"/>
    <x v="124"/>
  </r>
  <r>
    <n v="600"/>
    <s v="2016-01-29"/>
    <s v="MOVILIDAD"/>
    <s v="SECRETARIA DISTRITAL DE MOVILIDAD"/>
    <s v="113"/>
    <n v="2015"/>
    <n v="117"/>
    <s v="3.3.1."/>
    <n v="2"/>
    <s v="DIRECCIÓN SECTOR MOVILIDAD"/>
    <s v="02 - AUDITORIA DE DESEMPEÑO"/>
    <s v="N/A"/>
    <s v="N/A"/>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
    <s v="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
    <s v="ESTUDIOS PREVIOS QUE CONTENGAN LA CLAUSULA DE COOPERACIÓN."/>
    <s v="2. ESTUDIOS PREVIOS ESTRUCTURADOS / ESTUDIOS PREVIOS ESTRUCTURADOS QUE CONTENGAN LA CLAUSULA DE COOPERACIÓN."/>
    <n v="1"/>
    <s v="DIRECCION DE CONTROL Y VIGILANCIA"/>
    <s v="2016-02-10"/>
    <x v="77"/>
    <x v="0"/>
    <s v="ABIERTA"/>
    <x v="2"/>
    <s v="DIRECCION DE CONTROL Y VIGILANCIA"/>
    <s v="DCV"/>
    <n v="100"/>
    <m/>
    <x v="0"/>
    <m/>
    <s v="BLANCA OFIR MURILLO_x000a_JANNETH ROMERO"/>
    <x v="124"/>
  </r>
  <r>
    <n v="603"/>
    <s v="2016-09-14"/>
    <s v="MOVILIDAD"/>
    <s v="SECRETARIA DISTRITAL DE MOVILIDAD"/>
    <s v="113"/>
    <n v="2016"/>
    <n v="115"/>
    <s v="3.3.2"/>
    <n v="1"/>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DÉBILES MECANISMOS DE CONTROL EN LA ELABORACIÓN DE DOCUMENTOS REQUISITOS DE LOS PROCESOS DE CONTRATACIÓN."/>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OFICINA ASESORA DE PLANEACIÓN"/>
    <s v="2016-09-27"/>
    <x v="3"/>
    <x v="0"/>
    <s v="ABIERTA"/>
    <x v="3"/>
    <s v="_x000a_SUBSECRETARIAS_x000a_DIRECCIÓN DE ASUNTOS LEGALES_x000a_OFICINA ASESORA DE PLANEACIÓN"/>
    <s v="SUBSECRETARÍAS"/>
    <n v="100"/>
    <n v="100"/>
    <x v="0"/>
    <d v="2017-12-31T00:00:00"/>
    <s v="DIANA PATIÑO"/>
    <x v="125"/>
  </r>
  <r>
    <n v="604"/>
    <s v="2016-09-14"/>
    <s v="MOVILIDAD"/>
    <s v="SECRETARIA DISTRITAL DE MOVILIDAD"/>
    <s v="113"/>
    <n v="2016"/>
    <n v="115"/>
    <s v="3.3.2"/>
    <n v="2"/>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DÉBILES PROCESOS DE SEGUIMIENTO A LA ESTRUCTURACIÓN DE CONTRATOS."/>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OFICINA ASESORA DE PLANEACIÓN"/>
    <s v="2016-09-27"/>
    <x v="3"/>
    <x v="0"/>
    <s v="ABIERTA"/>
    <x v="3"/>
    <s v="_x000a_SUBSECRETARIAS_x000a_DIRECCIÓN DE ASUNTOS LEGALES_x000a_OFICINA ASESORA DE PLANEACIÓN"/>
    <s v="SUBSECRETARÍAS"/>
    <n v="100"/>
    <n v="100"/>
    <x v="0"/>
    <d v="2017-12-31T00:00:00"/>
    <s v="DIANA PATIÑO"/>
    <x v="125"/>
  </r>
  <r>
    <n v="605"/>
    <s v="2016-09-14"/>
    <s v="MOVILIDAD"/>
    <s v="SECRETARIA DISTRITAL DE MOVILIDAD"/>
    <s v="113"/>
    <n v="2016"/>
    <n v="115"/>
    <s v="3.3.2"/>
    <n v="3"/>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DÉBIL CONOCIMIENTO DE LOS REQUISITOS EN LA ETAPA PRECONTRACTUAL"/>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OFICINA ASESORA DE PLANEACIÓN"/>
    <s v="2016-09-27"/>
    <x v="3"/>
    <x v="0"/>
    <s v="ABIERTA"/>
    <x v="3"/>
    <s v="_x000a_SUBSECRETARIAS_x000a_DIRECCIÓN DE ASUNTOS LEGALES_x000a_OFICINA ASESORA DE PLANEACIÓN"/>
    <s v="SUBSECRETARÍAS"/>
    <n v="100"/>
    <n v="100"/>
    <x v="0"/>
    <d v="2017-12-31T00:00:00"/>
    <s v="DIANA PATIÑO"/>
    <x v="1"/>
  </r>
  <r>
    <n v="606"/>
    <s v="2016-09-14"/>
    <s v="MOVILIDAD"/>
    <s v="SECRETARIA DISTRITAL DE MOVILIDAD"/>
    <s v="113"/>
    <n v="2016"/>
    <n v="115"/>
    <s v="3.3.2"/>
    <n v="4"/>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POSIBLE FALLAS EN LA EJECUCIÓN FUNCIONES POR PARTE DE LOS SUPERVISORES PREVISTAS EN EL MANUAL DE SUPERVISIÓN E INTERVENTORÍA."/>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OFICINA ASESORA DE PLANEACIÓN"/>
    <s v="2016-09-27"/>
    <x v="3"/>
    <x v="0"/>
    <s v="ABIERTA"/>
    <x v="3"/>
    <s v="_x000a_SUBSECRETARIAS _x000a_DIRECCIÓN DE ASUNTOS LEGALES_x000a_OFICINA ASESORA DE PLANEACIÓN  _x000a_DIRECCIÓN DE CONTROL Y VIGILANCIA_x000a_"/>
    <s v="SUBSECRETARÍAS"/>
    <n v="100"/>
    <n v="0"/>
    <x v="0"/>
    <d v="2018-04-20T00:00:00"/>
    <s v="ALBERTO TRIANA LOZADA"/>
    <x v="125"/>
  </r>
  <r>
    <n v="607"/>
    <s v="2016-09-14"/>
    <s v="MOVILIDAD"/>
    <s v="SECRETARIA DISTRITAL DE MOVILIDAD"/>
    <s v="113"/>
    <n v="2016"/>
    <n v="115"/>
    <s v="3.3.2"/>
    <n v="5"/>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POSIBLE FALLAS EN LA EJECUCIÓN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OFICINA ASESORA DE PLANEACIÓN"/>
    <s v="2016-09-27"/>
    <x v="3"/>
    <x v="0"/>
    <s v="ABIERTA"/>
    <x v="3"/>
    <s v="_x000a_SUBSECRETARIAS_x000a_DIRECCIÓN DE ASUNTOS LEGALES_x000a_OFICINA ASESORA DE PLANEACIÓN"/>
    <s v="SUBSECRETARÍAS"/>
    <n v="100"/>
    <n v="100"/>
    <x v="0"/>
    <d v="2017-12-31T00:00:00"/>
    <s v="DIANA PATIÑO"/>
    <x v="126"/>
  </r>
  <r>
    <n v="608"/>
    <s v="2017-10-27"/>
    <s v="MOVILIDAD"/>
    <s v="SECRETARIA DISTRITAL DE MOVILIDAD"/>
    <s v="113"/>
    <n v="2017"/>
    <n v="96"/>
    <s v="3.3.2"/>
    <n v="1"/>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SOCIALIZACIÓN DEL MANUAL DE CONTRATACIÓN A LOS SUPERVISORES DE LA DCV."/>
    <s v="REALIZAR SOCIALIZACIÓN DEL MANUAL DE CONTRATACIÓN."/>
    <s v="(NO. SUPERVISORES SOCIALIZADOS/  NO. DE SUPERVISORES CONVOCADOS ) *100"/>
    <n v="1"/>
    <s v="DAL -DCV"/>
    <s v="2017-11-01"/>
    <x v="70"/>
    <x v="4"/>
    <s v="ABIERTA"/>
    <x v="7"/>
    <s v="DAL -DCV"/>
    <s v="DAL -DCV"/>
    <n v="0"/>
    <n v="0"/>
    <x v="2"/>
    <d v="2017-12-31T00:00:00"/>
    <s v="BLANCA OFIR MURILLO_x000a_JANNETH ROMERO"/>
    <x v="119"/>
  </r>
  <r>
    <n v="609"/>
    <s v="2017-10-27"/>
    <s v="MOVILIDAD"/>
    <s v="SECRETARIA DISTRITAL DE MOVILIDAD"/>
    <s v="113"/>
    <n v="2017"/>
    <n v="96"/>
    <s v="3.3.2"/>
    <n v="2"/>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EVALUACIÓN DE LA CAPACITACIÓN  A SUPERVISORES DE LA DCV EN LA UTILIZACIÓN DE FORMATOS"/>
    <s v="EVALUACIÓN DE LA CAPACITACIÓN."/>
    <s v="(NO. DE EVALUACIONES REALIZADAS ) /NO. DE EVALUACIONES PROGRAMADAS *100"/>
    <n v="1"/>
    <s v="SSM- DCV"/>
    <s v="2017-11-01"/>
    <x v="70"/>
    <x v="4"/>
    <s v="ABIERTA"/>
    <x v="2"/>
    <s v="SSM - DCV"/>
    <s v="SSM - DCV"/>
    <n v="0"/>
    <m/>
    <x v="2"/>
    <d v="2017-12-31T00:00:00"/>
    <s v="BLANCA OFIR MURILLO_x000a_JANNETH ROMERO"/>
    <x v="27"/>
  </r>
  <r>
    <n v="610"/>
    <s v="2017-10-27"/>
    <s v="MOVILIDAD"/>
    <s v="SECRETARIA DISTRITAL DE MOVILIDAD"/>
    <s v="113"/>
    <n v="2017"/>
    <n v="96"/>
    <s v="3.3.2"/>
    <n v="3"/>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FALTA DE CONTROL."/>
    <s v="SEGUIMIENTO A LA GESTIÓN DE LOS SUPERVISORES DE MANERA TRIMESTRAL"/>
    <s v="ACTAS"/>
    <s v="(NO. DE ACTAS REALIZADAS/  NO. DE REUNIONES PROGRAMADAS. ) *100"/>
    <n v="1"/>
    <s v="SSM- DCV"/>
    <s v="2017-11-01"/>
    <x v="70"/>
    <x v="4"/>
    <s v="ABIERTA"/>
    <x v="2"/>
    <s v="SSM - DCV"/>
    <s v="SSM - DCV"/>
    <n v="0"/>
    <m/>
    <x v="2"/>
    <d v="2017-12-31T00:00:00"/>
    <s v="BLANCA OFIR MURILLO_x000a_JANNETH ROMERO"/>
    <x v="27"/>
  </r>
  <r>
    <n v="611"/>
    <s v="2017-10-27"/>
    <s v="MOVILIDAD"/>
    <s v="SECRETARIA DISTRITAL DE MOVILIDAD"/>
    <s v="113"/>
    <n v="2017"/>
    <n v="96"/>
    <s v="3.3.3"/>
    <n v="1"/>
    <s v="DIRECCIÓN SECTOR MOVILIDAD"/>
    <s v="02 - AUDITORIA DE DESEMPEÑO"/>
    <s v="Control Gestión"/>
    <s v="Gestión Contractual"/>
    <s v="HALLAZGO ADMINISTRATIVO CON PRESUNTA INCIDENCIA DISCIPLINARIA, POR LA OMISIÓN EN LA REALIZACIÓN DE LAS REVISIONES TECNO-MECÁNICAS DE LAS MOTOCICLETAS DE LA SDM, EN EL TÉRMINO ORDENADO POR EL DECRETO LEY 019 DE 2012."/>
    <s v="FALTA DE CONTROL EN LAS FECHA DE VENCIMIENTO DE LOS DOCUMENTOS LEGALES QUE PERMITEN LA CIRCULACIÓN DE LAS MOTOS."/>
    <s v="ESTABLECER EN LOS ESTUDIOS PREVIOS DE LOS NUEVOS CONTRATOS DE MANTENIMIENTO DEL PARQUE AUTOMOTOR UN TABLERO DE CONTROL QUE  PERMITA ESTABLECER FECHA DE VENCIMIENTO DE DOCUMENTOS LEGALES Y SU NUEVA EXPEDICIÓN PARA EL TRÁNSITO DE AUTOMOTORES."/>
    <s v="ESTUDIOS PREVIOS"/>
    <s v="Nº DE ESTUDIOS PREVIOS  ELABORADOS CON  TABLERO DE CONTROL  PARA CONTRATOS DE MANTENIMIENTO DE AUTOMOTORES / Nº TOTAL DE CONTRATOS DE ESTA NATURALEZA."/>
    <n v="1"/>
    <s v="DCV"/>
    <s v="2017-11-01"/>
    <x v="70"/>
    <x v="4"/>
    <s v="ABIERTA"/>
    <x v="2"/>
    <s v="DCV"/>
    <s v="DCV"/>
    <n v="0"/>
    <m/>
    <x v="2"/>
    <d v="2017-12-31T00:00:00"/>
    <s v="BLANCA OFIR MURILLO_x000a_JANNETH ROMERO"/>
    <x v="27"/>
  </r>
  <r>
    <n v="612"/>
    <s v="2016-09-14"/>
    <s v="MOVILIDAD"/>
    <s v="SECRETARIA DISTRITAL DE MOVILIDAD"/>
    <s v="113"/>
    <n v="2016"/>
    <n v="115"/>
    <s v="3.3.3"/>
    <n v="1"/>
    <s v="DIRECCIÓN SECTOR MOVILIDAD"/>
    <s v="02 - AUDITORIA DE DESEMPEÑO"/>
    <s v="Control Gestión"/>
    <s v="Gestión Contractual"/>
    <s v="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
    <s v="POSIBLE FALLAS EN LA EJECUCIÓN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OFICINA ASESORA DE PLANEACIÓN"/>
    <s v="2016-09-27"/>
    <x v="3"/>
    <x v="0"/>
    <s v="ABIERTA"/>
    <x v="3"/>
    <s v="_x000a_SUBSECRETARIAS_x000a_DIRECCIÓN DE ASUNTOS LEGALES_x000a_OFICINA ASESORA DE PLANEACIÓN"/>
    <s v="SUBSECRETARÍAS"/>
    <n v="100"/>
    <n v="100"/>
    <x v="0"/>
    <d v="2017-12-31T00:00:00"/>
    <s v="DIANA PATIÑO"/>
    <x v="1"/>
  </r>
  <r>
    <n v="613"/>
    <s v="2017-10-27"/>
    <s v="MOVILIDAD"/>
    <s v="SECRETARIA DISTRITAL DE MOVILIDAD"/>
    <s v="113"/>
    <n v="2017"/>
    <n v="96"/>
    <s v="3.3.4"/>
    <n v="1"/>
    <s v="DIRECCIÓN SECTOR MOVILIDAD"/>
    <s v="02 - AUDITORIA DE DESEMPEÑO"/>
    <s v="Control Gestión"/>
    <s v="Gestión Contractual"/>
    <s v="HALLAZGO ADMINISTRATIVO CON PRESUNTA INCIDENCIA DISCIPLINARIA POR DEFICIENTE CONTROL Y SEGUIMIENTO DE LOS COSTOS GENERADOS POR LA OPERACIÓN DE LAS MOTOCICLETAS DE LA SDM."/>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Nº DE ESTUDIOS PREVIOS  ELABORADOS CON  TABLERO DE CONTROL  PARA CONTRATOS DE MANTENIMIENTO DE AUTOMOTORES / Nº TOTAL DE CONTRATOS DE ESTA NATURALEZA."/>
    <n v="1"/>
    <s v="DCV"/>
    <s v="2017-11-01"/>
    <x v="70"/>
    <x v="4"/>
    <s v="ABIERTA"/>
    <x v="2"/>
    <s v="DCV"/>
    <s v="DCV"/>
    <n v="0"/>
    <m/>
    <x v="2"/>
    <d v="2017-12-31T00:00:00"/>
    <s v="BLANCA OFIR MURILLO_x000a_JANNETH ROMERO"/>
    <x v="27"/>
  </r>
  <r>
    <n v="614"/>
    <s v="2017-10-27"/>
    <s v="MOVILIDAD"/>
    <s v="SECRETARIA DISTRITAL DE MOVILIDAD"/>
    <s v="113"/>
    <n v="2017"/>
    <n v="96"/>
    <s v="3.4.1"/>
    <n v="1"/>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
    <n v="1"/>
    <s v="SSM - DCV"/>
    <s v="2017-11-01"/>
    <x v="70"/>
    <x v="4"/>
    <s v="ABIERTA"/>
    <x v="2"/>
    <s v="SSM - DCV"/>
    <s v="SSM - DCV"/>
    <n v="0"/>
    <m/>
    <x v="2"/>
    <d v="2017-12-31T00:00:00"/>
    <s v="BLANCA OFIR MURILLO_x000a_JANNETH ROMERO"/>
    <x v="27"/>
  </r>
  <r>
    <n v="615"/>
    <s v="2017-10-27"/>
    <s v="MOVILIDAD"/>
    <s v="SECRETARIA DISTRITAL DE MOVILIDAD"/>
    <s v="113"/>
    <n v="2017"/>
    <n v="96"/>
    <s v="3.4.1"/>
    <n v="2"/>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
    <n v="1"/>
    <s v="SSM - DCV"/>
    <s v="2017-11-01"/>
    <x v="70"/>
    <x v="4"/>
    <s v="ABIERTA"/>
    <x v="2"/>
    <s v="SSM - DCV"/>
    <s v="SSM - DCV"/>
    <n v="0"/>
    <m/>
    <x v="2"/>
    <d v="2017-12-31T00:00:00"/>
    <s v="BLANCA OFIR MURILLO_x000a_JANNETH ROMERO"/>
    <x v="27"/>
  </r>
  <r>
    <n v="619"/>
    <s v="2016-01-29"/>
    <s v="MOVILIDAD"/>
    <s v="SECRETARIA DISTRITAL DE MOVILIDAD"/>
    <s v="113"/>
    <n v="2015"/>
    <n v="117"/>
    <s v="3.4.1."/>
    <n v="1"/>
    <s v="DIRECCIÓN SECTOR MOVILIDAD"/>
    <s v="02 - AUDITORIA DE DESEMPEÑO"/>
    <s v="N/A"/>
    <s v="N/A"/>
    <s v="HALLAZGO ADMINISTRATIVO CON PRESUNTA INCIDENCIA DISCIPLINARIA, EN RAZÓN A QUE LA SDM NO EFECTUÓ UN PROCESO DE PLANEACIÓN EFICIENTE VIÉNDOSE REFLEJADA DURANTE LA INICIACIÓN Y EJECUCIÓN DEL CONVENIO 1029 DE 2010."/>
    <s v="SE AJUSTÓ EL ALCANCE DEL CONVENIO CON EL DOCUMENTO &quot;DEFINICIÓN DE SERVICIOSYFUNCIONALIDADES ASOCIADAS AL SIT PARA BOGOTÁ&quot; POR CAMBIOS NORMATIVOS Y LA PERMANENTE EVOLUCIÓN TECNOLÓGICA. SIN EMBARGO LA SDM SE RATIFICA EN LO SEÑALADO EN EL ESCRITO DE RESPUESTA A LAS OBSERVACIONES DEL INFORME PRELIMINAR CON RADICADO SDM 7851"/>
    <s v="REALIZAR DOS VECES AL MES REUNIONES CON EL FIN DE VERIFICAR EL SEGUIMIENTO GENERAL AL PROYECTO POR PARTE DE LA INTERVENTORÍA."/>
    <s v="REGISTROS DE REUNIONES REALIZADAS"/>
    <s v="REUNIONES REALIZADAS/ REUNIONES PROGRAMADAS."/>
    <n v="1"/>
    <s v="DIRECCION DE CONTROL Y VIGILANCIA"/>
    <s v="2016-02-10"/>
    <x v="77"/>
    <x v="0"/>
    <s v="ABIERTA"/>
    <x v="2"/>
    <s v="DIRECCION DE CONTROL Y VIGILANCIA"/>
    <m/>
    <n v="100"/>
    <m/>
    <x v="0"/>
    <m/>
    <s v="BLANCA OFIR MURILLO_x000a_JANNETH ROMERO"/>
    <x v="127"/>
  </r>
  <r>
    <n v="620"/>
    <s v="2016-01-29"/>
    <s v="MOVILIDAD"/>
    <s v="SECRETARIA DISTRITAL DE MOVILIDAD"/>
    <s v="113"/>
    <n v="2015"/>
    <n v="117"/>
    <s v="3.4.1."/>
    <n v="2"/>
    <s v="DIRECCIÓN SECTOR MOVILIDAD"/>
    <s v="02 - AUDITORIA DE DESEMPEÑO"/>
    <s v="N/A"/>
    <s v="N/A"/>
    <s v="HALLAZGO ADMINISTRATIVO CON PRESUNTA INCIDENCIA DISCIPLINARIA, EN RAZÓN A QUE LA SDM NO EFECTUÓ UN PROCESO DE PLANEACIÓN EFICIENTE VIÉNDOSE REFLEJADA DURANTE LA INICIACIÓN Y EJECUCIÓN DEL CONVENIO 1029 DE 2010."/>
    <s v="SE AJUSTÓ EL ALCANCE DEL CONVENIO CON EL DOCUMENTO &quot;DEFINICIÓN DE SERVICIOS Y FUNCIONALIDADES ASOCIADAS AL SIT PARA BOGOTÁ&quot; POR CAMBIOS NORMATIVOS Y LA PERMANENTE EVOLUCIÓN TECNOLÓGICA. SIN EMBARGO LA SDM  SE RATIFICA EN LO SEÑALADO EN EL ESCRITO DE RESPUESTA A LAS OBSERVACIONES DEL  INFORME PRELIMINAR CON RADICADO SDM 7851"/>
    <s v="SOCIALIZAR CON EL MINISTERIO DE TRASPORTE EL PROYECTO A FIN DE DAR CUMPLIMIENTO A LOS LINEAMIENTOS  QUE ESTABLEZCA  DICHA AUTORIDAD , CONFORME LO ESTABLECE EL DECRETO 2.060 DE 22 DE OCTUBRE DE 2.015."/>
    <s v="SOCIALIZACIONES REALIZADAS"/>
    <s v="SOCIALIZACIÓN REALIZADAS/ SOCIALIZACIÓN PROGRAMADAS"/>
    <n v="1"/>
    <s v="DIRECCION DE CONTROL Y VIGILANCIA"/>
    <s v="2016-02-10"/>
    <x v="77"/>
    <x v="0"/>
    <s v="ABIERTA"/>
    <x v="2"/>
    <s v="DIRECCION DE CONTROL Y VIGILANCIA"/>
    <m/>
    <n v="100"/>
    <m/>
    <x v="0"/>
    <m/>
    <s v="BLANCA OFIR MURILLO_x000a_JANNETH ROMERO"/>
    <x v="127"/>
  </r>
  <r>
    <n v="621"/>
    <s v="2016-01-29"/>
    <s v="MOVILIDAD"/>
    <s v="SECRETARIA DISTRITAL DE MOVILIDAD"/>
    <s v="113"/>
    <n v="2015"/>
    <n v="117"/>
    <s v="3.4.1."/>
    <n v="3"/>
    <s v="DIRECCIÓN SECTOR MOVILIDAD"/>
    <s v="02 - AUDITORIA DE DESEMPEÑO"/>
    <s v="N/A"/>
    <s v="N/A"/>
    <s v="HALLAZGO ADMINISTRATIVO CON PRESUNTA INCIDENCIA DISCIPLINARIA, EN RAZÓN A QUE LA SDM NO EFECTUÓ UN PROCESO DE PLANEACIÓN EFICIENTE VIÉNDOSE REFLEJADA DURANTE LA INICIACIÓN Y EJECUCIÓN DEL CONVENIO 1029 DE 2010."/>
    <s v="SE AJUSTÓ EL ALCANCE DEL CONVENIO CON EL DOCUMENTO &quot;DEFINICIÓN DE SERVICIOS Y FUNCIONALIDADES ASOCIADAS AL SIT PARA BOGOTÁ&quot; POR CAMBIOS NORMATIVOS Y LA PERMANENTE EVOLUCIÓN TECNOLÓGICA. SIN EMBARGO LA SDM  SE RATIFICA EN LO SEÑALADO EN EL ESCRITO DE RESPUESTA A LAS OBSERVACIONES DEL  INFORME PRELIMINAR CON RADICADO SDM 7851"/>
    <s v="VERIFICAR LA EXISTENCIA DE PUNTOS DE CONTROL EN LA LABOR DE LA INTERVENTORÍA  A FIN DE SOLICITAR A  TRAVÉS DE LA  DIRECCIÓN DE ASUNTOS LEGALES, LAS MODIFICACIONES  QUE SE CONSIDEREN PERTINENTES CONFORME LO ESTABLECE  EL ARTICULO 83 Y SS DEL ESTATUTO ANTICORRUPCIÓN  ( LEY 1474)."/>
    <s v="VERIFICACIÓN REALIZADAS"/>
    <s v="VERIFICACIÓN REALIZADAS/ VERIFICACIÓN PROGRAMADAS"/>
    <n v="1"/>
    <s v="DIRECCION DE CONTROL Y VIGILANCIA"/>
    <s v="2016-02-10"/>
    <x v="77"/>
    <x v="0"/>
    <s v="ABIERTA"/>
    <x v="2"/>
    <s v="DIRECCION DE CONTROL Y VIGILANCIA"/>
    <m/>
    <n v="100"/>
    <m/>
    <x v="0"/>
    <m/>
    <s v="BLANCA OFIR MURILLO_x000a_JANNETH ROMERO"/>
    <x v="127"/>
  </r>
  <r>
    <n v="622"/>
    <s v="2016-09-14"/>
    <s v="MOVILIDAD"/>
    <s v="SECRETARIA DISTRITAL DE MOVILIDAD"/>
    <s v="113"/>
    <n v="2016"/>
    <n v="115"/>
    <s v="3.4.1.1"/>
    <n v="1"/>
    <s v="DIRECCIÓN SECTOR MOVILIDAD"/>
    <s v="02 - AUDITORIA DE DESEMPEÑO"/>
    <s v="Control Gestión"/>
    <s v="Gestión Contractual"/>
    <s v="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s v="SUBDIRECCIÓN DE JURISDICCIÓN COACTIVA"/>
    <s v="2016-09-27"/>
    <x v="3"/>
    <x v="0"/>
    <s v="ABIERTA"/>
    <x v="2"/>
    <s v="Subdirección de Jurisdicción Coactiva "/>
    <s v="SJC"/>
    <n v="100"/>
    <n v="100"/>
    <x v="0"/>
    <d v="2017-04-18T00:00:00"/>
    <s v="BLANCA OFIR MURILLO_x000a_JANNETH ROMERO"/>
    <x v="128"/>
  </r>
  <r>
    <n v="623"/>
    <s v="2016-09-14"/>
    <s v="MOVILIDAD"/>
    <s v="SECRETARIA DISTRITAL DE MOVILIDAD"/>
    <s v="113"/>
    <n v="2016"/>
    <n v="115"/>
    <s v="3.4.1.1"/>
    <n v="2"/>
    <s v="DIRECCIÓN SECTOR MOVILIDAD"/>
    <s v="02 - AUDITORIA DE DESEMPEÑO"/>
    <s v="Control Gestión"/>
    <s v="Gestión Contractual"/>
    <s v="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REGLAMENTO INTERNO DE RECAUDO DE CARTERA SUSCEPTIBLE DE COBRO POR JC"/>
    <s v="UN (1) ACTO ADMINISTRATIVO POR EL CUAL SE ADOPTA EL   REGLAMENTO INTERNO DE RECAUDO DE CARTERA SUSCEPTIBLE DE COBRO POR JURISDICCIÓN COACTIVA."/>
    <n v="1"/>
    <s v="DIRECCIÓN DE ASUNTOS LEGALES Y SUBDIRECCIÓN DE JURISDICCIÓN COACTIVA"/>
    <s v="2016-09-27"/>
    <x v="3"/>
    <x v="0"/>
    <s v="ABIERTA"/>
    <x v="2"/>
    <s v="SUBDIRECCIÓN DE JURISDICCIÓN COACTIVA - DIRECCIÓN ASUNTOS LEGALES"/>
    <s v="SJC"/>
    <n v="100"/>
    <n v="100"/>
    <x v="0"/>
    <d v="2017-04-18T00:00:00"/>
    <s v="BLANCA OFIR MURILLO_x000a_JANNETH ROMERO"/>
    <x v="129"/>
  </r>
  <r>
    <n v="624"/>
    <s v="2016-09-14"/>
    <s v="MOVILIDAD"/>
    <s v="SECRETARIA DISTRITAL DE MOVILIDAD"/>
    <s v="113"/>
    <n v="2016"/>
    <n v="115"/>
    <s v="3.4.1.1"/>
    <n v="3"/>
    <s v="DIRECCIÓN SECTOR MOVILIDAD"/>
    <s v="02 - AUDITORIA DE DESEMPEÑO"/>
    <s v="Control Gestión"/>
    <s v="Gestión Contractual"/>
    <s v="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USCEPTIBLE DE COBRO POR JC"/>
    <s v="(NÚMERO DE SOCIALIZACIONES REALIZADAS / NÚMERO DE SOCIALIZACIONES PROGRAMADAS)*100"/>
    <n v="1"/>
    <s v="SUBDIRECCIÓN DE JURISDICCIÓN COACTIVA"/>
    <s v="2016-09-27"/>
    <x v="3"/>
    <x v="0"/>
    <s v="ABIERTA"/>
    <x v="2"/>
    <s v="Subdirección de Jurisdicción Coactiva "/>
    <s v="SJC"/>
    <n v="100"/>
    <n v="100"/>
    <x v="0"/>
    <d v="2017-04-18T00:00:00"/>
    <s v="BLANCA OFIR MURILLO_x000a_JANNETH ROMERO"/>
    <x v="130"/>
  </r>
  <r>
    <n v="625"/>
    <s v="2016-06-30"/>
    <s v="MOVILIDAD"/>
    <s v="SECRETARIA DISTRITAL DE MOVILIDAD"/>
    <s v="113"/>
    <n v="2016"/>
    <n v="119"/>
    <s v="3.4.1.1"/>
    <n v="1"/>
    <s v="DIRECCIÓN SECTOR MOVILIDAD"/>
    <s v="01 - AUDITORIA DE REGULARIDAD"/>
    <s v="Control Gestión"/>
    <s v="Gestión Contractual"/>
    <s v="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
    <s v="DÉBILES PROCESOS DE SEGUIMIENTO A LA ESTRUCTURACIÓN DE CONTRATOS."/>
    <s v="SOCIALIZAR LOS PARAMETROS QUE SE DEBEN TENER EN CUENTA PARA ESTRUCTURAR PROCESOS CONTRACTUALES"/>
    <s v="SOCIALIZACIONES"/>
    <s v="(NUMERO DE SERVIDORES SOCIALIZADOS/NUMERO DE SERVIDORES CONVOCADOS A LA SOCIALIZACIÓN)*100"/>
    <n v="100"/>
    <s v="SUBSECRETARÍAS- DAL"/>
    <s v="2016-07-15"/>
    <x v="25"/>
    <x v="0"/>
    <s v="ABIERTA"/>
    <x v="0"/>
    <s v="SUBSECRETARÍAS / DIRECCIÓN DE ASUNTOS LEGALES "/>
    <s v="DAL"/>
    <n v="100"/>
    <n v="100"/>
    <x v="0"/>
    <d v="2018-04-30T00:00:00"/>
    <s v="DEICY BELTRAN_x000a_AMPARO QUINTANA"/>
    <x v="31"/>
  </r>
  <r>
    <n v="626"/>
    <s v="2016-06-30"/>
    <s v="MOVILIDAD"/>
    <s v="SECRETARIA DISTRITAL DE MOVILIDAD"/>
    <s v="113"/>
    <n v="2016"/>
    <n v="119"/>
    <s v="3.4.1.1"/>
    <n v="2"/>
    <s v="DIRECCIÓN SECTOR MOVILIDAD"/>
    <s v="01 - AUDITORIA DE REGULARIDAD"/>
    <s v="Control Gestión"/>
    <s v="Gestión Contractual"/>
    <s v="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DIRECCIÓN DE ASUNTOS LEGALES"/>
    <m/>
    <n v="0"/>
    <m/>
    <x v="2"/>
    <d v="2018-04-30T00:00:00"/>
    <m/>
    <x v="30"/>
  </r>
  <r>
    <n v="627"/>
    <s v="2016-09-14"/>
    <s v="MOVILIDAD"/>
    <s v="SECRETARIA DISTRITAL DE MOVILIDAD"/>
    <s v="113"/>
    <n v="2016"/>
    <n v="115"/>
    <s v="3.4.1.2"/>
    <n v="1"/>
    <s v="DIRECCIÓN SECTOR MOVILIDAD"/>
    <s v="02 - AUDITORIA DE DESEMPEÑO"/>
    <s v="Control Gestión"/>
    <s v="Gestión Contractual"/>
    <s v="HALLAZGO ADMINISTRATIVO POR CUANTO LA ENTIDAD NO LLEVA UN DETALLADO Y ESTRICTO CONTROL DE LOS PROCESOS DE JURISDICCIÓN COACTIVA CONTRA LAS EMPRESAS TRANSPORTADORAS."/>
    <s v="FALTA DE ORGANIZACIÓN DE LOS EXPEDIENTES DE COBRO COACTIVO POR MULTAS IMPUESTAS POR FACTOR DE CALIDAD DE LAS VIGENCIAS 2007 A 2015 QUE EVITAN EL CONTROL DE LOS PROCESOS."/>
    <s v="ORGANIZAR LOS EXPEDIENTES DE COBRO COACTIVO POR MULTAS IMPUESTAS POR FACTOR DE CALIDAD DE LAS VIGENCIAS 2007 A 2015, SEGÚN LAS POLITICAS ESTABLECIDAS POR LA ENTIDAD."/>
    <s v="EXPEDIENTES DE COBRO COACTIVO DE  MULTAS POR FACTOR DE CALIDAD  VIGENCIAS 2007 A 2015 ORGANIZADOS."/>
    <s v="(CANTIDAD DE EXPEDIENTES DE COBRO COACTIVO DE MULTAS POR FACTOR DE CALIDAD DE LAS VIGENCIAS 2007 A 2015 ORGANIZADOS / CANTIDAD TOTAL DE EXPEDIENTES DE LAS VIGENCIAS 2007 A 2015)*100"/>
    <n v="1"/>
    <s v="SUBDIRECCIÓN ADMINISTRATIVA"/>
    <s v="2016-09-27"/>
    <x v="3"/>
    <x v="0"/>
    <s v="ABIERTA"/>
    <x v="0"/>
    <s v="SUBDIRECIÓN ADMINISTRATIVA "/>
    <s v="S.A "/>
    <n v="100"/>
    <n v="100"/>
    <x v="0"/>
    <d v="2017-12-31T00:00:00"/>
    <s v="BLANCA OFIR MURILLO_x000a_"/>
    <x v="131"/>
  </r>
  <r>
    <n v="628"/>
    <s v="2016-09-14"/>
    <s v="MOVILIDAD"/>
    <s v="SECRETARIA DISTRITAL DE MOVILIDAD"/>
    <s v="113"/>
    <n v="2016"/>
    <n v="115"/>
    <s v="3.4.1.2"/>
    <n v="2"/>
    <s v="DIRECCIÓN SECTOR MOVILIDAD"/>
    <s v="02 - AUDITORIA DE DESEMPEÑO"/>
    <s v="Control Gestión"/>
    <s v="Gestión Contractual"/>
    <s v="HALLAZGO ADMINISTRATIVO POR CUANTO LA ENTIDAD NO LLEVA UN DETALLADO Y ESTRICTO CONTROL DE LOS PROCESOS DE JURISDICCIÓN COACTIVA CONTRA LAS EMPRESAS TRANSPORTADORAS."/>
    <s v="DEFICIENCIAS EN LOS CONTROLES DE LOS EXPEDIENTES DE COBRO POR INFRACCIONES A LAS NORMAS DE TRANSPORTE PÚBLICO."/>
    <s v="ACTUALIZAR, PUBLICAR Y SOCIALIZAR EL PROCEDIMIENTO  PM03-PR23 &quot;PROCEDIMIENTO COBRO DE SANCIONES AL TRANSPORTE PÚBLICO&quot;, CON EL FIN DE INCLUIR MECANISMOS DE CONTROL PARA LOS EXPEDIENTES DE COBRO POR INFRACCIONES A LAS NORMAS DE TRANSPORTE PÚBLICO."/>
    <s v="PROCEDIMIENTO ACTUALIZADO, SOCIALIZADO Y PUBLICADO."/>
    <s v="UN (1)  PROCEDIMIENTO ACTUALIZADO, SOCIALIZADO Y PUBLICADO."/>
    <n v="1"/>
    <s v="SUBDIRECCIÓN DE JURISDICCIÓN COACTIVA"/>
    <s v="2016-09-27"/>
    <x v="78"/>
    <x v="0"/>
    <s v="ABIERTA"/>
    <x v="2"/>
    <s v="Subdirección de Jurisdicción Coactiva "/>
    <s v="SJC"/>
    <n v="100"/>
    <n v="0"/>
    <x v="0"/>
    <d v="2018-04-18T00:00:00"/>
    <s v="BLANCA OFIR MURILLO_x000a_JANNETH ROMERO"/>
    <x v="132"/>
  </r>
  <r>
    <n v="631"/>
    <s v="2016-01-29"/>
    <s v="MOVILIDAD"/>
    <s v="SECRETARIA DISTRITAL DE MOVILIDAD"/>
    <s v="113"/>
    <n v="2015"/>
    <n v="117"/>
    <s v="3.4.2."/>
    <n v="1"/>
    <s v="DIRECCIÓN SECTOR MOVILIDAD"/>
    <s v="02 - AUDITORIA DE DESEMPEÑO"/>
    <s v="N/A"/>
    <s v="N/A"/>
    <s v="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REALIZAR DOS VECES AL MES REUNIONES CON EL FIN DE VERIFICAR EL  CUMPLIMENTO DE LAS  OBLIGACIONES ESPECÍFICAS DE LA INTERVENTORÍA  EN EL MARCO DEL CONVENIO 1029."/>
    <s v="REGISTROS DE REUNIONES REALIZADAS"/>
    <s v="REUNIONES REALIZADAS/ REUNIONES PROGRAMADAS"/>
    <n v="1"/>
    <s v="DIRECCION DE CONTROL Y VIGILANCIA"/>
    <s v="2016-02-10"/>
    <x v="77"/>
    <x v="0"/>
    <s v="ABIERTA"/>
    <x v="2"/>
    <s v="DIRECCION DE CONTROL Y VIGILANCIA"/>
    <m/>
    <n v="100"/>
    <m/>
    <x v="0"/>
    <m/>
    <s v="BLANCA OFIR MURILLO_x000a_JANNETH ROMERO"/>
    <x v="127"/>
  </r>
  <r>
    <n v="632"/>
    <s v="2016-01-29"/>
    <s v="MOVILIDAD"/>
    <s v="SECRETARIA DISTRITAL DE MOVILIDAD"/>
    <s v="113"/>
    <n v="2015"/>
    <n v="117"/>
    <s v="3.4.2."/>
    <n v="2"/>
    <s v="DIRECCIÓN SECTOR MOVILIDAD"/>
    <s v="02 - AUDITORIA DE DESEMPEÑO"/>
    <s v="N/A"/>
    <s v="N/A"/>
    <s v="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x v="77"/>
    <x v="0"/>
    <s v="ABIERTA"/>
    <x v="2"/>
    <s v="DIRECCION DE CONTROL Y VIGILANCIA"/>
    <m/>
    <n v="100"/>
    <m/>
    <x v="0"/>
    <m/>
    <s v="BLANCA OFIR MURILLO_x000a_JANNETH ROMERO"/>
    <x v="127"/>
  </r>
  <r>
    <n v="635"/>
    <s v="2016-01-29"/>
    <s v="MOVILIDAD"/>
    <s v="SECRETARIA DISTRITAL DE MOVILIDAD"/>
    <s v="113"/>
    <n v="2015"/>
    <n v="117"/>
    <s v="3.4.3."/>
    <n v="1"/>
    <s v="DIRECCIÓN SECTOR MOVILIDAD"/>
    <s v="02 - AUDITORIA DE DESEMPEÑO"/>
    <s v="N/A"/>
    <s v="N/A"/>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PEX Y OPEX DANDO LUGAR A QUE LA ETB SE MANTUVIERA VINCULADA DE MANERA OBLIGATORIA Y NO EXCLUYENTE A LA OPERACIÓN DEL PRODUCTO, SIN DISCRIMINAR ESTOS DOS ÍTEMS."/>
    <s v="SOLICITAR LA DISCRIMINACIÓN DETALLADA  DE CAPEX Y OPEX, PARA EL DESARROLLO DE LOS COMPONENTES QUE CORRESPONDA IMPLEMENTAR, DE ACUERDO A LO ESTABLECIDO EN EL ANEXO FINANCIERO PARA LA FASE 1."/>
    <s v="DOCUMENTO CON DETALLE DE CAPEX Y OPEX"/>
    <s v="SOLICITUD DISCRIMINADA Y DETALLADA  DE CAPEX Y OPEX PARA EL COMPONENTE QUE CORRESPONDA/ DISCRIMINACIÓN PRESENTADA"/>
    <n v="1"/>
    <s v="DIRECCION DE CONTROL Y VIGILANCIA"/>
    <s v="2016-02-10"/>
    <x v="77"/>
    <x v="0"/>
    <s v="ABIERTA"/>
    <x v="2"/>
    <s v="DIRECCION DE CONTROL Y VIGILANCIA"/>
    <m/>
    <n v="100"/>
    <m/>
    <x v="0"/>
    <m/>
    <s v="BLANCA OFIR MURILLO_x000a_JANNETH ROMERO"/>
    <x v="127"/>
  </r>
  <r>
    <n v="636"/>
    <s v="2016-01-29"/>
    <s v="MOVILIDAD"/>
    <s v="SECRETARIA DISTRITAL DE MOVILIDAD"/>
    <s v="113"/>
    <n v="2015"/>
    <n v="117"/>
    <s v="3.4.3."/>
    <n v="2"/>
    <s v="DIRECCIÓN SECTOR MOVILIDAD"/>
    <s v="02 - AUDITORIA DE DESEMPEÑO"/>
    <s v="N/A"/>
    <s v="N/A"/>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APEX Y OPEX DANDO LUGAR A QUE LA ETB SE MANTUVIERA VINCULADA DE MANERA OBLIGATORIA Y NO EXCLUYENTE A LA OPERACIÓN DEL PRODUCTO, SIN DISCRIMINAR ESTOS DOS ÍTEMS."/>
    <s v="VERIFICAR MENSUALMENTE A TRAVÉS DE  INTERVENTORÍA EL  ESTRICTO CUMPLIMIENTO A LO ESTABLECIDO EN  LA LETRA (K)  DE LA CLAUSULA SEGUNDA - OBLIGACIONES DE LAS PARTES, DEL OTROSÍ  NO. 2 AL ANEXO FINANCIERO FASE I DEL CONVENIO 1029 DE 2010 RELACIONADO CON LOS ANS."/>
    <s v="VERIFICACIONES REALIZADAS"/>
    <s v="VERIFICACIÓN REALIZADA /VERIFICACIÓN PROGRAMADA"/>
    <n v="1"/>
    <s v="DIRECCION DE CONTROL Y VIGILANCIA"/>
    <s v="2016-02-10"/>
    <x v="77"/>
    <x v="0"/>
    <s v="ABIERTA"/>
    <x v="2"/>
    <s v="DIRECCION DE CONTROL Y VIGILANCIA"/>
    <m/>
    <n v="100"/>
    <m/>
    <x v="0"/>
    <m/>
    <s v="BLANCA OFIR MURILLO_x000a_JANNETH ROMERO"/>
    <x v="127"/>
  </r>
  <r>
    <n v="637"/>
    <s v="2016-06-30"/>
    <s v="MOVILIDAD"/>
    <s v="SECRETARIA DISTRITAL DE MOVILIDAD"/>
    <s v="113"/>
    <n v="2016"/>
    <n v="119"/>
    <s v="3.4.3.1"/>
    <n v="1"/>
    <s v="DIRECCIÓN SECTOR MOVILIDAD"/>
    <s v="01 - AUDITORIA DE REGULARIDAD"/>
    <s v="Control Gestión"/>
    <s v="Gestión Contractual"/>
    <s v="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x v="25"/>
    <x v="0"/>
    <s v="ABIERTA"/>
    <x v="0"/>
    <s v="SUBSECRETARÍAS / DIRECCIÓN DE ASUNTOS LEGALES "/>
    <s v="DAL"/>
    <n v="100"/>
    <n v="100"/>
    <x v="0"/>
    <d v="2018-04-30T00:00:00"/>
    <s v="DEICY BELTRAN_x000a_AMPARO QUINTANA"/>
    <x v="31"/>
  </r>
  <r>
    <n v="638"/>
    <s v="2016-06-30"/>
    <s v="MOVILIDAD"/>
    <s v="SECRETARIA DISTRITAL DE MOVILIDAD"/>
    <s v="113"/>
    <n v="2016"/>
    <n v="119"/>
    <s v="3.4.3.1"/>
    <n v="2"/>
    <s v="DIRECCIÓN SECTOR MOVILIDAD"/>
    <s v="01 - AUDITORIA DE REGULARIDAD"/>
    <s v="Control Gestión"/>
    <s v="Gestión Contractual"/>
    <s v="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DIRECCIÓN DE ASUNTOS LEGALES"/>
    <m/>
    <n v="0"/>
    <m/>
    <x v="2"/>
    <d v="2018-04-30T00:00:00"/>
    <m/>
    <x v="30"/>
  </r>
  <r>
    <n v="641"/>
    <s v="2016-01-29"/>
    <s v="MOVILIDAD"/>
    <s v="SECRETARIA DISTRITAL DE MOVILIDAD"/>
    <s v="113"/>
    <n v="2015"/>
    <n v="117"/>
    <s v="3.4.4."/>
    <n v="1"/>
    <s v="DIRECCIÓN SECTOR MOVILIDAD"/>
    <s v="02 - AUDITORIA DE DESEMPEÑO"/>
    <s v="N/A"/>
    <s v="N/A"/>
    <s v="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
    <s v="DOCUMENTO TÉCNICO"/>
    <s v="DOCUMENTO TÉCNICO PRESENTADO."/>
    <n v="1"/>
    <s v="OFICINA DE INFO SECTORIAL / DIR DE CONTROL Y VIGILANCIA"/>
    <s v="2016-02-10"/>
    <x v="77"/>
    <x v="0"/>
    <s v="ABIERTA"/>
    <x v="6"/>
    <s v="OFICINA DE INFO SECTORIAL / DIR DE CONTROL Y VIGILANCIA"/>
    <m/>
    <n v="100"/>
    <m/>
    <x v="0"/>
    <m/>
    <s v="BLANCA OFIR MURILLO_x000a_JANNETH ROMERO"/>
    <x v="127"/>
  </r>
  <r>
    <n v="642"/>
    <s v="2016-01-29"/>
    <s v="MOVILIDAD"/>
    <s v="SECRETARIA DISTRITAL DE MOVILIDAD"/>
    <s v="113"/>
    <n v="2015"/>
    <n v="117"/>
    <s v="3.4.4."/>
    <n v="2"/>
    <s v="DIRECCIÓN SECTOR MOVILIDAD"/>
    <s v="02 - AUDITORIA DE DESEMPEÑO"/>
    <s v="N/A"/>
    <s v="N/A"/>
    <s v="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REALIZAR DOS VECES AL MES REUNIONES A FIN DE VERIFICAR EL  CABAL DESARROLLO DEL CONVENIO."/>
    <s v="REGISTROS DE REUNIONES REALIZADAS"/>
    <s v="REUNIONES REALIZADAS/ REUNIONES PROGRAMADAS"/>
    <n v="1"/>
    <s v="DIRECCION DE CONTROL Y VIGILANCIA"/>
    <s v="2016-02-10"/>
    <x v="77"/>
    <x v="0"/>
    <s v="ABIERTA"/>
    <x v="2"/>
    <s v="DIRECCION DE CONTROL Y VIGILANCIA"/>
    <m/>
    <n v="100"/>
    <m/>
    <x v="0"/>
    <m/>
    <s v="BLANCA OFIR MURILLO_x000a_JANNETH ROMERO"/>
    <x v="127"/>
  </r>
  <r>
    <n v="643"/>
    <s v="2016-06-30"/>
    <s v="MOVILIDAD"/>
    <s v="SECRETARIA DISTRITAL DE MOVILIDAD"/>
    <s v="113"/>
    <n v="2016"/>
    <n v="119"/>
    <s v="3.4.4.1"/>
    <n v="1"/>
    <s v="DIRECCIÓN SECTOR MOVILIDAD"/>
    <s v="01 - AUDITORIA DE REGULARIDAD"/>
    <s v="Control Gestión"/>
    <s v="Gestión Contractual"/>
    <s v="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x v="25"/>
    <x v="0"/>
    <s v="ABIERTA"/>
    <x v="0"/>
    <s v="SUBSECRETARÍAS / DIRECCIÓN DE ASUNTOS LEGALES "/>
    <s v="DAL"/>
    <n v="100"/>
    <n v="100"/>
    <x v="0"/>
    <d v="2018-04-30T00:00:00"/>
    <s v="DEICY BELTRAN_x000a_AMPARO QUINTANA"/>
    <x v="31"/>
  </r>
  <r>
    <n v="644"/>
    <s v="2016-06-30"/>
    <s v="MOVILIDAD"/>
    <s v="SECRETARIA DISTRITAL DE MOVILIDAD"/>
    <s v="113"/>
    <n v="2016"/>
    <n v="119"/>
    <s v="3.4.4.1"/>
    <n v="2"/>
    <s v="DIRECCIÓN SECTOR MOVILIDAD"/>
    <s v="01 - AUDITORIA DE REGULARIDAD"/>
    <s v="Control Gestión"/>
    <s v="Gestión Contractual"/>
    <s v="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3"/>
    <x v="0"/>
    <s v="ABIERTA"/>
    <x v="3"/>
    <s v="SUBSECRETARÍAS- DIRECCIÓN DE ASUNTOS LEGALES"/>
    <m/>
    <n v="0"/>
    <m/>
    <x v="2"/>
    <d v="2018-04-30T00:00:00"/>
    <m/>
    <x v="30"/>
  </r>
  <r>
    <n v="647"/>
    <s v="2016-01-29"/>
    <s v="MOVILIDAD"/>
    <s v="SECRETARIA DISTRITAL DE MOVILIDAD"/>
    <s v="113"/>
    <n v="2015"/>
    <n v="117"/>
    <s v="3.4.5.1."/>
    <n v="1"/>
    <s v="DIRECCIÓN SECTOR MOVILIDAD"/>
    <s v="02 - AUDITORIA DE DESEMPEÑO"/>
    <s v="N/A"/>
    <s v="N/A"/>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
    <s v="ACTA SUSCRITA"/>
    <s v="ACTA ELABORADA"/>
    <n v="1"/>
    <s v="DIRECCION DE CONTROL Y VIGILANCIA"/>
    <s v="2016-02-10"/>
    <x v="77"/>
    <x v="0"/>
    <s v="ABIERTA"/>
    <x v="2"/>
    <s v="DIRECCION DE CONTROL Y VIGILANCIA"/>
    <m/>
    <n v="100"/>
    <m/>
    <x v="0"/>
    <m/>
    <s v="BLANCA OFIR MURILLO_x000a_JANNETH ROMERO"/>
    <x v="127"/>
  </r>
  <r>
    <n v="648"/>
    <s v="2016-01-29"/>
    <s v="MOVILIDAD"/>
    <s v="SECRETARIA DISTRITAL DE MOVILIDAD"/>
    <s v="113"/>
    <n v="2015"/>
    <n v="117"/>
    <s v="3.4.5.1."/>
    <n v="2"/>
    <s v="DIRECCIÓN SECTOR MOVILIDAD"/>
    <s v="02 - AUDITORIA DE DESEMPEÑO"/>
    <s v="N/A"/>
    <s v="N/A"/>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COORDINARÁ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x v="77"/>
    <x v="0"/>
    <s v="ABIERTA"/>
    <x v="2"/>
    <s v="DIRECCION DE CONTROL Y VIGILANCIA"/>
    <m/>
    <n v="100"/>
    <m/>
    <x v="0"/>
    <m/>
    <s v="BLANCA OFIR MURILLO_x000a_JANNETH ROMERO"/>
    <x v="127"/>
  </r>
  <r>
    <n v="652"/>
    <s v="2016-01-29"/>
    <s v="MOVILIDAD"/>
    <s v="SECRETARIA DISTRITAL DE MOVILIDAD"/>
    <s v="113"/>
    <n v="2015"/>
    <n v="117"/>
    <s v="3.4.5.2."/>
    <n v="1"/>
    <s v="DIRECCIÓN SECTOR MOVILIDAD"/>
    <s v="02 - AUDITORIA DE DESEMPEÑO"/>
    <s v="N/A"/>
    <s v="N/A"/>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REALIZAR UN ESTUDIO A PARTIR DEL CUAL SE  DETERMINARÁ EL ALCANCE DE UN PROYECTO CONSTRUCTIVO EN LA INGENIERÍA DE DETALLE Y SE REMITIRÁ AL ÁREA CORRESPONDIENTE, PARA QUE SEA TENIDO EN CUENTA EN LOS EVENTUALES PROCESOS CON LAS MISMAS CONDICIONES."/>
    <s v="DOCUMENTO ESTUDIO TÉCNICO"/>
    <s v="1, ESTUDIO  TÉCNICO ELABORADO"/>
    <n v="1"/>
    <s v="DIRECCION DE CONTROL Y VIGILANCIA"/>
    <s v="2016-02-10"/>
    <x v="77"/>
    <x v="0"/>
    <s v="ABIERTA"/>
    <x v="2"/>
    <s v="DIRECCION DE CONTROL Y VIGILANCIA"/>
    <m/>
    <n v="100"/>
    <m/>
    <x v="0"/>
    <m/>
    <s v="BLANCA OFIR MURILLO_x000a_JANNETH ROMERO"/>
    <x v="127"/>
  </r>
  <r>
    <n v="653"/>
    <s v="2016-01-29"/>
    <s v="MOVILIDAD"/>
    <s v="SECRETARIA DISTRITAL DE MOVILIDAD"/>
    <s v="113"/>
    <n v="2015"/>
    <n v="117"/>
    <s v="3.4.5.2."/>
    <n v="2"/>
    <s v="DIRECCIÓN SECTOR MOVILIDAD"/>
    <s v="02 - AUDITORIA DE DESEMPEÑO"/>
    <s v="N/A"/>
    <s v="N/A"/>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x v="77"/>
    <x v="0"/>
    <s v="ABIERTA"/>
    <x v="2"/>
    <s v="DIRECCION DE CONTROL Y VIGILANCIA"/>
    <m/>
    <n v="100"/>
    <m/>
    <x v="0"/>
    <m/>
    <s v="BLANCA OFIR MURILLO_x000a_JANNETH ROMERO"/>
    <x v="127"/>
  </r>
  <r>
    <n v="654"/>
    <s v="2016-01-29"/>
    <s v="MOVILIDAD"/>
    <s v="SECRETARIA DISTRITAL DE MOVILIDAD"/>
    <s v="113"/>
    <n v="2015"/>
    <n v="117"/>
    <s v="3.4.5.2."/>
    <n v="3"/>
    <s v="DIRECCIÓN SECTOR MOVILIDAD"/>
    <s v="02 - AUDITORIA DE DESEMPEÑO"/>
    <s v="N/A"/>
    <s v="N/A"/>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NTINUAR CON EL PROCESO SANCIONATORIO PERTINENTE."/>
    <s v="PROCESO SANCIONATORIO FALLADO"/>
    <s v="PROCESO SANCIONATORIO FALLADO"/>
    <n v="1"/>
    <s v="SUBSECRETARÍA DE SERVICIOS DE LA MOVILIDAD"/>
    <s v="2016-02-10"/>
    <x v="77"/>
    <x v="0"/>
    <s v="ABIERTA"/>
    <x v="2"/>
    <s v="SUBSECRETARÍA DE SERVICIOS DE LA MOVILIDAD"/>
    <m/>
    <n v="100"/>
    <m/>
    <x v="0"/>
    <m/>
    <s v="BLANCA OFIR MURILLO_x000a_JANNETH ROMERO"/>
    <x v="127"/>
  </r>
  <r>
    <n v="658"/>
    <s v="2016-01-29"/>
    <s v="MOVILIDAD"/>
    <s v="SECRETARIA DISTRITAL DE MOVILIDAD"/>
    <s v="113"/>
    <n v="2015"/>
    <n v="117"/>
    <s v="3.4.5.3."/>
    <n v="1"/>
    <s v="DIRECCIÓN SECTOR MOVILIDAD"/>
    <s v="02 - AUDITORIA DE DESEMPEÑO"/>
    <s v="N/A"/>
    <s v="N/A"/>
    <s v="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
    <s v="REALIZAR DOS VECES AL MES REUNIONES A FIN DE VERIFICAR EL CUMPLIMENTO DE LAS  OBLIGACIONES ESPECÍFICAS DE LAS PARTES."/>
    <s v="REGISTROS DE REUNIONES REALIZADAS"/>
    <s v="REUNIONES REALIZADAS/ REUNIONES PROGRAMADAS"/>
    <n v="1"/>
    <s v="DIRECCION DE CONTROL Y VIGILANCIA"/>
    <s v="2016-02-10"/>
    <x v="77"/>
    <x v="0"/>
    <s v="ABIERTA"/>
    <x v="2"/>
    <s v="DIRECCION DE CONTROL Y VIGILANCIA"/>
    <m/>
    <n v="100"/>
    <m/>
    <x v="0"/>
    <m/>
    <s v="BLANCA OFIR MURILLO_x000a_JANNETH ROMERO"/>
    <x v="127"/>
  </r>
  <r>
    <n v="659"/>
    <s v="2016-01-29"/>
    <s v="MOVILIDAD"/>
    <s v="SECRETARIA DISTRITAL DE MOVILIDAD"/>
    <s v="113"/>
    <n v="2015"/>
    <n v="117"/>
    <s v="3.4.5.3."/>
    <n v="2"/>
    <s v="DIRECCIÓN SECTOR MOVILIDAD"/>
    <s v="02 - AUDITORIA DE DESEMPEÑO"/>
    <s v="N/A"/>
    <s v="N/A"/>
    <s v="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x v="77"/>
    <x v="0"/>
    <s v="ABIERTA"/>
    <x v="2"/>
    <s v="DIRECCION DE CONTROL Y VIGILANCIA"/>
    <m/>
    <n v="100"/>
    <m/>
    <x v="0"/>
    <m/>
    <s v="BLANCA OFIR MURILLO_x000a_JANNETH ROMERO"/>
    <x v="127"/>
  </r>
  <r>
    <n v="660"/>
    <s v="2016-01-29"/>
    <s v="MOVILIDAD"/>
    <s v="SECRETARIA DISTRITAL DE MOVILIDAD"/>
    <s v="113"/>
    <n v="2015"/>
    <n v="117"/>
    <s v="3.4.5.3."/>
    <n v="3"/>
    <s v="DIRECCIÓN SECTOR MOVILIDAD"/>
    <s v="02 - AUDITORIA DE DESEMPEÑO"/>
    <s v="N/A"/>
    <s v="N/A"/>
    <s v="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
    <s v="CONTINUAR CON EL PROCESO SANCIONATORIO PERTINENTE."/>
    <s v="PROCESO SANCIONATORIO FALLADO"/>
    <s v="PROCESO SANCIONATORIO FALLADO"/>
    <n v="1"/>
    <s v="SUBSECRETARÍA DE SERVICIOS DE LA MOVILIDAD"/>
    <s v="2016-02-10"/>
    <x v="77"/>
    <x v="0"/>
    <s v="ABIERTA"/>
    <x v="2"/>
    <s v="SUBSECRETARÍA DE SERVICIOS DE LA MOVILIDAD"/>
    <m/>
    <n v="100"/>
    <m/>
    <x v="0"/>
    <m/>
    <s v="BLANCA OFIR MURILLO_x000a_JANNETH ROMERO"/>
    <x v="127"/>
  </r>
  <r>
    <n v="662"/>
    <s v="2016-09-14"/>
    <s v="MOVILIDAD"/>
    <s v="SECRETARIA DISTRITAL DE MOVILIDAD"/>
    <s v="113"/>
    <n v="2016"/>
    <n v="115"/>
    <s v="3.6.1"/>
    <n v="1"/>
    <s v="DIRECCIÓN SECTOR MOVILIDAD"/>
    <s v="02 - AUDITORIA DE DESEMPEÑO"/>
    <s v="Control Gestión"/>
    <s v="Gestión Contractual"/>
    <s v="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
    <s v="POSIBLE FALLAS EN LA EJECUCIÓN DE FUNCIONES POR PARTE DE LOS SUPERVISORES PREVISTAS EN EL MANUAL DE SUPERVISIÓN E INTERVENTORÍA."/>
    <s v="REQUERIR AL CONTRATISTA ENTREGA INMEDIATA SEGURA, PARA QUE REALICE EL PAGO POR VALOR DE $25.779.200 POR CONCEPTO DE ACTOS ADMINISTRATIVOS DE REVOCATORIA DIRECTA POR CAUSAS ATRIBUIBLES AL CONTRATISTA Y PROCEDER CON LA LIQUIDACIÓN DEL CONTRATO"/>
    <s v="REQUERIMIENTO AL CONTRATISTA"/>
    <s v="LIQUIDACIÓN DEL CONTRATO 2013-1733"/>
    <n v="1"/>
    <s v="SUBDIRECCIÓN ADMINISTRATIVA"/>
    <s v="2016-09-27"/>
    <x v="3"/>
    <x v="0"/>
    <s v="ABIERTA"/>
    <x v="0"/>
    <s v="SUBDIRECIÓN ADMINISTRATIVA "/>
    <s v="S.A "/>
    <n v="0"/>
    <n v="0"/>
    <x v="1"/>
    <d v="2018-04-30T00:00:00"/>
    <s v="DEICY BELTRAN_x000a_AMPARO QUINTANA"/>
    <x v="133"/>
  </r>
  <r>
    <n v="663"/>
    <s v="2016-09-14"/>
    <s v="MOVILIDAD"/>
    <s v="SECRETARIA DISTRITAL DE MOVILIDAD"/>
    <s v="113"/>
    <n v="2016"/>
    <n v="115"/>
    <s v="3.6.1"/>
    <n v="2"/>
    <s v="DIRECCIÓN SECTOR MOVILIDAD"/>
    <s v="02 - AUDITORIA DE DESEMPEÑO"/>
    <s v="Control Gestión"/>
    <s v="Gestión Contractual"/>
    <s v="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
    <s v="DEBILIDADES EN LA ESTRUCTURACIÓN DE PROCESOS DE CONTRATACIÓN, EN LO RELACIONADO A ESPECIFICACIONES."/>
    <s v="INCLUIR EN LA ESTRUCTURACIÓN DE LOS  PROCESO DE CONTRATACIÓN DEL SERVICIO DE MENSAJERÍA ESPECÍFICAMENTE EL COBRO DEL VALOR DEL COMPARENDO POR CONCEPTO DE ACTOS DE REVOCATORIA DIRECTA POR CAUSAS ATRIBUIBLES AL CONTRATISTA."/>
    <s v="ESTRUCTURACIÓN PROCESO DE CONTRATACIÓN"/>
    <s v="PROCESO DE CONTRATACIÓN SERVICIO DE MENSAJERÍA"/>
    <n v="1"/>
    <s v="SUBDIRECCIÓN ADMINISTRATIVA"/>
    <s v="2016-09-27"/>
    <x v="3"/>
    <x v="0"/>
    <s v="ABIERTA"/>
    <x v="0"/>
    <s v="SUBDIRECIÓN ADMINISTRATIVA "/>
    <s v="S.A "/>
    <n v="100"/>
    <n v="100"/>
    <x v="0"/>
    <d v="2017-12-31T00:00:00"/>
    <s v="BLANCA OFIR MURILLO_x000a_"/>
    <x v="134"/>
  </r>
  <r>
    <n v="664"/>
    <s v="2016-09-14"/>
    <s v="MOVILIDAD"/>
    <s v="SECRETARIA DISTRITAL DE MOVILIDAD"/>
    <s v="113"/>
    <n v="2016"/>
    <n v="115"/>
    <s v="3.6.1"/>
    <n v="3"/>
    <s v="DIRECCIÓN SECTOR MOVILIDAD"/>
    <s v="02 - AUDITORIA DE DESEMPEÑO"/>
    <s v="Control Gestión"/>
    <s v="Gestión Contractual"/>
    <s v="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
    <s v="POSIBLE FALLAS EN LA EJECUCIÓN DE FUNCIONES POR PARTE DE LOS SUPERVISORES PREVISTAS EN EL MANUAL DE SUPERVISIÓN E INTERVENTORÍA, POS SU DESCONOCIMIENTO."/>
    <s v="SOCIALIZAR LOS DOCUMENTOS DEL SIG QUE SOPORTAN LA GESTIÓN CONTRACTUAL EN LAS DIFERENTES ETAPAS DEL PROCESO CON LOS SERVIDORES QUE INTERVIENEN EN EL MISMO, CON EL FIN DE FORTALECER EL CONOCIMIENTO."/>
    <s v="SOCIALIZACIONES  REVISAR DESCRIPCIÓN ESTA N/A"/>
    <s v="(NUMERO DE SERVIDORES SOCIALIZADOS/NUMERO DE SERVIDORES CONVOCADOS A LA SOCIALIZACIÓN)*100 REVISAR REDACCIÓN N/A"/>
    <n v="80"/>
    <s v="SUBSECRETARÍAS / DIRECCIÓN DE ASUNTOS LEGALES REVISAR PERTINENCIA INCLUIR A LA DAL"/>
    <s v="2016-09-27"/>
    <x v="3"/>
    <x v="0"/>
    <s v="ABIERTA"/>
    <x v="0"/>
    <s v="SUBSECRETARÍAS / DIRECCIÓN DE ASUNTOS LEGALES revisar pertinencia incluir a la DAL N/A"/>
    <s v="SUBSECRETARÍAS"/>
    <n v="100"/>
    <n v="100"/>
    <x v="0"/>
    <d v="2018-04-30T00:00:00"/>
    <s v="DEICY BELTRAN_x000a_AMPARO QUINTANA"/>
    <x v="55"/>
  </r>
  <r>
    <n v="666"/>
    <s v="2016-09-14"/>
    <s v="MOVILIDAD"/>
    <s v="SECRETARIA DISTRITAL DE MOVILIDAD"/>
    <s v="113"/>
    <n v="2016"/>
    <n v="115"/>
    <s v="3.9.1.1"/>
    <n v="1"/>
    <s v="DIRECCIÓN SECTOR MOVILIDAD"/>
    <s v="02 - AUDITORIA DE DESEMPEÑO"/>
    <s v="Control Gestión"/>
    <s v="Gestión Contractual"/>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x v="3"/>
    <x v="0"/>
    <s v="ABIERTA"/>
    <x v="0"/>
    <s v="SUBDIRECCIÓN FINANCIERA"/>
    <s v="S.F"/>
    <n v="100"/>
    <n v="100"/>
    <x v="0"/>
    <d v="2018-02-01T00:00:00"/>
    <s v="DEICY BELTRAN_x000a_AMPARO QUINTANA"/>
    <x v="135"/>
  </r>
  <r>
    <n v="667"/>
    <s v="2016-09-14"/>
    <s v="MOVILIDAD"/>
    <s v="SECRETARIA DISTRITAL DE MOVILIDAD"/>
    <s v="113"/>
    <n v="2016"/>
    <n v="115"/>
    <s v="3.9.1.1"/>
    <n v="2"/>
    <s v="DIRECCIÓN SECTOR MOVILIDAD"/>
    <s v="02 - AUDITORIA DE DESEMPEÑO"/>
    <s v="Control Gestión"/>
    <s v="Gestión Contractual"/>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x v="3"/>
    <x v="0"/>
    <s v="ABIERTA"/>
    <x v="0"/>
    <s v="SUBDIRECCIÓN FINANCIERA"/>
    <s v="S.F"/>
    <n v="100"/>
    <n v="100"/>
    <x v="0"/>
    <d v="2018-02-01T00:00:00"/>
    <s v="DEICY BELTRAN_x000a_AMPARO QUINTANA"/>
    <x v="136"/>
  </r>
  <r>
    <n v="668"/>
    <s v="2016-09-14"/>
    <s v="MOVILIDAD"/>
    <s v="SECRETARIA DISTRITAL DE MOVILIDAD"/>
    <s v="113"/>
    <n v="2016"/>
    <n v="115"/>
    <s v="3.9.1.1"/>
    <n v="3"/>
    <s v="DIRECCIÓN SECTOR MOVILIDAD"/>
    <s v="02 - AUDITORIA DE DESEMPEÑO"/>
    <s v="Control Gestión"/>
    <s v="Gestión Contractual"/>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x v="3"/>
    <x v="0"/>
    <s v="ABIERTA"/>
    <x v="0"/>
    <s v="SUBDIRECCIÓN FINANCIERA"/>
    <s v="S.F"/>
    <n v="100"/>
    <n v="100"/>
    <x v="0"/>
    <d v="2018-02-01T00:00:00"/>
    <s v="DEICY BELTRAN_x000a_AMPARO QUINTANA"/>
    <x v="137"/>
  </r>
  <r>
    <n v="669"/>
    <s v="2016-09-14"/>
    <s v="MOVILIDAD"/>
    <s v="SECRETARIA DISTRITAL DE MOVILIDAD"/>
    <s v="113"/>
    <n v="2016"/>
    <n v="115"/>
    <s v="3.9.1.2"/>
    <n v="1"/>
    <s v="DIRECCIÓN SECTOR MOVILIDAD"/>
    <s v="02 - AUDITORIA DE DESEMPEÑO"/>
    <s v="Control Gestión"/>
    <s v="Gestión Contractual"/>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x v="3"/>
    <x v="0"/>
    <s v="ABIERTA"/>
    <x v="0"/>
    <s v="SUBDIRECCIÓN FINANCIERA"/>
    <s v="S.F"/>
    <n v="100"/>
    <n v="100"/>
    <x v="0"/>
    <d v="2018-02-01T00:00:00"/>
    <s v="DEICY BELTRAN_x000a_AMPARO QUINTANA"/>
    <x v="135"/>
  </r>
  <r>
    <n v="670"/>
    <s v="2016-09-14"/>
    <s v="MOVILIDAD"/>
    <s v="SECRETARIA DISTRITAL DE MOVILIDAD"/>
    <s v="113"/>
    <n v="2016"/>
    <n v="115"/>
    <s v="3.9.1.2"/>
    <n v="2"/>
    <s v="DIRECCIÓN SECTOR MOVILIDAD"/>
    <s v="02 - AUDITORIA DE DESEMPEÑO"/>
    <s v="Control Gestión"/>
    <s v="Gestión Contractual"/>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x v="3"/>
    <x v="0"/>
    <s v="ABIERTA"/>
    <x v="0"/>
    <s v="SUBDIRECCIÓN FINANCIERA"/>
    <s v="S.F"/>
    <n v="100"/>
    <n v="100"/>
    <x v="0"/>
    <d v="2018-02-01T00:00:00"/>
    <s v="DEICY BELTRAN_x000a_AMPARO QUINTANA"/>
    <x v="136"/>
  </r>
  <r>
    <n v="671"/>
    <s v="2016-09-14"/>
    <s v="MOVILIDAD"/>
    <s v="SECRETARIA DISTRITAL DE MOVILIDAD"/>
    <s v="113"/>
    <n v="2016"/>
    <n v="115"/>
    <s v="3.9.1.2"/>
    <n v="3"/>
    <s v="DIRECCIÓN SECTOR MOVILIDAD"/>
    <s v="02 - AUDITORIA DE DESEMPEÑO"/>
    <s v="Control Gestión"/>
    <s v="Gestión Contractual"/>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x v="3"/>
    <x v="0"/>
    <s v="ABIERTA"/>
    <x v="0"/>
    <s v="SUBDIRECCIÓN FINANCIERA"/>
    <s v="S.F"/>
    <n v="100"/>
    <n v="100"/>
    <x v="0"/>
    <d v="2018-02-01T00:00:00"/>
    <s v="DEICY BELTRAN_x000a_AMPARO QUINTANA"/>
    <x v="137"/>
  </r>
  <r>
    <n v="672"/>
    <s v="2016-09-14"/>
    <s v="MOVILIDAD"/>
    <s v="SECRETARIA DISTRITAL DE MOVILIDAD"/>
    <s v="113"/>
    <n v="2016"/>
    <n v="115"/>
    <s v="3.9.2.1"/>
    <n v="1"/>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x v="3"/>
    <x v="0"/>
    <s v="ABIERTA"/>
    <x v="0"/>
    <s v="SUBDIRECCIÓN FINANCIERA"/>
    <s v="S.F"/>
    <n v="100"/>
    <n v="100"/>
    <x v="0"/>
    <d v="2018-02-01T00:00:00"/>
    <s v="DEICY BELTRAN_x000a_AMPARO QUINTANA"/>
    <x v="138"/>
  </r>
  <r>
    <n v="673"/>
    <s v="2016-09-14"/>
    <s v="MOVILIDAD"/>
    <s v="SECRETARIA DISTRITAL DE MOVILIDAD"/>
    <s v="113"/>
    <n v="2016"/>
    <n v="115"/>
    <s v="3.9.2.1"/>
    <n v="2"/>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x v="3"/>
    <x v="0"/>
    <s v="ABIERTA"/>
    <x v="0"/>
    <s v="SUBDIRECCIÓN FINANCIERA"/>
    <s v="S.F"/>
    <n v="100"/>
    <n v="100"/>
    <x v="0"/>
    <d v="2018-02-01T00:00:00"/>
    <s v="DEICY BELTRAN_x000a_AMPARO QUINTANA"/>
    <x v="136"/>
  </r>
  <r>
    <n v="674"/>
    <s v="2016-09-14"/>
    <s v="MOVILIDAD"/>
    <s v="SECRETARIA DISTRITAL DE MOVILIDAD"/>
    <s v="113"/>
    <n v="2016"/>
    <n v="115"/>
    <s v="3.9.2.1"/>
    <n v="3"/>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x v="3"/>
    <x v="0"/>
    <s v="ABIERTA"/>
    <x v="0"/>
    <s v="SUBDIRECCIÓN FINANCIERA"/>
    <s v="S.F"/>
    <n v="100"/>
    <n v="100"/>
    <x v="0"/>
    <d v="2018-02-01T00:00:00"/>
    <s v="DEICY BELTRAN_x000a_AMPARO QUINTANA"/>
    <x v="137"/>
  </r>
  <r>
    <n v="675"/>
    <s v="2016-09-14"/>
    <s v="MOVILIDAD"/>
    <s v="SECRETARIA DISTRITAL DE MOVILIDAD"/>
    <s v="113"/>
    <n v="2016"/>
    <n v="115"/>
    <s v="3.9.3.1"/>
    <n v="1"/>
    <s v="DIRECCIÓN SECTOR MOVILIDAD"/>
    <s v="02 - AUDITORIA DE DESEMPEÑO"/>
    <s v="Control Gestión"/>
    <s v="Gestión Contractual"/>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x v="3"/>
    <x v="0"/>
    <s v="ABIERTA"/>
    <x v="0"/>
    <s v="SUBDIRECCIÓN FINANCIERA"/>
    <s v="S.F"/>
    <n v="100"/>
    <n v="100"/>
    <x v="0"/>
    <d v="2018-02-01T00:00:00"/>
    <s v="DEICY BELTRAN_x000a_AMPARO QUINTANA"/>
    <x v="135"/>
  </r>
  <r>
    <n v="676"/>
    <s v="2016-09-14"/>
    <s v="MOVILIDAD"/>
    <s v="SECRETARIA DISTRITAL DE MOVILIDAD"/>
    <s v="113"/>
    <n v="2016"/>
    <n v="115"/>
    <s v="3.9.3.1"/>
    <n v="2"/>
    <s v="DIRECCIÓN SECTOR MOVILIDAD"/>
    <s v="02 - AUDITORIA DE DESEMPEÑO"/>
    <s v="Control Gestión"/>
    <s v="Gestión Contractual"/>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x v="3"/>
    <x v="0"/>
    <s v="ABIERTA"/>
    <x v="0"/>
    <s v="SUBDIRECCIÓN FINANCIERA"/>
    <s v="S.F"/>
    <n v="100"/>
    <n v="100"/>
    <x v="0"/>
    <d v="2018-02-01T00:00:00"/>
    <s v="DEICY BELTRAN_x000a_AMPARO QUINTANA"/>
    <x v="136"/>
  </r>
  <r>
    <n v="677"/>
    <s v="2016-09-14"/>
    <s v="MOVILIDAD"/>
    <s v="SECRETARIA DISTRITAL DE MOVILIDAD"/>
    <s v="113"/>
    <n v="2016"/>
    <n v="115"/>
    <s v="3.9.3.1"/>
    <n v="3"/>
    <s v="DIRECCIÓN SECTOR MOVILIDAD"/>
    <s v="02 - AUDITORIA DE DESEMPEÑO"/>
    <s v="Control Gestión"/>
    <s v="Gestión Contractual"/>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x v="3"/>
    <x v="0"/>
    <s v="ABIERTA"/>
    <x v="0"/>
    <s v="SUBDIRECCIÓN FINANCIERA"/>
    <s v="S.F"/>
    <n v="100"/>
    <n v="100"/>
    <x v="0"/>
    <d v="2018-02-01T00:00:00"/>
    <s v="DEICY BELTRAN_x000a_AMPARO QUINTANA"/>
    <x v="137"/>
  </r>
  <r>
    <n v="678"/>
    <s v="2016-09-14"/>
    <s v="MOVILIDAD"/>
    <s v="SECRETARIA DISTRITAL DE MOVILIDAD"/>
    <s v="113"/>
    <n v="2016"/>
    <n v="115"/>
    <s v="3.9.4.1"/>
    <n v="1"/>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x v="3"/>
    <x v="0"/>
    <s v="ABIERTA"/>
    <x v="0"/>
    <s v="SUBDIRECCIÓN FINANCIERA"/>
    <s v="S.F"/>
    <n v="100"/>
    <n v="100"/>
    <x v="0"/>
    <d v="2018-02-01T00:00:00"/>
    <s v="DEICY BELTRAN_x000a_AMPARO QUINTANA"/>
    <x v="135"/>
  </r>
  <r>
    <n v="679"/>
    <s v="2016-09-14"/>
    <s v="MOVILIDAD"/>
    <s v="SECRETARIA DISTRITAL DE MOVILIDAD"/>
    <s v="113"/>
    <n v="2016"/>
    <n v="115"/>
    <s v="3.9.4.1"/>
    <n v="2"/>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x v="3"/>
    <x v="0"/>
    <s v="ABIERTA"/>
    <x v="0"/>
    <s v="SUBDIRECCIÓN FINANCIERA"/>
    <s v="S.F"/>
    <n v="100"/>
    <n v="100"/>
    <x v="0"/>
    <d v="2018-02-01T00:00:00"/>
    <s v="DEICY BELTRAN_x000a_AMPARO QUINTANA"/>
    <x v="136"/>
  </r>
  <r>
    <n v="680"/>
    <s v="2016-09-14"/>
    <s v="MOVILIDAD"/>
    <s v="SECRETARIA DISTRITAL DE MOVILIDAD"/>
    <s v="113"/>
    <n v="2016"/>
    <n v="115"/>
    <s v="3.9.4.1"/>
    <n v="3"/>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x v="3"/>
    <x v="0"/>
    <s v="ABIERTA"/>
    <x v="0"/>
    <s v="SUBDIRECCIÓN FINANCIERA"/>
    <s v="S.F"/>
    <n v="100"/>
    <n v="100"/>
    <x v="0"/>
    <d v="2018-02-01T00:00:00"/>
    <s v="DEICY BELTRAN_x000a_AMPARO QUINTANA"/>
    <x v="137"/>
  </r>
  <r>
    <n v="681"/>
    <s v="2016-09-14"/>
    <s v="MOVILIDAD"/>
    <s v="SECRETARIA DISTRITAL DE MOVILIDAD"/>
    <s v="113"/>
    <n v="2016"/>
    <n v="115"/>
    <s v="3.9.5.1"/>
    <n v="1"/>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
    <s v="AUSENCIA DE POLÍTICAS QUE PERMINTAN UNA GESTIÓN DE COBRO COACTIVA EFICAZ Y EFICIENTE SOBRE LA CARTERA DE ACUERDOS DE PAGO."/>
    <s v="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
    <s v="PROYECTO DE REGLAMENTO INTERNO DE RECAUDO DE CARTERA SUSCEPTIBLE DE COBRO POR JURISDICCIÓN COACTIVA"/>
    <s v="UN (1) PROYECTO DE REGLAMENTO INTERNO DE RECAUDO DE CARTERA SUSCEPTIBLE DE COBRO POR JURISDICCIÓN COACTIVA."/>
    <n v="1"/>
    <s v="SUBDIRECCIÓN DE JURISDICCIÓN COACTIVA"/>
    <s v="2016-09-27"/>
    <x v="3"/>
    <x v="0"/>
    <s v="ABIERTA"/>
    <x v="2"/>
    <s v="Subdirección de Jurisdicción Coactiva "/>
    <s v="SJC"/>
    <n v="100"/>
    <n v="100"/>
    <x v="0"/>
    <d v="2018-04-18T00:00:00"/>
    <s v="BLANCA OFIR MURILLO_x000a_JANNETH ROMERO"/>
    <x v="139"/>
  </r>
  <r>
    <n v="682"/>
    <s v="2016-09-14"/>
    <s v="MOVILIDAD"/>
    <s v="SECRETARIA DISTRITAL DE MOVILIDAD"/>
    <s v="113"/>
    <n v="2016"/>
    <n v="115"/>
    <s v="3.9.5.1"/>
    <n v="2"/>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
    <s v="AUSENCIA DE POLÍTICAS QUE PERMINTAN UNA GESTIÓN DE COBRO COACTIVA EFICAZ Y EFICIENTE SOBRE LA CARTERA DE ACUERDOS DE PAGO."/>
    <s v="ADOPTAR MEDIANTE ACTO ADMINISTRATIVO EL  REGLAMENTO INTERNO DE RECAUDO DE CARTERA SUSCEPTIBLE DE COBRO POR JURISDICCIÓN COACTIVA,  EN EL CUAL SE ESTABLECE POLÍTICAS QUE PERMINTAN UNA GESTIÓN DE COBRO COACTIVA EFICAZ Y EFICIENTE SOBRE LA CARTERA DE ACUERDOS DE PAGO."/>
    <s v="ACTO ADM EL CUAL SE ADOPTA EL REGLAMENTO INTERNO DE RECAUDO DE CARTERA SUSCEPTIBLE DE COBRO POR JC"/>
    <s v="UN (1) ACTO ADMINISTRATIVO POR EL CUAL SE ADOPTA EL   REGLAMENTO INTERNO DE RECAUDO DE CARTERA SUSCEPTIBLE DE COBRO POR JURISDICCIÓN COACTIVA."/>
    <n v="1"/>
    <s v="DIRECCIÓN DE ASUNTOS LEGALES Y SUBDIRECCIÓN DE JURISDICCIÓN COACTIVA"/>
    <s v="2016-09-27"/>
    <x v="3"/>
    <x v="0"/>
    <s v="ABIERTA"/>
    <x v="2"/>
    <s v="SUBDIRECCIÓN DE JURISDICCIÓN COACTIVA - DIRECCIÓN ASUNTOS LEGALES"/>
    <s v="SJC"/>
    <n v="100"/>
    <n v="100"/>
    <x v="0"/>
    <d v="2018-04-18T00:00:00"/>
    <s v="BLANCA OFIR MURILLO_x000a_JANNETH ROMERO"/>
    <x v="140"/>
  </r>
  <r>
    <n v="683"/>
    <s v="2016-09-14"/>
    <s v="MOVILIDAD"/>
    <s v="SECRETARIA DISTRITAL DE MOVILIDAD"/>
    <s v="113"/>
    <n v="2016"/>
    <n v="115"/>
    <s v="3.9.5.1"/>
    <n v="3"/>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
    <s v="AUSENCIA DE POLÍTICAS QUE PERMINTAN UNA GESTIÓN DE COBRO COACTIVA EFICAZ Y EFICIENTE SOBRE LA CARTERA DE ACUERDOS DE PAGO."/>
    <s v="SOCIALIZAR AL INTERIOR DE LA SUBDIRECCIÓN DE JURISDICCIÓN COACTIVA EL REGLAMENTO INTERNO DE RECAUDO DE CARTERA SUSCEPTIBLE DE COBRO POR JURISDICCIÓN COACTIVA."/>
    <s v="SOCIALIZACIONES DEL REGLAMENTO INTERNO DE RECAUDO DE CARTERA SUSCEPTIBLE DE COBRO POR JC"/>
    <s v="(NÚMERO DE SOCIALIZACIONES REALIZADAS / NÚMERO DE SOCIALIZACIONES PROGRAMADAS)*100"/>
    <n v="1"/>
    <s v="SUBDIRECCIÓN DE JURISDICCIÓN COACTIVA"/>
    <s v="2016-09-27"/>
    <x v="3"/>
    <x v="0"/>
    <s v="ABIERTA"/>
    <x v="2"/>
    <s v="Subdirección de Jurisdicción Coactiva "/>
    <s v="SJC"/>
    <n v="100"/>
    <n v="100"/>
    <x v="0"/>
    <d v="2018-04-18T00:00:00"/>
    <s v="BLANCA OFIR MURILLO_x000a_JANNETH ROMERO"/>
    <x v="141"/>
  </r>
  <r>
    <n v="684"/>
    <s v="2016-09-14"/>
    <s v="MOVILIDAD"/>
    <s v="SECRETARIA DISTRITAL DE MOVILIDAD"/>
    <s v="113"/>
    <n v="2016"/>
    <n v="115"/>
    <s v="3.9.5.2"/>
    <n v="1"/>
    <s v="DIRECCIÓN SECTOR MOVILIDAD"/>
    <s v="02 - AUDITORIA DE DESEMPEÑO"/>
    <s v="Control de Resultados"/>
    <s v="N/A"/>
    <s v="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
    <s v="DEFICIENCIAS EN LA ACTUALIZACIÓN DE LOS DATOS RELACIONADOS CON LOS ACUERDOS DE PAGO EN EL SIMIT"/>
    <s v="REALIZAR LAS GESTIONES TENDENTES A ACTUALIZAR LA INFORMACIÓN RELACIONADA CON LOS ACUERDOS DE PAGO CONTENIDAS EN EL SISTEMA DE INFORMACIÓN DE LA SDM AL SIMIT"/>
    <s v="GESTIONES REALIZADAS A ACTUALIZAR LA INFORMACIÓN RELACIONADA CON AP CONTENIDAS EN EL SISTEMA SIMIT"/>
    <s v="(NÚMERO DE ACCIONES GESTIONADAS TENDIENTES  A ACTUALIZAR LA EN EL SISTEMA DE INFORMACIÓN DE LA SDM AL SIMIT / NÚMERO DE ACCIONES PROGRAMADAS EN EL SISTEMA DE INFORMACIÓN DE LA SDM AL SIMIT)*100"/>
    <n v="1"/>
    <s v="DIRECCIÓN DE SERVICIO AL CIUDADANO /  OFICINA DE INFORMACIÓN SECTORIAL"/>
    <s v="2016-09-27"/>
    <x v="3"/>
    <x v="0"/>
    <s v="ABIERTA"/>
    <x v="2"/>
    <s v="DIRECCIÓN DE SERVICIO AL CIUDADANO/ OFICINA DE INFORMACIÓN SECTORIAL _x000a_"/>
    <s v="DSC"/>
    <n v="100"/>
    <n v="100"/>
    <x v="0"/>
    <d v="2018-04-18T00:00:00"/>
    <s v="BLANCA OFIR MURILLO_x000a_JANNETH ROMERO"/>
    <x v="142"/>
  </r>
  <r>
    <n v="685"/>
    <s v="2016-09-14"/>
    <s v="MOVILIDAD"/>
    <s v="SECRETARIA DISTRITAL DE MOVILIDAD"/>
    <s v="113"/>
    <n v="2016"/>
    <n v="115"/>
    <s v="3.9.5.3"/>
    <n v="1"/>
    <s v="DIRECCIÓN SECTOR MOVILIDAD"/>
    <s v="02 - AUDITORIA DE DESEMPEÑO"/>
    <s v="Control Gestión"/>
    <s v="Gestión Contractual"/>
    <s v="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
    <s v="AUSENCIA DE POLÍTICAS QUE PERMITAN A LA SUBDIRECCIÓN DE JURISDICCIÓN COACTIVA LA TOMA DE DECISIONES FRENTE A LOS ACUERDOS DE PAGO EN MORA."/>
    <s v="MODIFICAR  EL MANUAL DE ADMINISTRACIÓN Y COBRO DE CARTERA EXISTENTE EN LA  ENTIDAD  COMO UN REGLAMENTO INTERNO DE RECAUDO DE CARTERA SUSCEPTIBLE DE COBRO POR JURISDICCIÓN COACTIVA, QUE ADOPTE POLÍTICAS QUE PERMITAN LA TOMA DE DECISIONES FRENTE A LOS ACUERDOS DE PAGO EN MORA."/>
    <s v="PROYECTO DE REGLAMENTO INTERNO DE RECAUDO DE CARTERA SUSCEPTIBLE DE COBRO POR JC"/>
    <s v="UN (1) PROYECTO DE REGLAMENTO INTERNO DE RECAUDO DE CARTERA SUSCEPTIBLE DE COBRO POR JURISDICCIÓN COACTIVA."/>
    <n v="1"/>
    <s v="SUBDIRECCIÓN DE JURISDICCIÓN COACTIVA"/>
    <s v="2016-09-27"/>
    <x v="3"/>
    <x v="0"/>
    <s v="ABIERTA"/>
    <x v="2"/>
    <s v="Subdirección de Jurisdicción Coactiva "/>
    <s v="SJC"/>
    <n v="100"/>
    <n v="100"/>
    <x v="0"/>
    <d v="2018-04-18T00:00:00"/>
    <s v="BLANCA OFIR MURILLO_x000a_JANNETH ROMERO"/>
    <x v="128"/>
  </r>
  <r>
    <n v="686"/>
    <s v="2016-09-14"/>
    <s v="MOVILIDAD"/>
    <s v="SECRETARIA DISTRITAL DE MOVILIDAD"/>
    <s v="113"/>
    <n v="2016"/>
    <n v="115"/>
    <s v="3.9.5.3"/>
    <n v="2"/>
    <s v="DIRECCIÓN SECTOR MOVILIDAD"/>
    <s v="02 - AUDITORIA DE DESEMPEÑO"/>
    <s v="Control Gestión"/>
    <s v="Gestión Contractual"/>
    <s v="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
    <s v="AUSENCIA DE POLÍTICAS QUE PERMITAN A LA SUBDIRECCIÓN DE JURISDICCIÓN COACTIVA LA TOMA DE DECISIONES FRENTE A LOS ACUERDOS DE PAGO EN MORA."/>
    <s v="ADOPTAR MEDIANTE ACTO ADMINISTRATIVO EL  REGLAMENTO INTERNO DE RECAUDO DE CARTERA SUSCEPTIBLE DE COBRO POR JURISDICCIÓN COACTIVA,  QUE ADOPTE POLÍTICAS QUE PERMITAN LA TOMA DE DECISIONES FRENTE A LOS ACUERDOS DE PAGO EN MORA."/>
    <s v="ACTO ADMINISTRATIVO REGLAMENTO INTERNO DE RECAUDO DE CARTERA SUSCEPTIBLE DE COBRO POR JC"/>
    <s v="UN (1) ACTO ADMINISTRATIVO POR EL CUAL SE ADOPTA EL   REGLAMENTO INTERNO DE RECAUDO DE CARTERA SUSCEPTIBLE DE COBRO POR JURISDICCIÓN COACTIVA."/>
    <n v="1"/>
    <s v="SUBDIRECCIÓN DE JURISDICCIÓN COACTIVA"/>
    <s v="2016-09-27"/>
    <x v="3"/>
    <x v="0"/>
    <s v="ABIERTA"/>
    <x v="2"/>
    <s v="Subdirección de Jurisdicción Coactiva "/>
    <s v="SJC"/>
    <n v="100"/>
    <n v="100"/>
    <x v="0"/>
    <d v="2018-04-18T00:00:00"/>
    <s v="BLANCA OFIR MURILLO_x000a_JANNETH ROMERO"/>
    <x v="139"/>
  </r>
  <r>
    <n v="687"/>
    <s v="2016-09-14"/>
    <s v="MOVILIDAD"/>
    <s v="SECRETARIA DISTRITAL DE MOVILIDAD"/>
    <s v="113"/>
    <n v="2016"/>
    <n v="115"/>
    <s v="3.9.5.3"/>
    <n v="3"/>
    <s v="DIRECCIÓN SECTOR MOVILIDAD"/>
    <s v="02 - AUDITORIA DE DESEMPEÑO"/>
    <s v="Control Gestión"/>
    <s v="Gestión Contractual"/>
    <s v="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
    <s v="AUSENCIA DE POLÍTICAS QUE PERMITAN A LA SUBDIRECCIÓN DE JURISDICCIÓN COACTIVA LA TOMA DE DECISIONES FRENTE A LOS ACUERDOS DE PAGO EN MORA."/>
    <s v="SOCIALIZAR AL INTERIOR DE LA SUBDIRECCIÓN DE JURISDICCIÓN COACTIVA EL REGLAMENTO INTERNO DE RECAUDO DE CARTERA SUSCEPTIBLE DE COBRO POR JURISDICCIÓN COACTIVA."/>
    <s v="SOCIALIZACIONES DEL REGLAMENTO INTERNO DE RECAUDO DE CARTERA SUSCEPTIBLE DE COBRO POR JC"/>
    <s v="(NÚMERO DE SOCIALIZACIONES REALIZADAS / NÚMERO DE SOCIALIZACIONES PROGRAMADAS)*100"/>
    <n v="1"/>
    <s v="SUBDIRECCIÓN DE JURISDICCIÓN COACTIVA"/>
    <s v="2016-09-27"/>
    <x v="3"/>
    <x v="0"/>
    <s v="ABIERTA"/>
    <x v="2"/>
    <s v="Subdirección de Jurisdicción Coactiva "/>
    <s v="SJC"/>
    <n v="100"/>
    <n v="100"/>
    <x v="0"/>
    <d v="2018-04-18T00:00:00"/>
    <s v="BLANCA OFIR MURILLO_x000a_JANNETH ROMERO"/>
    <x v="143"/>
  </r>
  <r>
    <n v="688"/>
    <s v="2016-09-14"/>
    <s v="MOVILIDAD"/>
    <s v="SECRETARIA DISTRITAL DE MOVILIDAD"/>
    <s v="113"/>
    <n v="2016"/>
    <n v="115"/>
    <s v="4.1.1"/>
    <n v="1"/>
    <s v="DIRECCIÓN SECTOR MOVILIDAD"/>
    <s v="02 - AUDITORIA DE DESEMPEÑO"/>
    <s v="Control Gestión"/>
    <s v="Gestión Contractual"/>
    <s v="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
    <s v="POSIBLES DEFICIENCIAS EN EL REGISTRO DE LA TOTALIDAD DE LOS SERIALES Y/O PLACAS DE INVENTARIOS DE LOS EQUIPOS RELACIONADOS EN LA BASE DE DATOS"/>
    <s v="SE  PROCEDERÁ A REGISTRAR LA TOTALIDAD DE LOS SERIALES DE LOS EQUIPOS DE COMPUTO,  PARA EL SIGUIENTE INFORME CBN 1026  CORRESPONDINETE AL INVENTARIO FISICO DEL AÑO 2016."/>
    <s v="INDICADOR DE SERIALES REGISTRADOS"/>
    <s v="(NUMERO DE EQUIPOS DE COMPUTO REGISTRADOS CON SERIAL / SOBRE EL NUMERO TOTAL DE  EQUIPOS DE COMPUTO) ."/>
    <n v="1"/>
    <s v="SUBDIRECIÓN ADMINISTRATIVA"/>
    <s v="2016-09-27"/>
    <x v="3"/>
    <x v="0"/>
    <s v="ABIERTA"/>
    <x v="0"/>
    <s v="SUBDIRECIÓN ADMINISTRATIVA "/>
    <s v="S.A "/>
    <n v="100"/>
    <n v="100"/>
    <x v="0"/>
    <d v="2017-12-31T00:00:00"/>
    <s v="BLANCA OFIR MURILLO_x000a_"/>
    <x v="144"/>
  </r>
  <r>
    <n v="689"/>
    <s v="2016-09-14"/>
    <s v="MOVILIDAD"/>
    <s v="SECRETARIA DISTRITAL DE MOVILIDAD"/>
    <s v="113"/>
    <n v="2016"/>
    <n v="115"/>
    <s v="4.2.1.1"/>
    <n v="1"/>
    <s v="DIRECCIÓN SECTOR MOVILIDAD"/>
    <s v="02 - AUDITORIA DE DESEMPEÑO"/>
    <s v="Control Gestión"/>
    <s v="Gestión Contractual"/>
    <s v="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 DIRECCIÓN DE ASUNTOS LEGALES"/>
    <s v="2016-09-27"/>
    <x v="3"/>
    <x v="0"/>
    <s v="ABIERTA"/>
    <x v="3"/>
    <s v="SUBSECRETARÍAS / DIRECCIÓN DE ASUNTOS LEGALES "/>
    <s v="SUBSECRETARÍAS"/>
    <n v="100"/>
    <n v="100"/>
    <x v="0"/>
    <d v="2017-12-31T00:00:00"/>
    <s v="DIANA PATIÑO"/>
    <x v="126"/>
  </r>
  <r>
    <n v="690"/>
    <s v="2016-09-14"/>
    <s v="MOVILIDAD"/>
    <s v="SECRETARIA DISTRITAL DE MOVILIDAD"/>
    <s v="113"/>
    <n v="2016"/>
    <n v="115"/>
    <s v="4.2.1.1"/>
    <n v="2"/>
    <s v="DIRECCIÓN SECTOR MOVILIDAD"/>
    <s v="02 - AUDITORIA DE DESEMPEÑO"/>
    <s v="Control Gestión"/>
    <s v="Gestión Contractual"/>
    <s v="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
    <s v="POSIBLES DEFICIENCIAS EN EL REGISTRO DE LA TOTALIDAD DE LOS SERIALES Y/O PLACAS DE INVENTARIOS DE LOS EQUIPOS RELACIONADOS EN LA BASE DE DATOS"/>
    <s v="SE  PROCEDERÁ A REGISTRAR LA TOTALIDAD DE LOS SERIALES DE LOS EQUIPOS DE COMPUTO,  PARA EL SIGUIENTE INFORME CBN 1026  CORRESPONDIENTE AL INVENTARIO FÍSICO DEL AÑO 2016."/>
    <s v="INDICADOR DE SERIALES REGISTRADOS"/>
    <s v="(NUMERO DE EQUIPOS DE COMPUTO REGISTRADOS CON SERIAL / SOBRE EL NUMERO TOTAL DE  EQUIPOS DE COMPUTO) ."/>
    <n v="1"/>
    <s v="SUBDIRECIÓN ADMINISTRATIVA"/>
    <s v="2016-09-27"/>
    <x v="3"/>
    <x v="0"/>
    <s v="ABIERTA"/>
    <x v="0"/>
    <s v="SUBDIRECIÓN ADMINISTRATIVA"/>
    <m/>
    <n v="0"/>
    <m/>
    <x v="2"/>
    <d v="2018-04-30T00:00:00"/>
    <m/>
    <x v="3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6"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E14" firstHeaderRow="1" firstDataRow="2" firstDataCol="1" rowPageCount="2" colPageCount="1"/>
  <pivotFields count="33">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80">
        <item x="0"/>
        <item x="40"/>
        <item x="38"/>
        <item x="1"/>
        <item x="63"/>
        <item x="12"/>
        <item x="13"/>
        <item x="7"/>
        <item x="2"/>
        <item x="62"/>
        <item x="39"/>
        <item x="54"/>
        <item x="9"/>
        <item x="56"/>
        <item x="61"/>
        <item x="58"/>
        <item x="6"/>
        <item x="59"/>
        <item x="55"/>
        <item x="53"/>
        <item x="60"/>
        <item x="11"/>
        <item x="41"/>
        <item x="42"/>
        <item x="10"/>
        <item x="43"/>
        <item x="57"/>
        <item x="47"/>
        <item x="44"/>
        <item x="48"/>
        <item x="64"/>
        <item x="5"/>
        <item x="8"/>
        <item x="74"/>
        <item x="50"/>
        <item x="51"/>
        <item x="52"/>
        <item x="49"/>
        <item x="72"/>
        <item x="76"/>
        <item x="26"/>
        <item x="28"/>
        <item x="36"/>
        <item x="73"/>
        <item x="29"/>
        <item x="77"/>
        <item x="25"/>
        <item x="35"/>
        <item x="34"/>
        <item x="3"/>
        <item x="14"/>
        <item x="33"/>
        <item x="78"/>
        <item x="32"/>
        <item x="67"/>
        <item x="46"/>
        <item x="18"/>
        <item x="16"/>
        <item x="4"/>
        <item x="45"/>
        <item x="22"/>
        <item x="30"/>
        <item x="24"/>
        <item x="27"/>
        <item x="69"/>
        <item x="20"/>
        <item x="31"/>
        <item x="15"/>
        <item h="1" x="65"/>
        <item h="1" x="68"/>
        <item h="1" x="17"/>
        <item h="1" x="23"/>
        <item h="1" x="21"/>
        <item h="1" x="37"/>
        <item h="1" x="19"/>
        <item h="1" x="70"/>
        <item h="1" x="75"/>
        <item h="1" x="71"/>
        <item h="1" x="66"/>
        <item t="default"/>
      </items>
    </pivotField>
    <pivotField showAll="0" defaultSubtotal="0"/>
    <pivotField showAll="0"/>
    <pivotField axis="axisRow" showAll="0">
      <items count="16">
        <item x="11"/>
        <item x="9"/>
        <item x="5"/>
        <item x="10"/>
        <item x="0"/>
        <item x="13"/>
        <item x="1"/>
        <item x="12"/>
        <item x="8"/>
        <item x="4"/>
        <item x="6"/>
        <item x="2"/>
        <item x="14"/>
        <item x="7"/>
        <item x="3"/>
        <item t="default"/>
      </items>
    </pivotField>
    <pivotField showAll="0"/>
    <pivotField showAll="0"/>
    <pivotField showAll="0"/>
    <pivotField showAll="0"/>
    <pivotField axis="axisCol" showAll="0">
      <items count="4">
        <item x="2"/>
        <item x="0"/>
        <item x="1"/>
        <item t="default"/>
      </items>
    </pivotField>
    <pivotField showAll="0"/>
    <pivotField showAll="0"/>
    <pivotField axis="axisPage" multipleItemSelectionAllowed="1" showAll="0">
      <items count="146">
        <item x="47"/>
        <item x="133"/>
        <item x="59"/>
        <item x="79"/>
        <item x="78"/>
        <item x="77"/>
        <item x="94"/>
        <item x="49"/>
        <item x="6"/>
        <item x="137"/>
        <item x="136"/>
        <item x="135"/>
        <item x="138"/>
        <item x="131"/>
        <item x="104"/>
        <item h="1" x="115"/>
        <item h="1" x="120"/>
        <item h="1" x="91"/>
        <item h="1" x="90"/>
        <item h="1" x="0"/>
        <item h="1" x="7"/>
        <item h="1" x="8"/>
        <item h="1" x="89"/>
        <item h="1" x="88"/>
        <item h="1" x="93"/>
        <item h="1" x="87"/>
        <item h="1" x="75"/>
        <item h="1" x="83"/>
        <item h="1" x="82"/>
        <item h="1" x="73"/>
        <item h="1" x="9"/>
        <item h="1" x="74"/>
        <item h="1" x="92"/>
        <item h="1" x="84"/>
        <item h="1" x="127"/>
        <item h="1" x="32"/>
        <item x="85"/>
        <item x="81"/>
        <item x="10"/>
        <item x="126"/>
        <item x="125"/>
        <item x="116"/>
        <item x="118"/>
        <item x="106"/>
        <item x="107"/>
        <item x="25"/>
        <item x="34"/>
        <item x="97"/>
        <item x="1"/>
        <item x="33"/>
        <item x="114"/>
        <item x="112"/>
        <item x="134"/>
        <item x="44"/>
        <item x="21"/>
        <item x="86"/>
        <item h="1" x="124"/>
        <item x="43"/>
        <item x="98"/>
        <item x="95"/>
        <item x="18"/>
        <item x="27"/>
        <item x="99"/>
        <item x="96"/>
        <item x="119"/>
        <item x="13"/>
        <item x="123"/>
        <item x="70"/>
        <item x="12"/>
        <item x="53"/>
        <item x="11"/>
        <item x="14"/>
        <item x="101"/>
        <item x="67"/>
        <item x="40"/>
        <item x="144"/>
        <item x="60"/>
        <item x="39"/>
        <item x="61"/>
        <item x="35"/>
        <item x="63"/>
        <item x="48"/>
        <item x="23"/>
        <item x="130"/>
        <item x="143"/>
        <item x="141"/>
        <item x="38"/>
        <item x="17"/>
        <item x="71"/>
        <item x="24"/>
        <item x="37"/>
        <item x="65"/>
        <item x="66"/>
        <item x="41"/>
        <item x="140"/>
        <item x="139"/>
        <item x="129"/>
        <item x="128"/>
        <item x="42"/>
        <item x="50"/>
        <item x="36"/>
        <item x="45"/>
        <item x="80"/>
        <item x="52"/>
        <item x="69"/>
        <item x="62"/>
        <item x="103"/>
        <item x="64"/>
        <item x="19"/>
        <item x="20"/>
        <item x="30"/>
        <item x="113"/>
        <item x="68"/>
        <item x="117"/>
        <item x="132"/>
        <item x="102"/>
        <item x="15"/>
        <item x="3"/>
        <item x="57"/>
        <item x="110"/>
        <item x="4"/>
        <item x="58"/>
        <item x="111"/>
        <item x="121"/>
        <item x="29"/>
        <item x="31"/>
        <item x="28"/>
        <item x="2"/>
        <item x="108"/>
        <item x="55"/>
        <item x="5"/>
        <item x="56"/>
        <item x="109"/>
        <item x="72"/>
        <item x="22"/>
        <item x="76"/>
        <item x="16"/>
        <item x="142"/>
        <item x="46"/>
        <item x="122"/>
        <item x="26"/>
        <item x="105"/>
        <item x="51"/>
        <item x="54"/>
        <item x="100"/>
        <item t="default"/>
      </items>
    </pivotField>
  </pivotFields>
  <rowFields count="1">
    <field x="24"/>
  </rowFields>
  <rowItems count="9">
    <i>
      <x v="1"/>
    </i>
    <i>
      <x v="2"/>
    </i>
    <i>
      <x v="4"/>
    </i>
    <i>
      <x v="8"/>
    </i>
    <i>
      <x v="9"/>
    </i>
    <i>
      <x v="10"/>
    </i>
    <i>
      <x v="11"/>
    </i>
    <i>
      <x v="14"/>
    </i>
    <i t="grand">
      <x/>
    </i>
  </rowItems>
  <colFields count="1">
    <field x="29"/>
  </colFields>
  <colItems count="4">
    <i>
      <x/>
    </i>
    <i>
      <x v="1"/>
    </i>
    <i>
      <x v="2"/>
    </i>
    <i t="grand">
      <x/>
    </i>
  </colItems>
  <pageFields count="2">
    <pageField fld="32" hier="-1"/>
    <pageField fld="21" hier="-1"/>
  </pageFields>
  <dataFields count="1">
    <dataField name="Cuenta de No. HALLAZGO"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8"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7:B43" firstHeaderRow="1" firstDataRow="1" firstDataCol="1" rowPageCount="1" colPageCount="1"/>
  <pivotFields count="33">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dataField="1" multipleItemSelectionAllowed="1" showAll="0">
      <items count="80">
        <item h="1" x="0"/>
        <item h="1" x="40"/>
        <item h="1" x="38"/>
        <item h="1" x="1"/>
        <item h="1" x="63"/>
        <item h="1" x="12"/>
        <item h="1" x="13"/>
        <item h="1" x="7"/>
        <item h="1" x="2"/>
        <item h="1" x="62"/>
        <item h="1" x="39"/>
        <item h="1" x="54"/>
        <item h="1" x="9"/>
        <item h="1" x="56"/>
        <item h="1" x="61"/>
        <item h="1" x="58"/>
        <item h="1" x="6"/>
        <item h="1" x="59"/>
        <item h="1" x="55"/>
        <item h="1" x="53"/>
        <item h="1" x="60"/>
        <item h="1" x="11"/>
        <item h="1" x="41"/>
        <item h="1" x="42"/>
        <item h="1" x="10"/>
        <item h="1" x="43"/>
        <item h="1" x="57"/>
        <item h="1" x="47"/>
        <item h="1" x="44"/>
        <item h="1" x="48"/>
        <item h="1" x="64"/>
        <item h="1" x="5"/>
        <item h="1" x="8"/>
        <item h="1" x="74"/>
        <item h="1" x="50"/>
        <item h="1" x="51"/>
        <item h="1" x="52"/>
        <item h="1" x="49"/>
        <item h="1" x="72"/>
        <item h="1" x="76"/>
        <item h="1" x="26"/>
        <item h="1" x="28"/>
        <item h="1" x="36"/>
        <item h="1" x="73"/>
        <item h="1" x="29"/>
        <item h="1" x="77"/>
        <item h="1" x="25"/>
        <item h="1" x="35"/>
        <item h="1" x="34"/>
        <item h="1" x="3"/>
        <item h="1" x="14"/>
        <item h="1" x="33"/>
        <item h="1" x="78"/>
        <item h="1" x="32"/>
        <item h="1" x="67"/>
        <item h="1" x="46"/>
        <item h="1" x="18"/>
        <item h="1" x="16"/>
        <item h="1" x="4"/>
        <item h="1" x="45"/>
        <item h="1" x="22"/>
        <item h="1" x="30"/>
        <item h="1" x="24"/>
        <item h="1" x="27"/>
        <item h="1" x="69"/>
        <item h="1" x="20"/>
        <item h="1" x="31"/>
        <item h="1" x="15"/>
        <item x="65"/>
        <item x="68"/>
        <item x="17"/>
        <item x="23"/>
        <item x="21"/>
        <item x="37"/>
        <item x="19"/>
        <item x="70"/>
        <item x="75"/>
        <item x="71"/>
        <item x="66"/>
        <item t="default"/>
      </items>
    </pivotField>
    <pivotField showAll="0" defaultSubtotal="0"/>
    <pivotField showAll="0"/>
    <pivotField axis="axisRow" showAll="0">
      <items count="16">
        <item x="11"/>
        <item x="9"/>
        <item x="5"/>
        <item x="10"/>
        <item x="0"/>
        <item x="13"/>
        <item x="1"/>
        <item x="12"/>
        <item x="8"/>
        <item x="4"/>
        <item x="6"/>
        <item x="2"/>
        <item x="14"/>
        <item x="7"/>
        <item x="3"/>
        <item t="default"/>
      </items>
    </pivotField>
    <pivotField showAll="0"/>
    <pivotField showAll="0"/>
    <pivotField showAll="0"/>
    <pivotField showAll="0"/>
    <pivotField showAll="0"/>
    <pivotField showAll="0"/>
    <pivotField showAll="0"/>
    <pivotField showAll="0"/>
  </pivotFields>
  <rowFields count="1">
    <field x="24"/>
  </rowFields>
  <rowItems count="6">
    <i>
      <x v="4"/>
    </i>
    <i>
      <x v="9"/>
    </i>
    <i>
      <x v="10"/>
    </i>
    <i>
      <x v="11"/>
    </i>
    <i>
      <x v="13"/>
    </i>
    <i t="grand">
      <x/>
    </i>
  </rowItems>
  <colItems count="1">
    <i/>
  </colItems>
  <pageFields count="1">
    <pageField fld="21" hier="-1"/>
  </pageFields>
  <dataFields count="1">
    <dataField name="Cuenta de FECHA DE TERMINACIÓN" fld="2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7"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9:B33" firstHeaderRow="1" firstDataRow="1" firstDataCol="1" rowPageCount="1" colPageCount="1"/>
  <pivotFields count="33">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axis="axisRow" showAll="0">
      <items count="16">
        <item x="11"/>
        <item x="9"/>
        <item x="5"/>
        <item x="10"/>
        <item x="0"/>
        <item x="13"/>
        <item x="1"/>
        <item x="12"/>
        <item x="8"/>
        <item x="4"/>
        <item x="6"/>
        <item x="2"/>
        <item x="14"/>
        <item x="7"/>
        <item x="3"/>
        <item t="default"/>
      </items>
    </pivotField>
    <pivotField showAll="0"/>
    <pivotField showAll="0"/>
    <pivotField showAll="0"/>
    <pivotField showAll="0"/>
    <pivotField dataField="1" showAll="0"/>
    <pivotField showAll="0"/>
    <pivotField showAll="0"/>
    <pivotField axis="axisPage" multipleItemSelectionAllowed="1" showAll="0">
      <items count="146">
        <item h="1" x="47"/>
        <item h="1" x="133"/>
        <item h="1" x="59"/>
        <item h="1" x="79"/>
        <item h="1" x="78"/>
        <item h="1" x="77"/>
        <item h="1" x="94"/>
        <item h="1" x="49"/>
        <item h="1" x="6"/>
        <item h="1" x="137"/>
        <item h="1" x="136"/>
        <item h="1" x="135"/>
        <item h="1" x="138"/>
        <item h="1" x="131"/>
        <item h="1" x="104"/>
        <item x="115"/>
        <item x="120"/>
        <item x="91"/>
        <item x="90"/>
        <item x="0"/>
        <item x="7"/>
        <item x="8"/>
        <item x="89"/>
        <item x="88"/>
        <item x="93"/>
        <item x="87"/>
        <item x="75"/>
        <item x="83"/>
        <item x="82"/>
        <item x="73"/>
        <item x="9"/>
        <item x="74"/>
        <item x="92"/>
        <item x="84"/>
        <item x="127"/>
        <item x="32"/>
        <item h="1" x="85"/>
        <item h="1" x="81"/>
        <item h="1" x="10"/>
        <item h="1" x="126"/>
        <item h="1" x="125"/>
        <item h="1" x="116"/>
        <item h="1" x="118"/>
        <item h="1" x="106"/>
        <item h="1" x="107"/>
        <item h="1" x="25"/>
        <item h="1" x="34"/>
        <item h="1" x="97"/>
        <item h="1" x="1"/>
        <item h="1" x="33"/>
        <item h="1" x="114"/>
        <item h="1" x="112"/>
        <item h="1" x="134"/>
        <item h="1" x="44"/>
        <item h="1" x="21"/>
        <item h="1" x="86"/>
        <item x="124"/>
        <item h="1" x="43"/>
        <item h="1" x="98"/>
        <item h="1" x="95"/>
        <item h="1" x="18"/>
        <item h="1" x="27"/>
        <item h="1" x="99"/>
        <item h="1" x="96"/>
        <item h="1" x="119"/>
        <item h="1" x="13"/>
        <item h="1" x="123"/>
        <item h="1" x="70"/>
        <item h="1" x="12"/>
        <item h="1" x="53"/>
        <item h="1" x="11"/>
        <item h="1" x="14"/>
        <item h="1" x="101"/>
        <item h="1" x="67"/>
        <item h="1" x="40"/>
        <item h="1" x="144"/>
        <item h="1" x="60"/>
        <item h="1" x="39"/>
        <item h="1" x="61"/>
        <item h="1" x="35"/>
        <item h="1" x="63"/>
        <item h="1" x="48"/>
        <item h="1" x="23"/>
        <item h="1" x="130"/>
        <item h="1" x="143"/>
        <item h="1" x="141"/>
        <item h="1" x="38"/>
        <item h="1" x="17"/>
        <item h="1" x="71"/>
        <item h="1" x="24"/>
        <item h="1" x="37"/>
        <item h="1" x="65"/>
        <item h="1" x="66"/>
        <item h="1" x="41"/>
        <item h="1" x="140"/>
        <item h="1" x="139"/>
        <item h="1" x="129"/>
        <item h="1" x="128"/>
        <item h="1" x="42"/>
        <item h="1" x="50"/>
        <item h="1" x="36"/>
        <item h="1" x="45"/>
        <item h="1" x="80"/>
        <item h="1" x="52"/>
        <item h="1" x="69"/>
        <item h="1" x="62"/>
        <item h="1" x="103"/>
        <item h="1" x="64"/>
        <item h="1" x="19"/>
        <item h="1" x="20"/>
        <item h="1" x="30"/>
        <item h="1" x="113"/>
        <item h="1" x="68"/>
        <item h="1" x="117"/>
        <item h="1" x="132"/>
        <item h="1" x="102"/>
        <item h="1" x="15"/>
        <item h="1" x="3"/>
        <item h="1" x="57"/>
        <item h="1" x="110"/>
        <item h="1" x="4"/>
        <item h="1" x="58"/>
        <item h="1" x="111"/>
        <item h="1" x="121"/>
        <item h="1" x="29"/>
        <item h="1" x="31"/>
        <item h="1" x="28"/>
        <item h="1" x="2"/>
        <item h="1" x="108"/>
        <item h="1" x="55"/>
        <item h="1" x="5"/>
        <item h="1" x="56"/>
        <item h="1" x="109"/>
        <item h="1" x="72"/>
        <item h="1" x="22"/>
        <item h="1" x="76"/>
        <item h="1" x="16"/>
        <item h="1" x="142"/>
        <item h="1" x="46"/>
        <item h="1" x="122"/>
        <item h="1" x="26"/>
        <item h="1" x="105"/>
        <item h="1" x="51"/>
        <item h="1" x="54"/>
        <item h="1" x="100"/>
        <item t="default"/>
      </items>
    </pivotField>
  </pivotFields>
  <rowFields count="1">
    <field x="24"/>
  </rowFields>
  <rowItems count="14">
    <i>
      <x/>
    </i>
    <i>
      <x v="1"/>
    </i>
    <i>
      <x v="3"/>
    </i>
    <i>
      <x v="4"/>
    </i>
    <i>
      <x v="5"/>
    </i>
    <i>
      <x v="6"/>
    </i>
    <i>
      <x v="7"/>
    </i>
    <i>
      <x v="8"/>
    </i>
    <i>
      <x v="10"/>
    </i>
    <i>
      <x v="11"/>
    </i>
    <i>
      <x v="12"/>
    </i>
    <i>
      <x v="13"/>
    </i>
    <i>
      <x v="14"/>
    </i>
    <i t="grand">
      <x/>
    </i>
  </rowItems>
  <colItems count="1">
    <i/>
  </colItems>
  <pageFields count="1">
    <pageField fld="32" hier="-1"/>
  </pageFields>
  <dataFields count="1">
    <dataField name="Cuenta de ESTADO Y EVALUACIÓN AUDITOR _x000a_" fld="2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1158"/>
  <sheetViews>
    <sheetView tabSelected="1" topLeftCell="A5" zoomScale="118" zoomScaleNormal="118" workbookViewId="0">
      <selection activeCell="L8" sqref="L8"/>
    </sheetView>
  </sheetViews>
  <sheetFormatPr baseColWidth="10" defaultRowHeight="15"/>
  <cols>
    <col min="1" max="1" width="7.140625" customWidth="1"/>
    <col min="2" max="2" width="12.7109375" customWidth="1"/>
    <col min="3" max="3" width="10.42578125" customWidth="1"/>
    <col min="5" max="5" width="7.85546875" customWidth="1"/>
    <col min="6" max="6" width="8.28515625" customWidth="1"/>
    <col min="7" max="7" width="11.5703125" customWidth="1"/>
    <col min="8" max="8" width="12" customWidth="1"/>
    <col min="9" max="9" width="4.7109375" customWidth="1"/>
    <col min="13" max="13" width="7" customWidth="1"/>
    <col min="14" max="14" width="26.85546875" customWidth="1"/>
    <col min="15" max="15" width="26.7109375" customWidth="1"/>
    <col min="16" max="16" width="39.140625" customWidth="1"/>
    <col min="18" max="18" width="26" customWidth="1"/>
    <col min="32" max="32" width="11.42578125" style="35"/>
    <col min="33" max="33" width="41.5703125" customWidth="1"/>
  </cols>
  <sheetData>
    <row r="1" spans="1:55" ht="63.75" hidden="1" customHeight="1">
      <c r="A1" s="92" t="s">
        <v>2088</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1:55" ht="15.75" hidden="1" customHeight="1">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BC2" t="s">
        <v>43</v>
      </c>
    </row>
    <row r="3" spans="1:55" ht="15.75" hidden="1" customHeight="1">
      <c r="A3" s="92"/>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BC3" t="s">
        <v>33</v>
      </c>
    </row>
    <row r="4" spans="1:55" ht="15" hidden="1" customHeight="1">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BC4" t="s">
        <v>67</v>
      </c>
    </row>
    <row r="5" spans="1:55" ht="36" customHeight="1">
      <c r="A5" s="92"/>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BC5" t="s">
        <v>354</v>
      </c>
    </row>
    <row r="6" spans="1:55" s="53" customFormat="1" ht="69.75" customHeight="1">
      <c r="A6" s="56" t="s">
        <v>0</v>
      </c>
      <c r="B6" s="56" t="s">
        <v>1</v>
      </c>
      <c r="C6" s="56" t="s">
        <v>2</v>
      </c>
      <c r="D6" s="56" t="s">
        <v>3</v>
      </c>
      <c r="E6" s="56" t="s">
        <v>4</v>
      </c>
      <c r="F6" s="56" t="s">
        <v>5</v>
      </c>
      <c r="G6" s="56" t="s">
        <v>6</v>
      </c>
      <c r="H6" s="56" t="s">
        <v>7</v>
      </c>
      <c r="I6" s="56" t="s">
        <v>8</v>
      </c>
      <c r="J6" s="56" t="s">
        <v>9</v>
      </c>
      <c r="K6" s="56" t="s">
        <v>10</v>
      </c>
      <c r="L6" s="56" t="s">
        <v>11</v>
      </c>
      <c r="M6" s="56" t="s">
        <v>12</v>
      </c>
      <c r="N6" s="56" t="s">
        <v>13</v>
      </c>
      <c r="O6" s="56" t="s">
        <v>14</v>
      </c>
      <c r="P6" s="56" t="s">
        <v>15</v>
      </c>
      <c r="Q6" s="56" t="s">
        <v>16</v>
      </c>
      <c r="R6" s="56" t="s">
        <v>17</v>
      </c>
      <c r="S6" s="56" t="s">
        <v>18</v>
      </c>
      <c r="T6" s="56" t="s">
        <v>19</v>
      </c>
      <c r="U6" s="56" t="s">
        <v>20</v>
      </c>
      <c r="V6" s="56" t="s">
        <v>21</v>
      </c>
      <c r="W6" s="56" t="s">
        <v>22</v>
      </c>
      <c r="X6" s="56" t="s">
        <v>1950</v>
      </c>
      <c r="Y6" s="51" t="s">
        <v>1959</v>
      </c>
      <c r="Z6" s="51" t="s">
        <v>1745</v>
      </c>
      <c r="AA6" s="51" t="s">
        <v>1746</v>
      </c>
      <c r="AB6" s="51" t="s">
        <v>1747</v>
      </c>
      <c r="AC6" s="51" t="s">
        <v>1748</v>
      </c>
      <c r="AD6" s="51" t="s">
        <v>1943</v>
      </c>
      <c r="AE6" s="52" t="s">
        <v>1749</v>
      </c>
      <c r="AF6" s="51" t="s">
        <v>1750</v>
      </c>
      <c r="AG6" s="51" t="s">
        <v>1751</v>
      </c>
    </row>
    <row r="7" spans="1:55" ht="81">
      <c r="A7" s="1">
        <v>2</v>
      </c>
      <c r="B7" s="2" t="s">
        <v>23</v>
      </c>
      <c r="C7" s="38" t="s">
        <v>24</v>
      </c>
      <c r="D7" s="38" t="s">
        <v>25</v>
      </c>
      <c r="E7" s="2" t="s">
        <v>26</v>
      </c>
      <c r="F7" s="38">
        <v>2014</v>
      </c>
      <c r="G7" s="2">
        <v>809</v>
      </c>
      <c r="H7" s="38" t="s">
        <v>34</v>
      </c>
      <c r="I7" s="38">
        <v>1</v>
      </c>
      <c r="J7" s="2" t="s">
        <v>27</v>
      </c>
      <c r="K7" s="2" t="s">
        <v>28</v>
      </c>
      <c r="L7" s="2" t="s">
        <v>29</v>
      </c>
      <c r="M7" s="2" t="s">
        <v>30</v>
      </c>
      <c r="N7" s="2" t="s">
        <v>35</v>
      </c>
      <c r="O7" s="2" t="s">
        <v>36</v>
      </c>
      <c r="P7" s="2" t="s">
        <v>37</v>
      </c>
      <c r="Q7" s="2" t="s">
        <v>38</v>
      </c>
      <c r="R7" s="2" t="s">
        <v>39</v>
      </c>
      <c r="S7" s="2">
        <v>1</v>
      </c>
      <c r="T7" s="2" t="s">
        <v>40</v>
      </c>
      <c r="U7" s="2" t="s">
        <v>41</v>
      </c>
      <c r="V7" s="2" t="s">
        <v>42</v>
      </c>
      <c r="W7" s="2" t="s">
        <v>32</v>
      </c>
      <c r="X7" s="37" t="s">
        <v>43</v>
      </c>
      <c r="Y7" s="6" t="s">
        <v>1752</v>
      </c>
      <c r="Z7" s="22" t="s">
        <v>79</v>
      </c>
      <c r="AA7" s="6" t="s">
        <v>399</v>
      </c>
      <c r="AB7" s="16">
        <v>100</v>
      </c>
      <c r="AC7" s="33"/>
      <c r="AD7" s="16" t="s">
        <v>33</v>
      </c>
      <c r="AE7" s="33"/>
      <c r="AF7" s="13" t="s">
        <v>1827</v>
      </c>
      <c r="AG7" s="29" t="s">
        <v>1729</v>
      </c>
      <c r="AH7" s="26"/>
    </row>
    <row r="8" spans="1:55" ht="81">
      <c r="A8" s="1">
        <v>3</v>
      </c>
      <c r="B8" s="2" t="s">
        <v>23</v>
      </c>
      <c r="C8" s="38" t="s">
        <v>24</v>
      </c>
      <c r="D8" s="38" t="s">
        <v>25</v>
      </c>
      <c r="E8" s="2" t="s">
        <v>26</v>
      </c>
      <c r="F8" s="38">
        <v>2014</v>
      </c>
      <c r="G8" s="2">
        <v>809</v>
      </c>
      <c r="H8" s="38" t="s">
        <v>34</v>
      </c>
      <c r="I8" s="38">
        <v>2</v>
      </c>
      <c r="J8" s="2" t="s">
        <v>27</v>
      </c>
      <c r="K8" s="2" t="s">
        <v>28</v>
      </c>
      <c r="L8" s="2" t="s">
        <v>29</v>
      </c>
      <c r="M8" s="2" t="s">
        <v>30</v>
      </c>
      <c r="N8" s="2" t="s">
        <v>35</v>
      </c>
      <c r="O8" s="2" t="s">
        <v>36</v>
      </c>
      <c r="P8" s="2" t="s">
        <v>44</v>
      </c>
      <c r="Q8" s="2" t="s">
        <v>45</v>
      </c>
      <c r="R8" s="2" t="s">
        <v>46</v>
      </c>
      <c r="S8" s="2">
        <v>1</v>
      </c>
      <c r="T8" s="2" t="s">
        <v>40</v>
      </c>
      <c r="U8" s="2" t="s">
        <v>41</v>
      </c>
      <c r="V8" s="2" t="s">
        <v>47</v>
      </c>
      <c r="W8" s="2" t="s">
        <v>32</v>
      </c>
      <c r="X8" s="38" t="s">
        <v>43</v>
      </c>
      <c r="Y8" s="6" t="s">
        <v>1752</v>
      </c>
      <c r="Z8" s="22" t="s">
        <v>79</v>
      </c>
      <c r="AA8" s="6" t="s">
        <v>399</v>
      </c>
      <c r="AB8" s="16">
        <v>100</v>
      </c>
      <c r="AC8" s="33"/>
      <c r="AD8" s="16" t="s">
        <v>33</v>
      </c>
      <c r="AE8" s="33"/>
      <c r="AF8" s="13" t="s">
        <v>1827</v>
      </c>
      <c r="AG8" s="29" t="s">
        <v>1729</v>
      </c>
      <c r="AH8" s="26"/>
    </row>
    <row r="9" spans="1:55" ht="81">
      <c r="A9" s="1">
        <v>4</v>
      </c>
      <c r="B9" s="2" t="s">
        <v>23</v>
      </c>
      <c r="C9" s="38" t="s">
        <v>24</v>
      </c>
      <c r="D9" s="38" t="s">
        <v>25</v>
      </c>
      <c r="E9" s="2" t="s">
        <v>26</v>
      </c>
      <c r="F9" s="38">
        <v>2014</v>
      </c>
      <c r="G9" s="2">
        <v>809</v>
      </c>
      <c r="H9" s="38" t="s">
        <v>34</v>
      </c>
      <c r="I9" s="38">
        <v>3</v>
      </c>
      <c r="J9" s="2" t="s">
        <v>27</v>
      </c>
      <c r="K9" s="2" t="s">
        <v>28</v>
      </c>
      <c r="L9" s="2" t="s">
        <v>29</v>
      </c>
      <c r="M9" s="2" t="s">
        <v>30</v>
      </c>
      <c r="N9" s="2" t="s">
        <v>35</v>
      </c>
      <c r="O9" s="2" t="s">
        <v>36</v>
      </c>
      <c r="P9" s="2" t="s">
        <v>48</v>
      </c>
      <c r="Q9" s="2" t="s">
        <v>49</v>
      </c>
      <c r="R9" s="2" t="s">
        <v>50</v>
      </c>
      <c r="S9" s="2">
        <v>1</v>
      </c>
      <c r="T9" s="2" t="s">
        <v>51</v>
      </c>
      <c r="U9" s="2" t="s">
        <v>41</v>
      </c>
      <c r="V9" s="2" t="s">
        <v>52</v>
      </c>
      <c r="W9" s="2" t="s">
        <v>32</v>
      </c>
      <c r="X9" s="38" t="s">
        <v>43</v>
      </c>
      <c r="Y9" s="6" t="s">
        <v>1947</v>
      </c>
      <c r="Z9" s="2" t="s">
        <v>51</v>
      </c>
      <c r="AA9" s="6"/>
      <c r="AB9" s="16">
        <v>100</v>
      </c>
      <c r="AC9" s="33"/>
      <c r="AD9" s="16" t="s">
        <v>33</v>
      </c>
      <c r="AE9" s="33"/>
      <c r="AF9" s="13" t="s">
        <v>1827</v>
      </c>
      <c r="AG9" s="29" t="s">
        <v>1729</v>
      </c>
      <c r="AH9" s="26"/>
    </row>
    <row r="10" spans="1:55" ht="81">
      <c r="A10" s="1">
        <v>5</v>
      </c>
      <c r="B10" s="2" t="s">
        <v>23</v>
      </c>
      <c r="C10" s="38" t="s">
        <v>24</v>
      </c>
      <c r="D10" s="38" t="s">
        <v>25</v>
      </c>
      <c r="E10" s="2" t="s">
        <v>26</v>
      </c>
      <c r="F10" s="38">
        <v>2014</v>
      </c>
      <c r="G10" s="2">
        <v>809</v>
      </c>
      <c r="H10" s="38" t="s">
        <v>34</v>
      </c>
      <c r="I10" s="38">
        <v>4</v>
      </c>
      <c r="J10" s="2" t="s">
        <v>27</v>
      </c>
      <c r="K10" s="2" t="s">
        <v>28</v>
      </c>
      <c r="L10" s="2" t="s">
        <v>29</v>
      </c>
      <c r="M10" s="2" t="s">
        <v>30</v>
      </c>
      <c r="N10" s="2" t="s">
        <v>35</v>
      </c>
      <c r="O10" s="2" t="s">
        <v>36</v>
      </c>
      <c r="P10" s="2" t="s">
        <v>53</v>
      </c>
      <c r="Q10" s="2" t="s">
        <v>38</v>
      </c>
      <c r="R10" s="2" t="s">
        <v>54</v>
      </c>
      <c r="S10" s="2">
        <v>1</v>
      </c>
      <c r="T10" s="2" t="s">
        <v>40</v>
      </c>
      <c r="U10" s="2" t="s">
        <v>41</v>
      </c>
      <c r="V10" s="2" t="s">
        <v>52</v>
      </c>
      <c r="W10" s="2" t="s">
        <v>32</v>
      </c>
      <c r="X10" s="38" t="s">
        <v>43</v>
      </c>
      <c r="Y10" s="6" t="s">
        <v>1752</v>
      </c>
      <c r="Z10" s="22" t="s">
        <v>79</v>
      </c>
      <c r="AA10" s="6" t="s">
        <v>399</v>
      </c>
      <c r="AB10" s="16">
        <v>100</v>
      </c>
      <c r="AC10" s="33"/>
      <c r="AD10" s="16" t="s">
        <v>33</v>
      </c>
      <c r="AE10" s="33"/>
      <c r="AF10" s="13" t="s">
        <v>1827</v>
      </c>
      <c r="AG10" s="29" t="s">
        <v>1729</v>
      </c>
      <c r="AH10" s="26"/>
    </row>
    <row r="11" spans="1:55" ht="72">
      <c r="A11" s="1">
        <v>7</v>
      </c>
      <c r="B11" s="2" t="s">
        <v>55</v>
      </c>
      <c r="C11" s="38" t="s">
        <v>24</v>
      </c>
      <c r="D11" s="38" t="s">
        <v>25</v>
      </c>
      <c r="E11" s="2" t="s">
        <v>26</v>
      </c>
      <c r="F11" s="38">
        <v>2016</v>
      </c>
      <c r="G11" s="2">
        <v>119</v>
      </c>
      <c r="H11" s="38" t="s">
        <v>56</v>
      </c>
      <c r="I11" s="38">
        <v>2</v>
      </c>
      <c r="J11" s="2" t="s">
        <v>27</v>
      </c>
      <c r="K11" s="2" t="s">
        <v>57</v>
      </c>
      <c r="L11" s="2" t="s">
        <v>29</v>
      </c>
      <c r="M11" s="2" t="s">
        <v>58</v>
      </c>
      <c r="N11" s="2" t="s">
        <v>59</v>
      </c>
      <c r="O11" s="2" t="s">
        <v>68</v>
      </c>
      <c r="P11" s="2" t="s">
        <v>69</v>
      </c>
      <c r="Q11" s="2" t="s">
        <v>70</v>
      </c>
      <c r="R11" s="2" t="s">
        <v>71</v>
      </c>
      <c r="S11" s="2">
        <v>0.8</v>
      </c>
      <c r="T11" s="2" t="s">
        <v>64</v>
      </c>
      <c r="U11" s="2" t="s">
        <v>65</v>
      </c>
      <c r="V11" s="2" t="s">
        <v>72</v>
      </c>
      <c r="W11" s="2" t="s">
        <v>32</v>
      </c>
      <c r="X11" s="38" t="s">
        <v>43</v>
      </c>
      <c r="Y11" s="6" t="s">
        <v>1752</v>
      </c>
      <c r="Z11" s="7" t="s">
        <v>1753</v>
      </c>
      <c r="AA11" s="6" t="s">
        <v>399</v>
      </c>
      <c r="AB11" s="13">
        <v>100</v>
      </c>
      <c r="AC11" s="13">
        <v>100</v>
      </c>
      <c r="AD11" s="16" t="s">
        <v>33</v>
      </c>
      <c r="AE11" s="12">
        <v>43069</v>
      </c>
      <c r="AF11" s="13" t="s">
        <v>1754</v>
      </c>
      <c r="AG11" s="17" t="s">
        <v>1756</v>
      </c>
      <c r="AH11" s="26"/>
    </row>
    <row r="12" spans="1:55" ht="126">
      <c r="A12" s="1">
        <v>8</v>
      </c>
      <c r="B12" s="2" t="s">
        <v>73</v>
      </c>
      <c r="C12" s="38" t="s">
        <v>24</v>
      </c>
      <c r="D12" s="38" t="s">
        <v>25</v>
      </c>
      <c r="E12" s="2" t="s">
        <v>26</v>
      </c>
      <c r="F12" s="38">
        <v>2017</v>
      </c>
      <c r="G12" s="2">
        <v>91</v>
      </c>
      <c r="H12" s="38" t="s">
        <v>56</v>
      </c>
      <c r="I12" s="38">
        <v>1</v>
      </c>
      <c r="J12" s="2" t="s">
        <v>27</v>
      </c>
      <c r="K12" s="2" t="s">
        <v>57</v>
      </c>
      <c r="L12" s="2" t="s">
        <v>29</v>
      </c>
      <c r="M12" s="2" t="s">
        <v>58</v>
      </c>
      <c r="N12" s="2" t="s">
        <v>74</v>
      </c>
      <c r="O12" s="2" t="s">
        <v>75</v>
      </c>
      <c r="P12" s="2" t="s">
        <v>76</v>
      </c>
      <c r="Q12" s="2" t="s">
        <v>77</v>
      </c>
      <c r="R12" s="2" t="s">
        <v>78</v>
      </c>
      <c r="S12" s="2">
        <v>100</v>
      </c>
      <c r="T12" s="2" t="s">
        <v>79</v>
      </c>
      <c r="U12" s="2" t="s">
        <v>80</v>
      </c>
      <c r="V12" s="2" t="s">
        <v>81</v>
      </c>
      <c r="W12" s="2" t="s">
        <v>32</v>
      </c>
      <c r="X12" s="38" t="s">
        <v>43</v>
      </c>
      <c r="Y12" s="6" t="s">
        <v>1752</v>
      </c>
      <c r="Z12" s="7" t="s">
        <v>1757</v>
      </c>
      <c r="AA12" s="6" t="s">
        <v>1758</v>
      </c>
      <c r="AB12" s="10">
        <v>100</v>
      </c>
      <c r="AC12" s="10">
        <v>100</v>
      </c>
      <c r="AD12" s="16" t="s">
        <v>33</v>
      </c>
      <c r="AE12" s="12">
        <v>43220</v>
      </c>
      <c r="AF12" s="13" t="s">
        <v>1940</v>
      </c>
      <c r="AG12" s="8" t="s">
        <v>1864</v>
      </c>
      <c r="AH12" s="26"/>
    </row>
    <row r="13" spans="1:55" ht="126">
      <c r="A13" s="1">
        <v>9</v>
      </c>
      <c r="B13" s="2" t="s">
        <v>73</v>
      </c>
      <c r="C13" s="38" t="s">
        <v>24</v>
      </c>
      <c r="D13" s="38" t="s">
        <v>25</v>
      </c>
      <c r="E13" s="2" t="s">
        <v>26</v>
      </c>
      <c r="F13" s="38">
        <v>2017</v>
      </c>
      <c r="G13" s="2">
        <v>91</v>
      </c>
      <c r="H13" s="38" t="s">
        <v>56</v>
      </c>
      <c r="I13" s="38">
        <v>2</v>
      </c>
      <c r="J13" s="2" t="s">
        <v>27</v>
      </c>
      <c r="K13" s="2" t="s">
        <v>57</v>
      </c>
      <c r="L13" s="2" t="s">
        <v>29</v>
      </c>
      <c r="M13" s="2" t="s">
        <v>58</v>
      </c>
      <c r="N13" s="2" t="s">
        <v>74</v>
      </c>
      <c r="O13" s="2" t="s">
        <v>75</v>
      </c>
      <c r="P13" s="2" t="s">
        <v>82</v>
      </c>
      <c r="Q13" s="2" t="s">
        <v>83</v>
      </c>
      <c r="R13" s="2" t="s">
        <v>84</v>
      </c>
      <c r="S13" s="2">
        <v>100</v>
      </c>
      <c r="T13" s="2" t="s">
        <v>79</v>
      </c>
      <c r="U13" s="2" t="s">
        <v>80</v>
      </c>
      <c r="V13" s="2" t="s">
        <v>81</v>
      </c>
      <c r="W13" s="2" t="s">
        <v>32</v>
      </c>
      <c r="X13" s="38" t="s">
        <v>43</v>
      </c>
      <c r="Y13" s="6" t="s">
        <v>1752</v>
      </c>
      <c r="Z13" s="7" t="s">
        <v>1757</v>
      </c>
      <c r="AA13" s="6" t="s">
        <v>1758</v>
      </c>
      <c r="AB13" s="10">
        <v>100</v>
      </c>
      <c r="AC13" s="10">
        <v>100</v>
      </c>
      <c r="AD13" s="16" t="s">
        <v>33</v>
      </c>
      <c r="AE13" s="12">
        <v>43100</v>
      </c>
      <c r="AF13" s="13" t="s">
        <v>1759</v>
      </c>
      <c r="AG13" s="8" t="s">
        <v>1761</v>
      </c>
      <c r="AH13" s="26"/>
    </row>
    <row r="14" spans="1:55" ht="126">
      <c r="A14" s="1">
        <v>10</v>
      </c>
      <c r="B14" s="2" t="s">
        <v>73</v>
      </c>
      <c r="C14" s="38" t="s">
        <v>24</v>
      </c>
      <c r="D14" s="38" t="s">
        <v>25</v>
      </c>
      <c r="E14" s="2" t="s">
        <v>26</v>
      </c>
      <c r="F14" s="38">
        <v>2017</v>
      </c>
      <c r="G14" s="2">
        <v>91</v>
      </c>
      <c r="H14" s="38" t="s">
        <v>56</v>
      </c>
      <c r="I14" s="38">
        <v>3</v>
      </c>
      <c r="J14" s="2" t="s">
        <v>27</v>
      </c>
      <c r="K14" s="2" t="s">
        <v>57</v>
      </c>
      <c r="L14" s="2" t="s">
        <v>29</v>
      </c>
      <c r="M14" s="2" t="s">
        <v>58</v>
      </c>
      <c r="N14" s="2" t="s">
        <v>74</v>
      </c>
      <c r="O14" s="2" t="s">
        <v>75</v>
      </c>
      <c r="P14" s="2" t="s">
        <v>85</v>
      </c>
      <c r="Q14" s="2" t="s">
        <v>86</v>
      </c>
      <c r="R14" s="2" t="s">
        <v>87</v>
      </c>
      <c r="S14" s="2">
        <v>1</v>
      </c>
      <c r="T14" s="2" t="s">
        <v>79</v>
      </c>
      <c r="U14" s="2" t="s">
        <v>80</v>
      </c>
      <c r="V14" s="2" t="s">
        <v>81</v>
      </c>
      <c r="W14" s="2" t="s">
        <v>32</v>
      </c>
      <c r="X14" s="38" t="s">
        <v>43</v>
      </c>
      <c r="Y14" s="6" t="s">
        <v>1752</v>
      </c>
      <c r="Z14" s="7" t="s">
        <v>1757</v>
      </c>
      <c r="AA14" s="6" t="s">
        <v>1758</v>
      </c>
      <c r="AB14" s="10">
        <v>100</v>
      </c>
      <c r="AC14" s="10">
        <v>100</v>
      </c>
      <c r="AD14" s="16" t="s">
        <v>33</v>
      </c>
      <c r="AE14" s="12">
        <v>43100</v>
      </c>
      <c r="AF14" s="13" t="s">
        <v>1759</v>
      </c>
      <c r="AG14" s="30" t="s">
        <v>1865</v>
      </c>
      <c r="AH14" s="26"/>
    </row>
    <row r="15" spans="1:55" ht="126">
      <c r="A15" s="1">
        <v>11</v>
      </c>
      <c r="B15" s="2" t="s">
        <v>73</v>
      </c>
      <c r="C15" s="38" t="s">
        <v>24</v>
      </c>
      <c r="D15" s="38" t="s">
        <v>25</v>
      </c>
      <c r="E15" s="2" t="s">
        <v>26</v>
      </c>
      <c r="F15" s="38">
        <v>2017</v>
      </c>
      <c r="G15" s="2">
        <v>91</v>
      </c>
      <c r="H15" s="38" t="s">
        <v>56</v>
      </c>
      <c r="I15" s="38">
        <v>4</v>
      </c>
      <c r="J15" s="2" t="s">
        <v>27</v>
      </c>
      <c r="K15" s="2" t="s">
        <v>57</v>
      </c>
      <c r="L15" s="2" t="s">
        <v>29</v>
      </c>
      <c r="M15" s="2" t="s">
        <v>58</v>
      </c>
      <c r="N15" s="2" t="s">
        <v>74</v>
      </c>
      <c r="O15" s="2" t="s">
        <v>75</v>
      </c>
      <c r="P15" s="2" t="s">
        <v>88</v>
      </c>
      <c r="Q15" s="2" t="s">
        <v>89</v>
      </c>
      <c r="R15" s="2" t="s">
        <v>89</v>
      </c>
      <c r="S15" s="2">
        <v>1</v>
      </c>
      <c r="T15" s="2" t="s">
        <v>79</v>
      </c>
      <c r="U15" s="2" t="s">
        <v>80</v>
      </c>
      <c r="V15" s="2" t="s">
        <v>81</v>
      </c>
      <c r="W15" s="2" t="s">
        <v>32</v>
      </c>
      <c r="X15" s="38" t="s">
        <v>43</v>
      </c>
      <c r="Y15" s="6" t="s">
        <v>1752</v>
      </c>
      <c r="Z15" s="7" t="s">
        <v>1757</v>
      </c>
      <c r="AA15" s="6" t="s">
        <v>1758</v>
      </c>
      <c r="AB15" s="10">
        <v>100</v>
      </c>
      <c r="AC15" s="10">
        <v>100</v>
      </c>
      <c r="AD15" s="16" t="s">
        <v>33</v>
      </c>
      <c r="AE15" s="12">
        <v>43100</v>
      </c>
      <c r="AF15" s="13" t="s">
        <v>1759</v>
      </c>
      <c r="AG15" s="31" t="s">
        <v>1865</v>
      </c>
      <c r="AH15" s="26"/>
    </row>
    <row r="16" spans="1:55" ht="126">
      <c r="A16" s="1">
        <v>12</v>
      </c>
      <c r="B16" s="2" t="s">
        <v>73</v>
      </c>
      <c r="C16" s="38" t="s">
        <v>24</v>
      </c>
      <c r="D16" s="38" t="s">
        <v>25</v>
      </c>
      <c r="E16" s="2" t="s">
        <v>26</v>
      </c>
      <c r="F16" s="38">
        <v>2017</v>
      </c>
      <c r="G16" s="2">
        <v>91</v>
      </c>
      <c r="H16" s="38" t="s">
        <v>56</v>
      </c>
      <c r="I16" s="38">
        <v>5</v>
      </c>
      <c r="J16" s="2" t="s">
        <v>27</v>
      </c>
      <c r="K16" s="2" t="s">
        <v>57</v>
      </c>
      <c r="L16" s="2" t="s">
        <v>29</v>
      </c>
      <c r="M16" s="2" t="s">
        <v>58</v>
      </c>
      <c r="N16" s="2" t="s">
        <v>74</v>
      </c>
      <c r="O16" s="2" t="s">
        <v>75</v>
      </c>
      <c r="P16" s="2" t="s">
        <v>90</v>
      </c>
      <c r="Q16" s="2" t="s">
        <v>91</v>
      </c>
      <c r="R16" s="2" t="s">
        <v>78</v>
      </c>
      <c r="S16" s="2">
        <v>100</v>
      </c>
      <c r="T16" s="2" t="s">
        <v>79</v>
      </c>
      <c r="U16" s="2" t="s">
        <v>80</v>
      </c>
      <c r="V16" s="2" t="s">
        <v>81</v>
      </c>
      <c r="W16" s="2" t="s">
        <v>32</v>
      </c>
      <c r="X16" s="38" t="s">
        <v>43</v>
      </c>
      <c r="Y16" s="6" t="s">
        <v>1752</v>
      </c>
      <c r="Z16" s="7" t="s">
        <v>1757</v>
      </c>
      <c r="AA16" s="6" t="s">
        <v>1758</v>
      </c>
      <c r="AB16" s="10">
        <v>100</v>
      </c>
      <c r="AC16" s="10">
        <v>100</v>
      </c>
      <c r="AD16" s="16" t="s">
        <v>33</v>
      </c>
      <c r="AE16" s="12">
        <v>43100</v>
      </c>
      <c r="AF16" s="13" t="s">
        <v>1759</v>
      </c>
      <c r="AG16" s="8" t="s">
        <v>1760</v>
      </c>
      <c r="AH16" s="26"/>
    </row>
    <row r="17" spans="1:34" ht="117">
      <c r="A17" s="1">
        <v>13</v>
      </c>
      <c r="B17" s="2" t="s">
        <v>73</v>
      </c>
      <c r="C17" s="38" t="s">
        <v>24</v>
      </c>
      <c r="D17" s="38" t="s">
        <v>25</v>
      </c>
      <c r="E17" s="2" t="s">
        <v>26</v>
      </c>
      <c r="F17" s="38">
        <v>2017</v>
      </c>
      <c r="G17" s="2">
        <v>91</v>
      </c>
      <c r="H17" s="38" t="s">
        <v>92</v>
      </c>
      <c r="I17" s="38">
        <v>1</v>
      </c>
      <c r="J17" s="2" t="s">
        <v>27</v>
      </c>
      <c r="K17" s="2" t="s">
        <v>57</v>
      </c>
      <c r="L17" s="2" t="s">
        <v>29</v>
      </c>
      <c r="M17" s="2" t="s">
        <v>58</v>
      </c>
      <c r="N17" s="2" t="s">
        <v>93</v>
      </c>
      <c r="O17" s="2" t="s">
        <v>94</v>
      </c>
      <c r="P17" s="2" t="s">
        <v>95</v>
      </c>
      <c r="Q17" s="2" t="s">
        <v>96</v>
      </c>
      <c r="R17" s="2" t="s">
        <v>97</v>
      </c>
      <c r="S17" s="2">
        <v>1</v>
      </c>
      <c r="T17" s="2" t="s">
        <v>79</v>
      </c>
      <c r="U17" s="2" t="s">
        <v>80</v>
      </c>
      <c r="V17" s="2" t="s">
        <v>81</v>
      </c>
      <c r="W17" s="2" t="s">
        <v>32</v>
      </c>
      <c r="X17" s="38" t="s">
        <v>43</v>
      </c>
      <c r="Y17" s="6" t="s">
        <v>1752</v>
      </c>
      <c r="Z17" s="7" t="s">
        <v>1757</v>
      </c>
      <c r="AA17" s="6" t="s">
        <v>1758</v>
      </c>
      <c r="AB17" s="10">
        <v>100</v>
      </c>
      <c r="AC17" s="10">
        <v>0</v>
      </c>
      <c r="AD17" s="16" t="s">
        <v>33</v>
      </c>
      <c r="AE17" s="12">
        <v>43220</v>
      </c>
      <c r="AF17" s="13" t="s">
        <v>1940</v>
      </c>
      <c r="AG17" s="8" t="s">
        <v>1866</v>
      </c>
      <c r="AH17" s="26"/>
    </row>
    <row r="18" spans="1:34" ht="72">
      <c r="A18" s="1">
        <v>16</v>
      </c>
      <c r="B18" s="2" t="s">
        <v>55</v>
      </c>
      <c r="C18" s="38" t="s">
        <v>24</v>
      </c>
      <c r="D18" s="38" t="s">
        <v>25</v>
      </c>
      <c r="E18" s="2" t="s">
        <v>26</v>
      </c>
      <c r="F18" s="38">
        <v>2016</v>
      </c>
      <c r="G18" s="2">
        <v>119</v>
      </c>
      <c r="H18" s="38" t="s">
        <v>92</v>
      </c>
      <c r="I18" s="38">
        <v>3</v>
      </c>
      <c r="J18" s="2" t="s">
        <v>27</v>
      </c>
      <c r="K18" s="2" t="s">
        <v>57</v>
      </c>
      <c r="L18" s="2" t="s">
        <v>29</v>
      </c>
      <c r="M18" s="2" t="s">
        <v>58</v>
      </c>
      <c r="N18" s="2" t="s">
        <v>98</v>
      </c>
      <c r="O18" s="2" t="s">
        <v>68</v>
      </c>
      <c r="P18" s="2" t="s">
        <v>69</v>
      </c>
      <c r="Q18" s="2" t="s">
        <v>70</v>
      </c>
      <c r="R18" s="2" t="s">
        <v>71</v>
      </c>
      <c r="S18" s="2">
        <v>0.8</v>
      </c>
      <c r="T18" s="2" t="s">
        <v>64</v>
      </c>
      <c r="U18" s="2" t="s">
        <v>65</v>
      </c>
      <c r="V18" s="2" t="s">
        <v>72</v>
      </c>
      <c r="W18" s="2" t="s">
        <v>32</v>
      </c>
      <c r="X18" s="38" t="s">
        <v>43</v>
      </c>
      <c r="Y18" s="6" t="s">
        <v>1752</v>
      </c>
      <c r="Z18" s="7" t="s">
        <v>1753</v>
      </c>
      <c r="AA18" s="6" t="s">
        <v>399</v>
      </c>
      <c r="AB18" s="13">
        <v>100</v>
      </c>
      <c r="AC18" s="13">
        <v>100</v>
      </c>
      <c r="AD18" s="16" t="s">
        <v>33</v>
      </c>
      <c r="AE18" s="12">
        <v>43069</v>
      </c>
      <c r="AF18" s="13" t="s">
        <v>1754</v>
      </c>
      <c r="AG18" s="17" t="s">
        <v>1756</v>
      </c>
      <c r="AH18" s="26"/>
    </row>
    <row r="19" spans="1:34" ht="81">
      <c r="A19" s="1">
        <v>17</v>
      </c>
      <c r="B19" s="2" t="s">
        <v>23</v>
      </c>
      <c r="C19" s="38" t="s">
        <v>24</v>
      </c>
      <c r="D19" s="38" t="s">
        <v>25</v>
      </c>
      <c r="E19" s="2" t="s">
        <v>26</v>
      </c>
      <c r="F19" s="38">
        <v>2014</v>
      </c>
      <c r="G19" s="2">
        <v>814</v>
      </c>
      <c r="H19" s="38" t="s">
        <v>103</v>
      </c>
      <c r="I19" s="38">
        <v>1</v>
      </c>
      <c r="J19" s="2" t="s">
        <v>27</v>
      </c>
      <c r="K19" s="2" t="s">
        <v>57</v>
      </c>
      <c r="L19" s="2" t="s">
        <v>29</v>
      </c>
      <c r="M19" s="2" t="s">
        <v>30</v>
      </c>
      <c r="N19" s="2" t="s">
        <v>104</v>
      </c>
      <c r="O19" s="2" t="s">
        <v>105</v>
      </c>
      <c r="P19" s="2" t="s">
        <v>106</v>
      </c>
      <c r="Q19" s="2" t="s">
        <v>107</v>
      </c>
      <c r="R19" s="2" t="s">
        <v>108</v>
      </c>
      <c r="S19" s="2">
        <v>1</v>
      </c>
      <c r="T19" s="2" t="s">
        <v>40</v>
      </c>
      <c r="U19" s="2" t="s">
        <v>109</v>
      </c>
      <c r="V19" s="2" t="s">
        <v>110</v>
      </c>
      <c r="W19" s="2" t="s">
        <v>32</v>
      </c>
      <c r="X19" s="38" t="s">
        <v>43</v>
      </c>
      <c r="Y19" s="6" t="s">
        <v>1752</v>
      </c>
      <c r="Z19" s="22" t="s">
        <v>79</v>
      </c>
      <c r="AA19" s="6" t="s">
        <v>399</v>
      </c>
      <c r="AB19" s="16">
        <v>100</v>
      </c>
      <c r="AC19" s="33"/>
      <c r="AD19" s="16" t="s">
        <v>33</v>
      </c>
      <c r="AE19" s="33"/>
      <c r="AF19" s="13" t="s">
        <v>1827</v>
      </c>
      <c r="AG19" s="29" t="s">
        <v>1730</v>
      </c>
      <c r="AH19" s="26"/>
    </row>
    <row r="20" spans="1:34" ht="81">
      <c r="A20" s="1">
        <v>18</v>
      </c>
      <c r="B20" s="2" t="s">
        <v>23</v>
      </c>
      <c r="C20" s="38" t="s">
        <v>24</v>
      </c>
      <c r="D20" s="38" t="s">
        <v>25</v>
      </c>
      <c r="E20" s="2" t="s">
        <v>26</v>
      </c>
      <c r="F20" s="38">
        <v>2014</v>
      </c>
      <c r="G20" s="2">
        <v>825</v>
      </c>
      <c r="H20" s="38" t="s">
        <v>111</v>
      </c>
      <c r="I20" s="38">
        <v>1</v>
      </c>
      <c r="J20" s="2" t="s">
        <v>27</v>
      </c>
      <c r="K20" s="2" t="s">
        <v>57</v>
      </c>
      <c r="L20" s="2" t="s">
        <v>29</v>
      </c>
      <c r="M20" s="2" t="s">
        <v>30</v>
      </c>
      <c r="N20" s="2" t="s">
        <v>112</v>
      </c>
      <c r="O20" s="2" t="s">
        <v>113</v>
      </c>
      <c r="P20" s="2" t="s">
        <v>114</v>
      </c>
      <c r="Q20" s="2" t="s">
        <v>115</v>
      </c>
      <c r="R20" s="2" t="s">
        <v>116</v>
      </c>
      <c r="S20" s="2">
        <v>1</v>
      </c>
      <c r="T20" s="2" t="s">
        <v>117</v>
      </c>
      <c r="U20" s="2" t="s">
        <v>118</v>
      </c>
      <c r="V20" s="2" t="s">
        <v>119</v>
      </c>
      <c r="W20" s="2" t="s">
        <v>32</v>
      </c>
      <c r="X20" s="38" t="s">
        <v>43</v>
      </c>
      <c r="Y20" s="6" t="s">
        <v>117</v>
      </c>
      <c r="Z20" s="2" t="s">
        <v>117</v>
      </c>
      <c r="AA20" s="6"/>
      <c r="AB20" s="16">
        <v>100</v>
      </c>
      <c r="AC20" s="33"/>
      <c r="AD20" s="16" t="s">
        <v>33</v>
      </c>
      <c r="AE20" s="33"/>
      <c r="AF20" s="13" t="s">
        <v>1827</v>
      </c>
      <c r="AG20" s="29" t="s">
        <v>1730</v>
      </c>
      <c r="AH20" s="26"/>
    </row>
    <row r="21" spans="1:34" ht="72">
      <c r="A21" s="1">
        <v>19</v>
      </c>
      <c r="B21" s="2" t="s">
        <v>23</v>
      </c>
      <c r="C21" s="38" t="s">
        <v>24</v>
      </c>
      <c r="D21" s="38" t="s">
        <v>25</v>
      </c>
      <c r="E21" s="2" t="s">
        <v>26</v>
      </c>
      <c r="F21" s="38">
        <v>2014</v>
      </c>
      <c r="G21" s="2">
        <v>826</v>
      </c>
      <c r="H21" s="38" t="s">
        <v>120</v>
      </c>
      <c r="I21" s="38">
        <v>1</v>
      </c>
      <c r="J21" s="2" t="s">
        <v>27</v>
      </c>
      <c r="K21" s="2" t="s">
        <v>57</v>
      </c>
      <c r="L21" s="2" t="s">
        <v>29</v>
      </c>
      <c r="M21" s="2" t="s">
        <v>30</v>
      </c>
      <c r="N21" s="2" t="s">
        <v>121</v>
      </c>
      <c r="O21" s="2" t="s">
        <v>122</v>
      </c>
      <c r="P21" s="2" t="s">
        <v>123</v>
      </c>
      <c r="Q21" s="2" t="s">
        <v>115</v>
      </c>
      <c r="R21" s="2" t="s">
        <v>116</v>
      </c>
      <c r="S21" s="2">
        <v>1</v>
      </c>
      <c r="T21" s="2" t="s">
        <v>124</v>
      </c>
      <c r="U21" s="2" t="s">
        <v>118</v>
      </c>
      <c r="V21" s="2" t="s">
        <v>119</v>
      </c>
      <c r="W21" s="2" t="s">
        <v>32</v>
      </c>
      <c r="X21" s="38" t="s">
        <v>43</v>
      </c>
      <c r="Y21" s="6" t="s">
        <v>117</v>
      </c>
      <c r="Z21" s="22" t="s">
        <v>154</v>
      </c>
      <c r="AA21" s="6" t="s">
        <v>453</v>
      </c>
      <c r="AB21" s="16">
        <v>100</v>
      </c>
      <c r="AC21" s="33"/>
      <c r="AD21" s="16" t="s">
        <v>33</v>
      </c>
      <c r="AE21" s="33"/>
      <c r="AF21" s="13" t="s">
        <v>1827</v>
      </c>
      <c r="AG21" s="29" t="s">
        <v>1730</v>
      </c>
      <c r="AH21" s="26"/>
    </row>
    <row r="22" spans="1:34" ht="72">
      <c r="A22" s="1">
        <v>20</v>
      </c>
      <c r="B22" s="2" t="s">
        <v>23</v>
      </c>
      <c r="C22" s="38" t="s">
        <v>24</v>
      </c>
      <c r="D22" s="38" t="s">
        <v>25</v>
      </c>
      <c r="E22" s="2" t="s">
        <v>26</v>
      </c>
      <c r="F22" s="38">
        <v>2014</v>
      </c>
      <c r="G22" s="2">
        <v>827</v>
      </c>
      <c r="H22" s="38" t="s">
        <v>125</v>
      </c>
      <c r="I22" s="38">
        <v>1</v>
      </c>
      <c r="J22" s="2" t="s">
        <v>27</v>
      </c>
      <c r="K22" s="2" t="s">
        <v>57</v>
      </c>
      <c r="L22" s="2" t="s">
        <v>29</v>
      </c>
      <c r="M22" s="2" t="s">
        <v>30</v>
      </c>
      <c r="N22" s="2" t="s">
        <v>126</v>
      </c>
      <c r="O22" s="2" t="s">
        <v>127</v>
      </c>
      <c r="P22" s="2" t="s">
        <v>128</v>
      </c>
      <c r="Q22" s="2" t="s">
        <v>115</v>
      </c>
      <c r="R22" s="2" t="s">
        <v>129</v>
      </c>
      <c r="S22" s="2">
        <v>1</v>
      </c>
      <c r="T22" s="2" t="s">
        <v>124</v>
      </c>
      <c r="U22" s="2" t="s">
        <v>130</v>
      </c>
      <c r="V22" s="2" t="s">
        <v>131</v>
      </c>
      <c r="W22" s="2" t="s">
        <v>32</v>
      </c>
      <c r="X22" s="38" t="s">
        <v>43</v>
      </c>
      <c r="Y22" s="6" t="s">
        <v>117</v>
      </c>
      <c r="Z22" s="22" t="s">
        <v>154</v>
      </c>
      <c r="AA22" s="6" t="s">
        <v>453</v>
      </c>
      <c r="AB22" s="16">
        <v>100</v>
      </c>
      <c r="AC22" s="33"/>
      <c r="AD22" s="16" t="s">
        <v>33</v>
      </c>
      <c r="AE22" s="33"/>
      <c r="AF22" s="13" t="s">
        <v>1827</v>
      </c>
      <c r="AG22" s="29" t="s">
        <v>1730</v>
      </c>
      <c r="AH22" s="26"/>
    </row>
    <row r="23" spans="1:34" ht="90">
      <c r="A23" s="1">
        <v>21</v>
      </c>
      <c r="B23" s="2" t="s">
        <v>23</v>
      </c>
      <c r="C23" s="38" t="s">
        <v>24</v>
      </c>
      <c r="D23" s="38" t="s">
        <v>25</v>
      </c>
      <c r="E23" s="2" t="s">
        <v>26</v>
      </c>
      <c r="F23" s="38">
        <v>2015</v>
      </c>
      <c r="G23" s="2">
        <v>108</v>
      </c>
      <c r="H23" s="38" t="s">
        <v>132</v>
      </c>
      <c r="I23" s="38">
        <v>1</v>
      </c>
      <c r="J23" s="2" t="s">
        <v>27</v>
      </c>
      <c r="K23" s="2" t="s">
        <v>57</v>
      </c>
      <c r="L23" s="2" t="s">
        <v>29</v>
      </c>
      <c r="M23" s="2" t="s">
        <v>58</v>
      </c>
      <c r="N23" s="2" t="s">
        <v>133</v>
      </c>
      <c r="O23" s="2" t="s">
        <v>134</v>
      </c>
      <c r="P23" s="2" t="s">
        <v>135</v>
      </c>
      <c r="Q23" s="2" t="s">
        <v>136</v>
      </c>
      <c r="R23" s="2" t="s">
        <v>137</v>
      </c>
      <c r="S23" s="2">
        <v>1</v>
      </c>
      <c r="T23" s="2" t="s">
        <v>138</v>
      </c>
      <c r="U23" s="2" t="s">
        <v>139</v>
      </c>
      <c r="V23" s="2" t="s">
        <v>140</v>
      </c>
      <c r="W23" s="2" t="s">
        <v>32</v>
      </c>
      <c r="X23" s="38" t="s">
        <v>43</v>
      </c>
      <c r="Y23" s="6" t="s">
        <v>117</v>
      </c>
      <c r="Z23" s="22" t="s">
        <v>154</v>
      </c>
      <c r="AA23" s="6" t="s">
        <v>453</v>
      </c>
      <c r="AB23" s="16">
        <v>100</v>
      </c>
      <c r="AC23" s="33"/>
      <c r="AD23" s="16" t="s">
        <v>33</v>
      </c>
      <c r="AE23" s="33"/>
      <c r="AF23" s="13" t="s">
        <v>1827</v>
      </c>
      <c r="AG23" s="29" t="s">
        <v>1730</v>
      </c>
      <c r="AH23" s="26"/>
    </row>
    <row r="24" spans="1:34" ht="81">
      <c r="A24" s="1">
        <v>22</v>
      </c>
      <c r="B24" s="2" t="s">
        <v>23</v>
      </c>
      <c r="C24" s="38" t="s">
        <v>24</v>
      </c>
      <c r="D24" s="38" t="s">
        <v>25</v>
      </c>
      <c r="E24" s="2" t="s">
        <v>26</v>
      </c>
      <c r="F24" s="38">
        <v>2014</v>
      </c>
      <c r="G24" s="2">
        <v>828</v>
      </c>
      <c r="H24" s="38" t="s">
        <v>141</v>
      </c>
      <c r="I24" s="38">
        <v>1</v>
      </c>
      <c r="J24" s="2" t="s">
        <v>27</v>
      </c>
      <c r="K24" s="2" t="s">
        <v>57</v>
      </c>
      <c r="L24" s="2" t="s">
        <v>29</v>
      </c>
      <c r="M24" s="2" t="s">
        <v>30</v>
      </c>
      <c r="N24" s="2" t="s">
        <v>142</v>
      </c>
      <c r="O24" s="2" t="s">
        <v>143</v>
      </c>
      <c r="P24" s="2" t="s">
        <v>144</v>
      </c>
      <c r="Q24" s="2" t="s">
        <v>145</v>
      </c>
      <c r="R24" s="2" t="s">
        <v>145</v>
      </c>
      <c r="S24" s="2">
        <v>1</v>
      </c>
      <c r="T24" s="2" t="s">
        <v>124</v>
      </c>
      <c r="U24" s="2" t="s">
        <v>146</v>
      </c>
      <c r="V24" s="2" t="s">
        <v>147</v>
      </c>
      <c r="W24" s="2" t="s">
        <v>32</v>
      </c>
      <c r="X24" s="38" t="s">
        <v>43</v>
      </c>
      <c r="Y24" s="6" t="s">
        <v>117</v>
      </c>
      <c r="Z24" s="22" t="s">
        <v>154</v>
      </c>
      <c r="AA24" s="6" t="s">
        <v>453</v>
      </c>
      <c r="AB24" s="16">
        <v>100</v>
      </c>
      <c r="AC24" s="33"/>
      <c r="AD24" s="16" t="s">
        <v>33</v>
      </c>
      <c r="AE24" s="33"/>
      <c r="AF24" s="13" t="s">
        <v>1827</v>
      </c>
      <c r="AG24" s="29" t="s">
        <v>1730</v>
      </c>
      <c r="AH24" s="26"/>
    </row>
    <row r="25" spans="1:34" ht="81">
      <c r="A25" s="1">
        <v>23</v>
      </c>
      <c r="B25" s="2" t="s">
        <v>23</v>
      </c>
      <c r="C25" s="38" t="s">
        <v>24</v>
      </c>
      <c r="D25" s="38" t="s">
        <v>25</v>
      </c>
      <c r="E25" s="2" t="s">
        <v>26</v>
      </c>
      <c r="F25" s="38">
        <v>2014</v>
      </c>
      <c r="G25" s="2">
        <v>829</v>
      </c>
      <c r="H25" s="38" t="s">
        <v>148</v>
      </c>
      <c r="I25" s="38">
        <v>1</v>
      </c>
      <c r="J25" s="2" t="s">
        <v>27</v>
      </c>
      <c r="K25" s="2" t="s">
        <v>57</v>
      </c>
      <c r="L25" s="2" t="s">
        <v>29</v>
      </c>
      <c r="M25" s="2" t="s">
        <v>30</v>
      </c>
      <c r="N25" s="2" t="s">
        <v>149</v>
      </c>
      <c r="O25" s="2" t="s">
        <v>150</v>
      </c>
      <c r="P25" s="2" t="s">
        <v>151</v>
      </c>
      <c r="Q25" s="2" t="s">
        <v>152</v>
      </c>
      <c r="R25" s="2" t="s">
        <v>153</v>
      </c>
      <c r="S25" s="2">
        <v>1</v>
      </c>
      <c r="T25" s="2" t="s">
        <v>124</v>
      </c>
      <c r="U25" s="2" t="s">
        <v>146</v>
      </c>
      <c r="V25" s="2" t="s">
        <v>147</v>
      </c>
      <c r="W25" s="2" t="s">
        <v>32</v>
      </c>
      <c r="X25" s="38" t="s">
        <v>43</v>
      </c>
      <c r="Y25" s="6" t="s">
        <v>117</v>
      </c>
      <c r="Z25" s="22" t="s">
        <v>154</v>
      </c>
      <c r="AA25" s="6" t="s">
        <v>453</v>
      </c>
      <c r="AB25" s="16">
        <v>100</v>
      </c>
      <c r="AC25" s="33"/>
      <c r="AD25" s="16" t="s">
        <v>33</v>
      </c>
      <c r="AE25" s="33"/>
      <c r="AF25" s="13" t="s">
        <v>1827</v>
      </c>
      <c r="AG25" s="29" t="s">
        <v>1730</v>
      </c>
      <c r="AH25" s="26"/>
    </row>
    <row r="26" spans="1:34" ht="90">
      <c r="A26" s="1">
        <v>25</v>
      </c>
      <c r="B26" s="2" t="s">
        <v>23</v>
      </c>
      <c r="C26" s="38" t="s">
        <v>24</v>
      </c>
      <c r="D26" s="38" t="s">
        <v>25</v>
      </c>
      <c r="E26" s="2" t="s">
        <v>26</v>
      </c>
      <c r="F26" s="38">
        <v>2015</v>
      </c>
      <c r="G26" s="2">
        <v>108</v>
      </c>
      <c r="H26" s="38" t="s">
        <v>157</v>
      </c>
      <c r="I26" s="38">
        <v>1</v>
      </c>
      <c r="J26" s="2" t="s">
        <v>27</v>
      </c>
      <c r="K26" s="2" t="s">
        <v>57</v>
      </c>
      <c r="L26" s="2" t="s">
        <v>29</v>
      </c>
      <c r="M26" s="2" t="s">
        <v>58</v>
      </c>
      <c r="N26" s="2" t="s">
        <v>158</v>
      </c>
      <c r="O26" s="2" t="s">
        <v>134</v>
      </c>
      <c r="P26" s="2" t="s">
        <v>159</v>
      </c>
      <c r="Q26" s="2" t="s">
        <v>160</v>
      </c>
      <c r="R26" s="2" t="s">
        <v>161</v>
      </c>
      <c r="S26" s="2">
        <v>1</v>
      </c>
      <c r="T26" s="2" t="s">
        <v>138</v>
      </c>
      <c r="U26" s="2" t="s">
        <v>139</v>
      </c>
      <c r="V26" s="2" t="s">
        <v>140</v>
      </c>
      <c r="W26" s="2" t="s">
        <v>32</v>
      </c>
      <c r="X26" s="38" t="s">
        <v>43</v>
      </c>
      <c r="Y26" s="6" t="s">
        <v>117</v>
      </c>
      <c r="Z26" s="22" t="s">
        <v>154</v>
      </c>
      <c r="AA26" s="6" t="s">
        <v>453</v>
      </c>
      <c r="AB26" s="16">
        <v>100</v>
      </c>
      <c r="AC26" s="33"/>
      <c r="AD26" s="16" t="s">
        <v>33</v>
      </c>
      <c r="AE26" s="33"/>
      <c r="AF26" s="13" t="s">
        <v>1827</v>
      </c>
      <c r="AG26" s="29" t="s">
        <v>1730</v>
      </c>
      <c r="AH26" s="26"/>
    </row>
    <row r="27" spans="1:34" ht="90">
      <c r="A27" s="1">
        <v>26</v>
      </c>
      <c r="B27" s="2" t="s">
        <v>23</v>
      </c>
      <c r="C27" s="38" t="s">
        <v>24</v>
      </c>
      <c r="D27" s="38" t="s">
        <v>25</v>
      </c>
      <c r="E27" s="2" t="s">
        <v>26</v>
      </c>
      <c r="F27" s="38">
        <v>2015</v>
      </c>
      <c r="G27" s="2">
        <v>108</v>
      </c>
      <c r="H27" s="38" t="s">
        <v>157</v>
      </c>
      <c r="I27" s="38">
        <v>2</v>
      </c>
      <c r="J27" s="2" t="s">
        <v>27</v>
      </c>
      <c r="K27" s="2" t="s">
        <v>57</v>
      </c>
      <c r="L27" s="2" t="s">
        <v>29</v>
      </c>
      <c r="M27" s="2" t="s">
        <v>58</v>
      </c>
      <c r="N27" s="2" t="s">
        <v>158</v>
      </c>
      <c r="O27" s="2" t="s">
        <v>134</v>
      </c>
      <c r="P27" s="2" t="s">
        <v>162</v>
      </c>
      <c r="Q27" s="2" t="s">
        <v>163</v>
      </c>
      <c r="R27" s="2" t="s">
        <v>164</v>
      </c>
      <c r="S27" s="2">
        <v>1</v>
      </c>
      <c r="T27" s="2" t="s">
        <v>138</v>
      </c>
      <c r="U27" s="2" t="s">
        <v>139</v>
      </c>
      <c r="V27" s="2" t="s">
        <v>140</v>
      </c>
      <c r="W27" s="2" t="s">
        <v>32</v>
      </c>
      <c r="X27" s="38" t="s">
        <v>43</v>
      </c>
      <c r="Y27" s="6" t="s">
        <v>117</v>
      </c>
      <c r="Z27" s="22" t="s">
        <v>154</v>
      </c>
      <c r="AA27" s="6" t="s">
        <v>453</v>
      </c>
      <c r="AB27" s="16">
        <v>100</v>
      </c>
      <c r="AC27" s="33"/>
      <c r="AD27" s="16" t="s">
        <v>33</v>
      </c>
      <c r="AE27" s="33"/>
      <c r="AF27" s="13" t="s">
        <v>1827</v>
      </c>
      <c r="AG27" s="29" t="s">
        <v>1730</v>
      </c>
      <c r="AH27" s="26"/>
    </row>
    <row r="28" spans="1:34" ht="72">
      <c r="A28" s="1">
        <v>27</v>
      </c>
      <c r="B28" s="2" t="s">
        <v>23</v>
      </c>
      <c r="C28" s="38" t="s">
        <v>24</v>
      </c>
      <c r="D28" s="38" t="s">
        <v>25</v>
      </c>
      <c r="E28" s="2" t="s">
        <v>26</v>
      </c>
      <c r="F28" s="38">
        <v>2014</v>
      </c>
      <c r="G28" s="2">
        <v>830</v>
      </c>
      <c r="H28" s="38" t="s">
        <v>165</v>
      </c>
      <c r="I28" s="38">
        <v>1</v>
      </c>
      <c r="J28" s="2" t="s">
        <v>27</v>
      </c>
      <c r="K28" s="2" t="s">
        <v>57</v>
      </c>
      <c r="L28" s="2" t="s">
        <v>29</v>
      </c>
      <c r="M28" s="2" t="s">
        <v>30</v>
      </c>
      <c r="N28" s="2" t="s">
        <v>166</v>
      </c>
      <c r="O28" s="2" t="s">
        <v>167</v>
      </c>
      <c r="P28" s="2" t="s">
        <v>168</v>
      </c>
      <c r="Q28" s="2" t="s">
        <v>169</v>
      </c>
      <c r="R28" s="2" t="s">
        <v>170</v>
      </c>
      <c r="S28" s="2">
        <v>1</v>
      </c>
      <c r="T28" s="2" t="s">
        <v>124</v>
      </c>
      <c r="U28" s="2" t="s">
        <v>171</v>
      </c>
      <c r="V28" s="2" t="s">
        <v>131</v>
      </c>
      <c r="W28" s="2" t="s">
        <v>32</v>
      </c>
      <c r="X28" s="38" t="s">
        <v>43</v>
      </c>
      <c r="Y28" s="6" t="s">
        <v>117</v>
      </c>
      <c r="Z28" s="22" t="s">
        <v>154</v>
      </c>
      <c r="AA28" s="6" t="s">
        <v>453</v>
      </c>
      <c r="AB28" s="16">
        <v>100</v>
      </c>
      <c r="AC28" s="33"/>
      <c r="AD28" s="16" t="s">
        <v>33</v>
      </c>
      <c r="AE28" s="33"/>
      <c r="AF28" s="13" t="s">
        <v>1827</v>
      </c>
      <c r="AG28" s="29" t="s">
        <v>1730</v>
      </c>
      <c r="AH28" s="26"/>
    </row>
    <row r="29" spans="1:34" ht="63">
      <c r="A29" s="1">
        <v>28</v>
      </c>
      <c r="B29" s="2" t="s">
        <v>23</v>
      </c>
      <c r="C29" s="38" t="s">
        <v>24</v>
      </c>
      <c r="D29" s="38" t="s">
        <v>25</v>
      </c>
      <c r="E29" s="2" t="s">
        <v>26</v>
      </c>
      <c r="F29" s="38">
        <v>2014</v>
      </c>
      <c r="G29" s="2">
        <v>831</v>
      </c>
      <c r="H29" s="38" t="s">
        <v>172</v>
      </c>
      <c r="I29" s="38">
        <v>1</v>
      </c>
      <c r="J29" s="2" t="s">
        <v>27</v>
      </c>
      <c r="K29" s="2" t="s">
        <v>57</v>
      </c>
      <c r="L29" s="2" t="s">
        <v>29</v>
      </c>
      <c r="M29" s="2" t="s">
        <v>30</v>
      </c>
      <c r="N29" s="2" t="s">
        <v>173</v>
      </c>
      <c r="O29" s="2" t="s">
        <v>174</v>
      </c>
      <c r="P29" s="2" t="s">
        <v>175</v>
      </c>
      <c r="Q29" s="2" t="s">
        <v>176</v>
      </c>
      <c r="R29" s="2" t="s">
        <v>177</v>
      </c>
      <c r="S29" s="2">
        <v>1</v>
      </c>
      <c r="T29" s="2" t="s">
        <v>124</v>
      </c>
      <c r="U29" s="2" t="s">
        <v>171</v>
      </c>
      <c r="V29" s="2" t="s">
        <v>131</v>
      </c>
      <c r="W29" s="2" t="s">
        <v>32</v>
      </c>
      <c r="X29" s="38" t="s">
        <v>43</v>
      </c>
      <c r="Y29" s="6" t="s">
        <v>117</v>
      </c>
      <c r="Z29" s="22" t="s">
        <v>154</v>
      </c>
      <c r="AA29" s="6" t="s">
        <v>453</v>
      </c>
      <c r="AB29" s="16">
        <v>100</v>
      </c>
      <c r="AC29" s="33"/>
      <c r="AD29" s="16" t="s">
        <v>33</v>
      </c>
      <c r="AE29" s="33"/>
      <c r="AF29" s="13" t="s">
        <v>1827</v>
      </c>
      <c r="AG29" s="29" t="s">
        <v>1731</v>
      </c>
      <c r="AH29" s="26"/>
    </row>
    <row r="30" spans="1:34" ht="90">
      <c r="A30" s="1">
        <v>29</v>
      </c>
      <c r="B30" s="2" t="s">
        <v>23</v>
      </c>
      <c r="C30" s="38" t="s">
        <v>24</v>
      </c>
      <c r="D30" s="38" t="s">
        <v>25</v>
      </c>
      <c r="E30" s="2" t="s">
        <v>26</v>
      </c>
      <c r="F30" s="38">
        <v>2015</v>
      </c>
      <c r="G30" s="2">
        <v>108</v>
      </c>
      <c r="H30" s="38" t="s">
        <v>178</v>
      </c>
      <c r="I30" s="38">
        <v>1</v>
      </c>
      <c r="J30" s="2" t="s">
        <v>27</v>
      </c>
      <c r="K30" s="2" t="s">
        <v>57</v>
      </c>
      <c r="L30" s="2" t="s">
        <v>29</v>
      </c>
      <c r="M30" s="2" t="s">
        <v>58</v>
      </c>
      <c r="N30" s="2" t="s">
        <v>179</v>
      </c>
      <c r="O30" s="2" t="s">
        <v>134</v>
      </c>
      <c r="P30" s="2" t="s">
        <v>180</v>
      </c>
      <c r="Q30" s="2" t="s">
        <v>181</v>
      </c>
      <c r="R30" s="2" t="s">
        <v>182</v>
      </c>
      <c r="S30" s="2">
        <v>1</v>
      </c>
      <c r="T30" s="2" t="s">
        <v>138</v>
      </c>
      <c r="U30" s="2" t="s">
        <v>139</v>
      </c>
      <c r="V30" s="2" t="s">
        <v>140</v>
      </c>
      <c r="W30" s="2" t="s">
        <v>32</v>
      </c>
      <c r="X30" s="38" t="s">
        <v>43</v>
      </c>
      <c r="Y30" s="6" t="s">
        <v>117</v>
      </c>
      <c r="Z30" s="22" t="s">
        <v>154</v>
      </c>
      <c r="AA30" s="6" t="s">
        <v>453</v>
      </c>
      <c r="AB30" s="16">
        <v>100</v>
      </c>
      <c r="AC30" s="33"/>
      <c r="AD30" s="16" t="s">
        <v>33</v>
      </c>
      <c r="AE30" s="33"/>
      <c r="AF30" s="13" t="s">
        <v>1827</v>
      </c>
      <c r="AG30" s="29" t="s">
        <v>1731</v>
      </c>
      <c r="AH30" s="26"/>
    </row>
    <row r="31" spans="1:34" ht="90">
      <c r="A31" s="1">
        <v>30</v>
      </c>
      <c r="B31" s="2" t="s">
        <v>23</v>
      </c>
      <c r="C31" s="38" t="s">
        <v>24</v>
      </c>
      <c r="D31" s="38" t="s">
        <v>25</v>
      </c>
      <c r="E31" s="2" t="s">
        <v>26</v>
      </c>
      <c r="F31" s="38">
        <v>2015</v>
      </c>
      <c r="G31" s="2">
        <v>108</v>
      </c>
      <c r="H31" s="38" t="s">
        <v>183</v>
      </c>
      <c r="I31" s="38">
        <v>1</v>
      </c>
      <c r="J31" s="2" t="s">
        <v>27</v>
      </c>
      <c r="K31" s="2" t="s">
        <v>57</v>
      </c>
      <c r="L31" s="2" t="s">
        <v>29</v>
      </c>
      <c r="M31" s="2" t="s">
        <v>58</v>
      </c>
      <c r="N31" s="2" t="s">
        <v>184</v>
      </c>
      <c r="O31" s="2" t="s">
        <v>134</v>
      </c>
      <c r="P31" s="2" t="s">
        <v>185</v>
      </c>
      <c r="Q31" s="2" t="s">
        <v>186</v>
      </c>
      <c r="R31" s="2" t="s">
        <v>187</v>
      </c>
      <c r="S31" s="2">
        <v>1</v>
      </c>
      <c r="T31" s="2" t="s">
        <v>79</v>
      </c>
      <c r="U31" s="2" t="s">
        <v>155</v>
      </c>
      <c r="V31" s="2" t="s">
        <v>188</v>
      </c>
      <c r="W31" s="2" t="s">
        <v>32</v>
      </c>
      <c r="X31" s="38" t="s">
        <v>43</v>
      </c>
      <c r="Y31" s="6" t="s">
        <v>1752</v>
      </c>
      <c r="Z31" s="22" t="s">
        <v>79</v>
      </c>
      <c r="AA31" s="6" t="s">
        <v>399</v>
      </c>
      <c r="AB31" s="16">
        <v>100</v>
      </c>
      <c r="AC31" s="33"/>
      <c r="AD31" s="16" t="s">
        <v>33</v>
      </c>
      <c r="AE31" s="33"/>
      <c r="AF31" s="13" t="s">
        <v>1827</v>
      </c>
      <c r="AG31" s="29" t="s">
        <v>1732</v>
      </c>
      <c r="AH31" s="26"/>
    </row>
    <row r="32" spans="1:34" ht="63">
      <c r="A32" s="1">
        <v>32</v>
      </c>
      <c r="B32" s="2" t="s">
        <v>23</v>
      </c>
      <c r="C32" s="38" t="s">
        <v>24</v>
      </c>
      <c r="D32" s="38" t="s">
        <v>25</v>
      </c>
      <c r="E32" s="2" t="s">
        <v>26</v>
      </c>
      <c r="F32" s="38">
        <v>2014</v>
      </c>
      <c r="G32" s="2">
        <v>815</v>
      </c>
      <c r="H32" s="38" t="s">
        <v>183</v>
      </c>
      <c r="I32" s="38">
        <v>2</v>
      </c>
      <c r="J32" s="2" t="s">
        <v>27</v>
      </c>
      <c r="K32" s="2" t="s">
        <v>57</v>
      </c>
      <c r="L32" s="2" t="s">
        <v>29</v>
      </c>
      <c r="M32" s="2" t="s">
        <v>30</v>
      </c>
      <c r="N32" s="2" t="s">
        <v>189</v>
      </c>
      <c r="O32" s="2" t="s">
        <v>190</v>
      </c>
      <c r="P32" s="2" t="s">
        <v>193</v>
      </c>
      <c r="Q32" s="2" t="s">
        <v>194</v>
      </c>
      <c r="R32" s="2" t="s">
        <v>195</v>
      </c>
      <c r="S32" s="2">
        <v>1</v>
      </c>
      <c r="T32" s="2" t="s">
        <v>124</v>
      </c>
      <c r="U32" s="2" t="s">
        <v>191</v>
      </c>
      <c r="V32" s="2" t="s">
        <v>192</v>
      </c>
      <c r="W32" s="2" t="s">
        <v>32</v>
      </c>
      <c r="X32" s="38" t="s">
        <v>43</v>
      </c>
      <c r="Y32" s="6" t="s">
        <v>117</v>
      </c>
      <c r="Z32" s="22" t="s">
        <v>154</v>
      </c>
      <c r="AA32" s="6" t="s">
        <v>453</v>
      </c>
      <c r="AB32" s="16">
        <v>100</v>
      </c>
      <c r="AC32" s="33"/>
      <c r="AD32" s="16" t="s">
        <v>33</v>
      </c>
      <c r="AE32" s="33"/>
      <c r="AF32" s="13" t="s">
        <v>1827</v>
      </c>
      <c r="AG32" s="29" t="s">
        <v>1732</v>
      </c>
      <c r="AH32" s="26"/>
    </row>
    <row r="33" spans="1:34" ht="99">
      <c r="A33" s="1">
        <v>33</v>
      </c>
      <c r="B33" s="2" t="s">
        <v>23</v>
      </c>
      <c r="C33" s="38" t="s">
        <v>24</v>
      </c>
      <c r="D33" s="38" t="s">
        <v>25</v>
      </c>
      <c r="E33" s="2" t="s">
        <v>26</v>
      </c>
      <c r="F33" s="38">
        <v>2015</v>
      </c>
      <c r="G33" s="2">
        <v>108</v>
      </c>
      <c r="H33" s="38" t="s">
        <v>196</v>
      </c>
      <c r="I33" s="38">
        <v>1</v>
      </c>
      <c r="J33" s="2" t="s">
        <v>27</v>
      </c>
      <c r="K33" s="2" t="s">
        <v>57</v>
      </c>
      <c r="L33" s="2" t="s">
        <v>29</v>
      </c>
      <c r="M33" s="2" t="s">
        <v>58</v>
      </c>
      <c r="N33" s="2" t="s">
        <v>197</v>
      </c>
      <c r="O33" s="2" t="s">
        <v>134</v>
      </c>
      <c r="P33" s="2" t="s">
        <v>198</v>
      </c>
      <c r="Q33" s="2" t="s">
        <v>199</v>
      </c>
      <c r="R33" s="2" t="s">
        <v>200</v>
      </c>
      <c r="S33" s="2">
        <v>1</v>
      </c>
      <c r="T33" s="2" t="s">
        <v>138</v>
      </c>
      <c r="U33" s="2" t="s">
        <v>139</v>
      </c>
      <c r="V33" s="2" t="s">
        <v>140</v>
      </c>
      <c r="W33" s="2" t="s">
        <v>32</v>
      </c>
      <c r="X33" s="38" t="s">
        <v>43</v>
      </c>
      <c r="Y33" s="6" t="s">
        <v>117</v>
      </c>
      <c r="Z33" s="22" t="s">
        <v>154</v>
      </c>
      <c r="AA33" s="6" t="s">
        <v>453</v>
      </c>
      <c r="AB33" s="16">
        <v>100</v>
      </c>
      <c r="AC33" s="33"/>
      <c r="AD33" s="16" t="s">
        <v>33</v>
      </c>
      <c r="AE33" s="33"/>
      <c r="AF33" s="13" t="s">
        <v>1827</v>
      </c>
      <c r="AG33" s="29" t="s">
        <v>1731</v>
      </c>
      <c r="AH33" s="26"/>
    </row>
    <row r="34" spans="1:34" ht="90">
      <c r="A34" s="1">
        <v>34</v>
      </c>
      <c r="B34" s="2" t="s">
        <v>23</v>
      </c>
      <c r="C34" s="38" t="s">
        <v>24</v>
      </c>
      <c r="D34" s="38" t="s">
        <v>25</v>
      </c>
      <c r="E34" s="2" t="s">
        <v>26</v>
      </c>
      <c r="F34" s="38">
        <v>2015</v>
      </c>
      <c r="G34" s="2">
        <v>108</v>
      </c>
      <c r="H34" s="38" t="s">
        <v>201</v>
      </c>
      <c r="I34" s="38">
        <v>1</v>
      </c>
      <c r="J34" s="2" t="s">
        <v>27</v>
      </c>
      <c r="K34" s="2" t="s">
        <v>57</v>
      </c>
      <c r="L34" s="2" t="s">
        <v>29</v>
      </c>
      <c r="M34" s="2" t="s">
        <v>58</v>
      </c>
      <c r="N34" s="2" t="s">
        <v>202</v>
      </c>
      <c r="O34" s="2" t="s">
        <v>134</v>
      </c>
      <c r="P34" s="2" t="s">
        <v>203</v>
      </c>
      <c r="Q34" s="2" t="s">
        <v>204</v>
      </c>
      <c r="R34" s="2" t="s">
        <v>205</v>
      </c>
      <c r="S34" s="2">
        <v>1</v>
      </c>
      <c r="T34" s="2" t="s">
        <v>138</v>
      </c>
      <c r="U34" s="2" t="s">
        <v>139</v>
      </c>
      <c r="V34" s="2" t="s">
        <v>140</v>
      </c>
      <c r="W34" s="2" t="s">
        <v>32</v>
      </c>
      <c r="X34" s="38" t="s">
        <v>43</v>
      </c>
      <c r="Y34" s="6" t="s">
        <v>117</v>
      </c>
      <c r="Z34" s="22" t="s">
        <v>154</v>
      </c>
      <c r="AA34" s="6" t="s">
        <v>453</v>
      </c>
      <c r="AB34" s="16">
        <v>100</v>
      </c>
      <c r="AC34" s="33"/>
      <c r="AD34" s="16" t="s">
        <v>33</v>
      </c>
      <c r="AE34" s="33"/>
      <c r="AF34" s="13" t="s">
        <v>1827</v>
      </c>
      <c r="AG34" s="29" t="s">
        <v>1731</v>
      </c>
      <c r="AH34" s="26"/>
    </row>
    <row r="35" spans="1:34" ht="90">
      <c r="A35" s="1">
        <v>35</v>
      </c>
      <c r="B35" s="2" t="s">
        <v>23</v>
      </c>
      <c r="C35" s="38" t="s">
        <v>24</v>
      </c>
      <c r="D35" s="38" t="s">
        <v>25</v>
      </c>
      <c r="E35" s="2" t="s">
        <v>26</v>
      </c>
      <c r="F35" s="38">
        <v>2015</v>
      </c>
      <c r="G35" s="2">
        <v>108</v>
      </c>
      <c r="H35" s="38" t="s">
        <v>206</v>
      </c>
      <c r="I35" s="38">
        <v>1</v>
      </c>
      <c r="J35" s="2" t="s">
        <v>27</v>
      </c>
      <c r="K35" s="2" t="s">
        <v>57</v>
      </c>
      <c r="L35" s="2" t="s">
        <v>29</v>
      </c>
      <c r="M35" s="2" t="s">
        <v>58</v>
      </c>
      <c r="N35" s="2" t="s">
        <v>207</v>
      </c>
      <c r="O35" s="2" t="s">
        <v>134</v>
      </c>
      <c r="P35" s="2" t="s">
        <v>208</v>
      </c>
      <c r="Q35" s="2" t="s">
        <v>209</v>
      </c>
      <c r="R35" s="2" t="s">
        <v>210</v>
      </c>
      <c r="S35" s="2">
        <v>1</v>
      </c>
      <c r="T35" s="2" t="s">
        <v>138</v>
      </c>
      <c r="U35" s="2" t="s">
        <v>139</v>
      </c>
      <c r="V35" s="2" t="s">
        <v>140</v>
      </c>
      <c r="W35" s="2" t="s">
        <v>32</v>
      </c>
      <c r="X35" s="38" t="s">
        <v>43</v>
      </c>
      <c r="Y35" s="6" t="s">
        <v>117</v>
      </c>
      <c r="Z35" s="22" t="s">
        <v>154</v>
      </c>
      <c r="AA35" s="6" t="s">
        <v>453</v>
      </c>
      <c r="AB35" s="16">
        <v>100</v>
      </c>
      <c r="AC35" s="33"/>
      <c r="AD35" s="16" t="s">
        <v>33</v>
      </c>
      <c r="AE35" s="33"/>
      <c r="AF35" s="13" t="s">
        <v>1827</v>
      </c>
      <c r="AG35" s="29" t="s">
        <v>1731</v>
      </c>
      <c r="AH35" s="26"/>
    </row>
    <row r="36" spans="1:34" ht="81">
      <c r="A36" s="1">
        <v>36</v>
      </c>
      <c r="B36" s="2" t="s">
        <v>23</v>
      </c>
      <c r="C36" s="38" t="s">
        <v>24</v>
      </c>
      <c r="D36" s="38" t="s">
        <v>25</v>
      </c>
      <c r="E36" s="2" t="s">
        <v>26</v>
      </c>
      <c r="F36" s="38">
        <v>2014</v>
      </c>
      <c r="G36" s="2">
        <v>832</v>
      </c>
      <c r="H36" s="38" t="s">
        <v>211</v>
      </c>
      <c r="I36" s="38">
        <v>1</v>
      </c>
      <c r="J36" s="2" t="s">
        <v>27</v>
      </c>
      <c r="K36" s="2" t="s">
        <v>57</v>
      </c>
      <c r="L36" s="2" t="s">
        <v>29</v>
      </c>
      <c r="M36" s="2" t="s">
        <v>30</v>
      </c>
      <c r="N36" s="2" t="s">
        <v>212</v>
      </c>
      <c r="O36" s="2" t="s">
        <v>213</v>
      </c>
      <c r="P36" s="2" t="s">
        <v>214</v>
      </c>
      <c r="Q36" s="2" t="s">
        <v>215</v>
      </c>
      <c r="R36" s="2" t="s">
        <v>216</v>
      </c>
      <c r="S36" s="2">
        <v>1</v>
      </c>
      <c r="T36" s="2" t="s">
        <v>124</v>
      </c>
      <c r="U36" s="2" t="s">
        <v>130</v>
      </c>
      <c r="V36" s="2" t="s">
        <v>131</v>
      </c>
      <c r="W36" s="2" t="s">
        <v>32</v>
      </c>
      <c r="X36" s="38" t="s">
        <v>43</v>
      </c>
      <c r="Y36" s="6" t="s">
        <v>117</v>
      </c>
      <c r="Z36" s="22" t="s">
        <v>154</v>
      </c>
      <c r="AA36" s="6" t="s">
        <v>453</v>
      </c>
      <c r="AB36" s="16">
        <v>100</v>
      </c>
      <c r="AC36" s="33"/>
      <c r="AD36" s="16" t="s">
        <v>33</v>
      </c>
      <c r="AE36" s="33"/>
      <c r="AF36" s="13" t="s">
        <v>1827</v>
      </c>
      <c r="AG36" s="29" t="s">
        <v>1731</v>
      </c>
      <c r="AH36" s="26"/>
    </row>
    <row r="37" spans="1:34" ht="72">
      <c r="A37" s="1">
        <v>37</v>
      </c>
      <c r="B37" s="2" t="s">
        <v>23</v>
      </c>
      <c r="C37" s="38" t="s">
        <v>24</v>
      </c>
      <c r="D37" s="38" t="s">
        <v>25</v>
      </c>
      <c r="E37" s="2" t="s">
        <v>26</v>
      </c>
      <c r="F37" s="38">
        <v>2014</v>
      </c>
      <c r="G37" s="2">
        <v>832</v>
      </c>
      <c r="H37" s="38" t="s">
        <v>211</v>
      </c>
      <c r="I37" s="38">
        <v>2</v>
      </c>
      <c r="J37" s="2" t="s">
        <v>27</v>
      </c>
      <c r="K37" s="2" t="s">
        <v>57</v>
      </c>
      <c r="L37" s="2" t="s">
        <v>29</v>
      </c>
      <c r="M37" s="2" t="s">
        <v>30</v>
      </c>
      <c r="N37" s="2" t="s">
        <v>212</v>
      </c>
      <c r="O37" s="2" t="s">
        <v>213</v>
      </c>
      <c r="P37" s="2" t="s">
        <v>217</v>
      </c>
      <c r="Q37" s="2" t="s">
        <v>215</v>
      </c>
      <c r="R37" s="2" t="s">
        <v>216</v>
      </c>
      <c r="S37" s="2">
        <v>1</v>
      </c>
      <c r="T37" s="2" t="s">
        <v>124</v>
      </c>
      <c r="U37" s="2" t="s">
        <v>218</v>
      </c>
      <c r="V37" s="2" t="s">
        <v>131</v>
      </c>
      <c r="W37" s="2" t="s">
        <v>32</v>
      </c>
      <c r="X37" s="38" t="s">
        <v>43</v>
      </c>
      <c r="Y37" s="6" t="s">
        <v>117</v>
      </c>
      <c r="Z37" s="22" t="s">
        <v>154</v>
      </c>
      <c r="AA37" s="6" t="s">
        <v>453</v>
      </c>
      <c r="AB37" s="16">
        <v>100</v>
      </c>
      <c r="AC37" s="33"/>
      <c r="AD37" s="16" t="s">
        <v>33</v>
      </c>
      <c r="AE37" s="33"/>
      <c r="AF37" s="13" t="s">
        <v>1827</v>
      </c>
      <c r="AG37" s="29" t="s">
        <v>1731</v>
      </c>
      <c r="AH37" s="26"/>
    </row>
    <row r="38" spans="1:34" ht="72">
      <c r="A38" s="1">
        <v>38</v>
      </c>
      <c r="B38" s="2" t="s">
        <v>23</v>
      </c>
      <c r="C38" s="38" t="s">
        <v>24</v>
      </c>
      <c r="D38" s="38" t="s">
        <v>25</v>
      </c>
      <c r="E38" s="2" t="s">
        <v>26</v>
      </c>
      <c r="F38" s="38">
        <v>2014</v>
      </c>
      <c r="G38" s="2">
        <v>833</v>
      </c>
      <c r="H38" s="38" t="s">
        <v>219</v>
      </c>
      <c r="I38" s="38">
        <v>1</v>
      </c>
      <c r="J38" s="2" t="s">
        <v>27</v>
      </c>
      <c r="K38" s="2" t="s">
        <v>57</v>
      </c>
      <c r="L38" s="2" t="s">
        <v>29</v>
      </c>
      <c r="M38" s="2" t="s">
        <v>30</v>
      </c>
      <c r="N38" s="2" t="s">
        <v>220</v>
      </c>
      <c r="O38" s="2" t="s">
        <v>221</v>
      </c>
      <c r="P38" s="2" t="s">
        <v>222</v>
      </c>
      <c r="Q38" s="2" t="s">
        <v>223</v>
      </c>
      <c r="R38" s="2" t="s">
        <v>224</v>
      </c>
      <c r="S38" s="2">
        <v>1</v>
      </c>
      <c r="T38" s="2" t="s">
        <v>117</v>
      </c>
      <c r="U38" s="2" t="s">
        <v>118</v>
      </c>
      <c r="V38" s="2" t="s">
        <v>52</v>
      </c>
      <c r="W38" s="2" t="s">
        <v>32</v>
      </c>
      <c r="X38" s="38" t="s">
        <v>43</v>
      </c>
      <c r="Y38" s="6" t="s">
        <v>117</v>
      </c>
      <c r="Z38" s="2" t="s">
        <v>117</v>
      </c>
      <c r="AA38" s="6"/>
      <c r="AB38" s="16">
        <v>100</v>
      </c>
      <c r="AC38" s="33"/>
      <c r="AD38" s="16" t="s">
        <v>33</v>
      </c>
      <c r="AE38" s="33"/>
      <c r="AF38" s="13" t="s">
        <v>1827</v>
      </c>
      <c r="AG38" s="29" t="s">
        <v>1731</v>
      </c>
      <c r="AH38" s="26"/>
    </row>
    <row r="39" spans="1:34" ht="72">
      <c r="A39" s="1">
        <v>39</v>
      </c>
      <c r="B39" s="2" t="s">
        <v>23</v>
      </c>
      <c r="C39" s="38" t="s">
        <v>24</v>
      </c>
      <c r="D39" s="38" t="s">
        <v>25</v>
      </c>
      <c r="E39" s="2" t="s">
        <v>26</v>
      </c>
      <c r="F39" s="38">
        <v>2014</v>
      </c>
      <c r="G39" s="2">
        <v>834</v>
      </c>
      <c r="H39" s="38" t="s">
        <v>225</v>
      </c>
      <c r="I39" s="38">
        <v>1</v>
      </c>
      <c r="J39" s="2" t="s">
        <v>27</v>
      </c>
      <c r="K39" s="2" t="s">
        <v>57</v>
      </c>
      <c r="L39" s="2" t="s">
        <v>29</v>
      </c>
      <c r="M39" s="2" t="s">
        <v>30</v>
      </c>
      <c r="N39" s="2" t="s">
        <v>226</v>
      </c>
      <c r="O39" s="2" t="s">
        <v>227</v>
      </c>
      <c r="P39" s="2" t="s">
        <v>228</v>
      </c>
      <c r="Q39" s="2" t="s">
        <v>229</v>
      </c>
      <c r="R39" s="2" t="s">
        <v>230</v>
      </c>
      <c r="S39" s="2">
        <v>1</v>
      </c>
      <c r="T39" s="2" t="s">
        <v>117</v>
      </c>
      <c r="U39" s="2" t="s">
        <v>118</v>
      </c>
      <c r="V39" s="2" t="s">
        <v>231</v>
      </c>
      <c r="W39" s="2" t="s">
        <v>32</v>
      </c>
      <c r="X39" s="38" t="s">
        <v>43</v>
      </c>
      <c r="Y39" s="6" t="s">
        <v>117</v>
      </c>
      <c r="Z39" s="2" t="s">
        <v>117</v>
      </c>
      <c r="AA39" s="6"/>
      <c r="AB39" s="16">
        <v>100</v>
      </c>
      <c r="AC39" s="33"/>
      <c r="AD39" s="16" t="s">
        <v>33</v>
      </c>
      <c r="AE39" s="33"/>
      <c r="AF39" s="13" t="s">
        <v>1827</v>
      </c>
      <c r="AG39" s="29" t="s">
        <v>1731</v>
      </c>
      <c r="AH39" s="26"/>
    </row>
    <row r="40" spans="1:34" ht="99">
      <c r="A40" s="1">
        <v>40</v>
      </c>
      <c r="B40" s="2" t="s">
        <v>23</v>
      </c>
      <c r="C40" s="38" t="s">
        <v>24</v>
      </c>
      <c r="D40" s="38" t="s">
        <v>25</v>
      </c>
      <c r="E40" s="2" t="s">
        <v>26</v>
      </c>
      <c r="F40" s="38">
        <v>2014</v>
      </c>
      <c r="G40" s="2">
        <v>835</v>
      </c>
      <c r="H40" s="38" t="s">
        <v>232</v>
      </c>
      <c r="I40" s="38">
        <v>1</v>
      </c>
      <c r="J40" s="2" t="s">
        <v>27</v>
      </c>
      <c r="K40" s="2" t="s">
        <v>57</v>
      </c>
      <c r="L40" s="2" t="s">
        <v>29</v>
      </c>
      <c r="M40" s="2" t="s">
        <v>30</v>
      </c>
      <c r="N40" s="2" t="s">
        <v>233</v>
      </c>
      <c r="O40" s="2" t="s">
        <v>234</v>
      </c>
      <c r="P40" s="2" t="s">
        <v>235</v>
      </c>
      <c r="Q40" s="2" t="s">
        <v>115</v>
      </c>
      <c r="R40" s="2" t="s">
        <v>236</v>
      </c>
      <c r="S40" s="2">
        <v>1</v>
      </c>
      <c r="T40" s="2" t="s">
        <v>117</v>
      </c>
      <c r="U40" s="2" t="s">
        <v>118</v>
      </c>
      <c r="V40" s="2" t="s">
        <v>237</v>
      </c>
      <c r="W40" s="2" t="s">
        <v>32</v>
      </c>
      <c r="X40" s="38" t="s">
        <v>43</v>
      </c>
      <c r="Y40" s="6" t="s">
        <v>117</v>
      </c>
      <c r="Z40" s="2" t="s">
        <v>117</v>
      </c>
      <c r="AA40" s="6"/>
      <c r="AB40" s="16">
        <v>100</v>
      </c>
      <c r="AC40" s="33"/>
      <c r="AD40" s="16" t="s">
        <v>33</v>
      </c>
      <c r="AE40" s="33"/>
      <c r="AF40" s="13" t="s">
        <v>1827</v>
      </c>
      <c r="AG40" s="29" t="s">
        <v>1731</v>
      </c>
      <c r="AH40" s="26"/>
    </row>
    <row r="41" spans="1:34" ht="99">
      <c r="A41" s="1">
        <v>41</v>
      </c>
      <c r="B41" s="2" t="s">
        <v>23</v>
      </c>
      <c r="C41" s="38" t="s">
        <v>24</v>
      </c>
      <c r="D41" s="38" t="s">
        <v>25</v>
      </c>
      <c r="E41" s="2" t="s">
        <v>26</v>
      </c>
      <c r="F41" s="38">
        <v>2014</v>
      </c>
      <c r="G41" s="2">
        <v>835</v>
      </c>
      <c r="H41" s="38" t="s">
        <v>232</v>
      </c>
      <c r="I41" s="38">
        <v>2</v>
      </c>
      <c r="J41" s="2" t="s">
        <v>27</v>
      </c>
      <c r="K41" s="2" t="s">
        <v>57</v>
      </c>
      <c r="L41" s="2" t="s">
        <v>29</v>
      </c>
      <c r="M41" s="2" t="s">
        <v>30</v>
      </c>
      <c r="N41" s="2" t="s">
        <v>233</v>
      </c>
      <c r="O41" s="2" t="s">
        <v>234</v>
      </c>
      <c r="P41" s="2" t="s">
        <v>238</v>
      </c>
      <c r="Q41" s="2" t="s">
        <v>115</v>
      </c>
      <c r="R41" s="2" t="s">
        <v>236</v>
      </c>
      <c r="S41" s="2">
        <v>1</v>
      </c>
      <c r="T41" s="2" t="s">
        <v>117</v>
      </c>
      <c r="U41" s="2" t="s">
        <v>118</v>
      </c>
      <c r="V41" s="2" t="s">
        <v>237</v>
      </c>
      <c r="W41" s="2" t="s">
        <v>32</v>
      </c>
      <c r="X41" s="38" t="s">
        <v>43</v>
      </c>
      <c r="Y41" s="6" t="s">
        <v>117</v>
      </c>
      <c r="Z41" s="2" t="s">
        <v>117</v>
      </c>
      <c r="AA41" s="6"/>
      <c r="AB41" s="16">
        <v>100</v>
      </c>
      <c r="AC41" s="33"/>
      <c r="AD41" s="16" t="s">
        <v>33</v>
      </c>
      <c r="AE41" s="33"/>
      <c r="AF41" s="13" t="s">
        <v>1827</v>
      </c>
      <c r="AG41" s="29" t="s">
        <v>1731</v>
      </c>
      <c r="AH41" s="26"/>
    </row>
    <row r="42" spans="1:34" ht="63">
      <c r="A42" s="1">
        <v>42</v>
      </c>
      <c r="B42" s="2" t="s">
        <v>23</v>
      </c>
      <c r="C42" s="38" t="s">
        <v>24</v>
      </c>
      <c r="D42" s="38" t="s">
        <v>25</v>
      </c>
      <c r="E42" s="2" t="s">
        <v>26</v>
      </c>
      <c r="F42" s="38">
        <v>2014</v>
      </c>
      <c r="G42" s="2">
        <v>836</v>
      </c>
      <c r="H42" s="38" t="s">
        <v>239</v>
      </c>
      <c r="I42" s="38">
        <v>1</v>
      </c>
      <c r="J42" s="2" t="s">
        <v>27</v>
      </c>
      <c r="K42" s="2" t="s">
        <v>57</v>
      </c>
      <c r="L42" s="2" t="s">
        <v>29</v>
      </c>
      <c r="M42" s="2" t="s">
        <v>30</v>
      </c>
      <c r="N42" s="2" t="s">
        <v>240</v>
      </c>
      <c r="O42" s="2" t="s">
        <v>241</v>
      </c>
      <c r="P42" s="2" t="s">
        <v>242</v>
      </c>
      <c r="Q42" s="2" t="s">
        <v>115</v>
      </c>
      <c r="R42" s="2" t="s">
        <v>236</v>
      </c>
      <c r="S42" s="2">
        <v>1</v>
      </c>
      <c r="T42" s="2" t="s">
        <v>124</v>
      </c>
      <c r="U42" s="2" t="s">
        <v>118</v>
      </c>
      <c r="V42" s="2" t="s">
        <v>52</v>
      </c>
      <c r="W42" s="2" t="s">
        <v>32</v>
      </c>
      <c r="X42" s="38" t="s">
        <v>43</v>
      </c>
      <c r="Y42" s="6" t="s">
        <v>117</v>
      </c>
      <c r="Z42" s="22" t="s">
        <v>154</v>
      </c>
      <c r="AA42" s="6" t="s">
        <v>453</v>
      </c>
      <c r="AB42" s="16">
        <v>100</v>
      </c>
      <c r="AC42" s="33"/>
      <c r="AD42" s="16" t="s">
        <v>33</v>
      </c>
      <c r="AE42" s="33"/>
      <c r="AF42" s="13" t="s">
        <v>1827</v>
      </c>
      <c r="AG42" s="29" t="s">
        <v>1731</v>
      </c>
      <c r="AH42" s="26"/>
    </row>
    <row r="43" spans="1:34" ht="63">
      <c r="A43" s="1">
        <v>43</v>
      </c>
      <c r="B43" s="2" t="s">
        <v>23</v>
      </c>
      <c r="C43" s="38" t="s">
        <v>24</v>
      </c>
      <c r="D43" s="38" t="s">
        <v>25</v>
      </c>
      <c r="E43" s="2" t="s">
        <v>26</v>
      </c>
      <c r="F43" s="38">
        <v>2014</v>
      </c>
      <c r="G43" s="2">
        <v>837</v>
      </c>
      <c r="H43" s="38" t="s">
        <v>243</v>
      </c>
      <c r="I43" s="38">
        <v>1</v>
      </c>
      <c r="J43" s="2" t="s">
        <v>27</v>
      </c>
      <c r="K43" s="2" t="s">
        <v>57</v>
      </c>
      <c r="L43" s="2" t="s">
        <v>29</v>
      </c>
      <c r="M43" s="2" t="s">
        <v>30</v>
      </c>
      <c r="N43" s="2" t="s">
        <v>244</v>
      </c>
      <c r="O43" s="2" t="s">
        <v>245</v>
      </c>
      <c r="P43" s="2" t="s">
        <v>246</v>
      </c>
      <c r="Q43" s="2" t="s">
        <v>247</v>
      </c>
      <c r="R43" s="2" t="s">
        <v>248</v>
      </c>
      <c r="S43" s="2">
        <v>1</v>
      </c>
      <c r="T43" s="2" t="s">
        <v>124</v>
      </c>
      <c r="U43" s="2" t="s">
        <v>118</v>
      </c>
      <c r="V43" s="2" t="s">
        <v>52</v>
      </c>
      <c r="W43" s="2" t="s">
        <v>32</v>
      </c>
      <c r="X43" s="38" t="s">
        <v>43</v>
      </c>
      <c r="Y43" s="6" t="s">
        <v>117</v>
      </c>
      <c r="Z43" s="22" t="s">
        <v>154</v>
      </c>
      <c r="AA43" s="6" t="s">
        <v>453</v>
      </c>
      <c r="AB43" s="16">
        <v>100</v>
      </c>
      <c r="AC43" s="33"/>
      <c r="AD43" s="16" t="s">
        <v>33</v>
      </c>
      <c r="AE43" s="33"/>
      <c r="AF43" s="13" t="s">
        <v>1827</v>
      </c>
      <c r="AG43" s="29" t="s">
        <v>1731</v>
      </c>
      <c r="AH43" s="26"/>
    </row>
    <row r="44" spans="1:34" ht="63">
      <c r="A44" s="1">
        <v>44</v>
      </c>
      <c r="B44" s="2" t="s">
        <v>23</v>
      </c>
      <c r="C44" s="38" t="s">
        <v>24</v>
      </c>
      <c r="D44" s="38" t="s">
        <v>25</v>
      </c>
      <c r="E44" s="2" t="s">
        <v>26</v>
      </c>
      <c r="F44" s="38">
        <v>2014</v>
      </c>
      <c r="G44" s="2">
        <v>838</v>
      </c>
      <c r="H44" s="38" t="s">
        <v>249</v>
      </c>
      <c r="I44" s="38">
        <v>1</v>
      </c>
      <c r="J44" s="2" t="s">
        <v>27</v>
      </c>
      <c r="K44" s="2" t="s">
        <v>57</v>
      </c>
      <c r="L44" s="2" t="s">
        <v>29</v>
      </c>
      <c r="M44" s="2" t="s">
        <v>30</v>
      </c>
      <c r="N44" s="2" t="s">
        <v>250</v>
      </c>
      <c r="O44" s="2" t="s">
        <v>251</v>
      </c>
      <c r="P44" s="2" t="s">
        <v>252</v>
      </c>
      <c r="Q44" s="2" t="s">
        <v>115</v>
      </c>
      <c r="R44" s="2" t="s">
        <v>253</v>
      </c>
      <c r="S44" s="2">
        <v>1</v>
      </c>
      <c r="T44" s="2" t="s">
        <v>124</v>
      </c>
      <c r="U44" s="2" t="s">
        <v>118</v>
      </c>
      <c r="V44" s="2" t="s">
        <v>52</v>
      </c>
      <c r="W44" s="2" t="s">
        <v>32</v>
      </c>
      <c r="X44" s="38" t="s">
        <v>43</v>
      </c>
      <c r="Y44" s="6" t="s">
        <v>117</v>
      </c>
      <c r="Z44" s="22" t="s">
        <v>154</v>
      </c>
      <c r="AA44" s="6" t="s">
        <v>453</v>
      </c>
      <c r="AB44" s="16">
        <v>100</v>
      </c>
      <c r="AC44" s="33"/>
      <c r="AD44" s="16" t="s">
        <v>33</v>
      </c>
      <c r="AE44" s="33"/>
      <c r="AF44" s="13" t="s">
        <v>1827</v>
      </c>
      <c r="AG44" s="29" t="s">
        <v>1732</v>
      </c>
      <c r="AH44" s="26"/>
    </row>
    <row r="45" spans="1:34" ht="63">
      <c r="A45" s="1">
        <v>45</v>
      </c>
      <c r="B45" s="2" t="s">
        <v>23</v>
      </c>
      <c r="C45" s="38" t="s">
        <v>24</v>
      </c>
      <c r="D45" s="38" t="s">
        <v>25</v>
      </c>
      <c r="E45" s="2" t="s">
        <v>26</v>
      </c>
      <c r="F45" s="38">
        <v>2014</v>
      </c>
      <c r="G45" s="2">
        <v>839</v>
      </c>
      <c r="H45" s="38" t="s">
        <v>254</v>
      </c>
      <c r="I45" s="38">
        <v>1</v>
      </c>
      <c r="J45" s="2" t="s">
        <v>27</v>
      </c>
      <c r="K45" s="2" t="s">
        <v>57</v>
      </c>
      <c r="L45" s="2" t="s">
        <v>29</v>
      </c>
      <c r="M45" s="2" t="s">
        <v>30</v>
      </c>
      <c r="N45" s="2" t="s">
        <v>255</v>
      </c>
      <c r="O45" s="2" t="s">
        <v>256</v>
      </c>
      <c r="P45" s="2" t="s">
        <v>257</v>
      </c>
      <c r="Q45" s="2" t="s">
        <v>115</v>
      </c>
      <c r="R45" s="2" t="s">
        <v>236</v>
      </c>
      <c r="S45" s="2">
        <v>1</v>
      </c>
      <c r="T45" s="2" t="s">
        <v>124</v>
      </c>
      <c r="U45" s="2" t="s">
        <v>118</v>
      </c>
      <c r="V45" s="2" t="s">
        <v>52</v>
      </c>
      <c r="W45" s="2" t="s">
        <v>32</v>
      </c>
      <c r="X45" s="38" t="s">
        <v>43</v>
      </c>
      <c r="Y45" s="6" t="s">
        <v>117</v>
      </c>
      <c r="Z45" s="22" t="s">
        <v>154</v>
      </c>
      <c r="AA45" s="6" t="s">
        <v>453</v>
      </c>
      <c r="AB45" s="16">
        <v>100</v>
      </c>
      <c r="AC45" s="33"/>
      <c r="AD45" s="16" t="s">
        <v>33</v>
      </c>
      <c r="AE45" s="33"/>
      <c r="AF45" s="13" t="s">
        <v>1827</v>
      </c>
      <c r="AG45" s="29" t="s">
        <v>1731</v>
      </c>
      <c r="AH45" s="26"/>
    </row>
    <row r="46" spans="1:34" ht="81">
      <c r="A46" s="1">
        <v>46</v>
      </c>
      <c r="B46" s="2" t="s">
        <v>23</v>
      </c>
      <c r="C46" s="38" t="s">
        <v>24</v>
      </c>
      <c r="D46" s="38" t="s">
        <v>25</v>
      </c>
      <c r="E46" s="2" t="s">
        <v>26</v>
      </c>
      <c r="F46" s="38">
        <v>2014</v>
      </c>
      <c r="G46" s="2">
        <v>810</v>
      </c>
      <c r="H46" s="38" t="s">
        <v>258</v>
      </c>
      <c r="I46" s="38">
        <v>1</v>
      </c>
      <c r="J46" s="2" t="s">
        <v>27</v>
      </c>
      <c r="K46" s="2" t="s">
        <v>28</v>
      </c>
      <c r="L46" s="2" t="s">
        <v>29</v>
      </c>
      <c r="M46" s="2" t="s">
        <v>30</v>
      </c>
      <c r="N46" s="2" t="s">
        <v>259</v>
      </c>
      <c r="O46" s="2" t="s">
        <v>36</v>
      </c>
      <c r="P46" s="2" t="s">
        <v>260</v>
      </c>
      <c r="Q46" s="2" t="s">
        <v>38</v>
      </c>
      <c r="R46" s="2" t="s">
        <v>39</v>
      </c>
      <c r="S46" s="2">
        <v>1</v>
      </c>
      <c r="T46" s="2" t="s">
        <v>40</v>
      </c>
      <c r="U46" s="2" t="s">
        <v>41</v>
      </c>
      <c r="V46" s="2" t="s">
        <v>42</v>
      </c>
      <c r="W46" s="2" t="s">
        <v>32</v>
      </c>
      <c r="X46" s="38" t="s">
        <v>43</v>
      </c>
      <c r="Y46" s="6" t="s">
        <v>1752</v>
      </c>
      <c r="Z46" s="22" t="s">
        <v>79</v>
      </c>
      <c r="AA46" s="6" t="s">
        <v>399</v>
      </c>
      <c r="AB46" s="16">
        <v>100</v>
      </c>
      <c r="AC46" s="33"/>
      <c r="AD46" s="16" t="s">
        <v>33</v>
      </c>
      <c r="AE46" s="33"/>
      <c r="AF46" s="13" t="s">
        <v>1827</v>
      </c>
      <c r="AG46" s="29" t="s">
        <v>1729</v>
      </c>
      <c r="AH46" s="26"/>
    </row>
    <row r="47" spans="1:34" ht="81">
      <c r="A47" s="1">
        <v>47</v>
      </c>
      <c r="B47" s="2" t="s">
        <v>23</v>
      </c>
      <c r="C47" s="38" t="s">
        <v>24</v>
      </c>
      <c r="D47" s="38" t="s">
        <v>25</v>
      </c>
      <c r="E47" s="2" t="s">
        <v>26</v>
      </c>
      <c r="F47" s="38">
        <v>2014</v>
      </c>
      <c r="G47" s="2">
        <v>810</v>
      </c>
      <c r="H47" s="38" t="s">
        <v>258</v>
      </c>
      <c r="I47" s="38">
        <v>2</v>
      </c>
      <c r="J47" s="2" t="s">
        <v>27</v>
      </c>
      <c r="K47" s="2" t="s">
        <v>28</v>
      </c>
      <c r="L47" s="2" t="s">
        <v>29</v>
      </c>
      <c r="M47" s="2" t="s">
        <v>30</v>
      </c>
      <c r="N47" s="2" t="s">
        <v>259</v>
      </c>
      <c r="O47" s="2" t="s">
        <v>36</v>
      </c>
      <c r="P47" s="2" t="s">
        <v>44</v>
      </c>
      <c r="Q47" s="2" t="s">
        <v>261</v>
      </c>
      <c r="R47" s="2" t="s">
        <v>262</v>
      </c>
      <c r="S47" s="2">
        <v>1</v>
      </c>
      <c r="T47" s="2" t="s">
        <v>40</v>
      </c>
      <c r="U47" s="2" t="s">
        <v>41</v>
      </c>
      <c r="V47" s="2" t="s">
        <v>47</v>
      </c>
      <c r="W47" s="2" t="s">
        <v>32</v>
      </c>
      <c r="X47" s="38" t="s">
        <v>43</v>
      </c>
      <c r="Y47" s="6" t="s">
        <v>1752</v>
      </c>
      <c r="Z47" s="22" t="s">
        <v>79</v>
      </c>
      <c r="AA47" s="6" t="s">
        <v>399</v>
      </c>
      <c r="AB47" s="16">
        <v>100</v>
      </c>
      <c r="AC47" s="33"/>
      <c r="AD47" s="16" t="s">
        <v>33</v>
      </c>
      <c r="AE47" s="33"/>
      <c r="AF47" s="13" t="s">
        <v>1827</v>
      </c>
      <c r="AG47" s="29" t="s">
        <v>1729</v>
      </c>
      <c r="AH47" s="26"/>
    </row>
    <row r="48" spans="1:34" ht="81">
      <c r="A48" s="1">
        <v>48</v>
      </c>
      <c r="B48" s="2" t="s">
        <v>23</v>
      </c>
      <c r="C48" s="38" t="s">
        <v>24</v>
      </c>
      <c r="D48" s="38" t="s">
        <v>25</v>
      </c>
      <c r="E48" s="2" t="s">
        <v>26</v>
      </c>
      <c r="F48" s="38">
        <v>2014</v>
      </c>
      <c r="G48" s="2">
        <v>810</v>
      </c>
      <c r="H48" s="38" t="s">
        <v>258</v>
      </c>
      <c r="I48" s="38">
        <v>3</v>
      </c>
      <c r="J48" s="2" t="s">
        <v>27</v>
      </c>
      <c r="K48" s="2" t="s">
        <v>28</v>
      </c>
      <c r="L48" s="2" t="s">
        <v>29</v>
      </c>
      <c r="M48" s="2" t="s">
        <v>30</v>
      </c>
      <c r="N48" s="2" t="s">
        <v>259</v>
      </c>
      <c r="O48" s="2" t="s">
        <v>36</v>
      </c>
      <c r="P48" s="2" t="s">
        <v>48</v>
      </c>
      <c r="Q48" s="2" t="s">
        <v>263</v>
      </c>
      <c r="R48" s="2" t="s">
        <v>50</v>
      </c>
      <c r="S48" s="2">
        <v>1</v>
      </c>
      <c r="T48" s="2" t="s">
        <v>264</v>
      </c>
      <c r="U48" s="2" t="s">
        <v>41</v>
      </c>
      <c r="V48" s="2" t="s">
        <v>52</v>
      </c>
      <c r="W48" s="2" t="s">
        <v>32</v>
      </c>
      <c r="X48" s="38" t="s">
        <v>43</v>
      </c>
      <c r="Y48" s="6" t="s">
        <v>1752</v>
      </c>
      <c r="Z48" s="2" t="s">
        <v>264</v>
      </c>
      <c r="AA48" s="6"/>
      <c r="AB48" s="16">
        <v>100</v>
      </c>
      <c r="AC48" s="33"/>
      <c r="AD48" s="16" t="s">
        <v>33</v>
      </c>
      <c r="AE48" s="33"/>
      <c r="AF48" s="13" t="s">
        <v>1827</v>
      </c>
      <c r="AG48" s="29" t="s">
        <v>1729</v>
      </c>
      <c r="AH48" s="26"/>
    </row>
    <row r="49" spans="1:34" ht="81">
      <c r="A49" s="1">
        <v>49</v>
      </c>
      <c r="B49" s="2" t="s">
        <v>23</v>
      </c>
      <c r="C49" s="38" t="s">
        <v>24</v>
      </c>
      <c r="D49" s="38" t="s">
        <v>25</v>
      </c>
      <c r="E49" s="2" t="s">
        <v>26</v>
      </c>
      <c r="F49" s="38">
        <v>2014</v>
      </c>
      <c r="G49" s="2">
        <v>810</v>
      </c>
      <c r="H49" s="38" t="s">
        <v>258</v>
      </c>
      <c r="I49" s="38">
        <v>4</v>
      </c>
      <c r="J49" s="2" t="s">
        <v>27</v>
      </c>
      <c r="K49" s="2" t="s">
        <v>28</v>
      </c>
      <c r="L49" s="2" t="s">
        <v>29</v>
      </c>
      <c r="M49" s="2" t="s">
        <v>30</v>
      </c>
      <c r="N49" s="2" t="s">
        <v>259</v>
      </c>
      <c r="O49" s="2" t="s">
        <v>36</v>
      </c>
      <c r="P49" s="2" t="s">
        <v>53</v>
      </c>
      <c r="Q49" s="2" t="s">
        <v>38</v>
      </c>
      <c r="R49" s="2" t="s">
        <v>54</v>
      </c>
      <c r="S49" s="2">
        <v>1</v>
      </c>
      <c r="T49" s="2" t="s">
        <v>40</v>
      </c>
      <c r="U49" s="2" t="s">
        <v>41</v>
      </c>
      <c r="V49" s="2" t="s">
        <v>52</v>
      </c>
      <c r="W49" s="2" t="s">
        <v>32</v>
      </c>
      <c r="X49" s="38" t="s">
        <v>43</v>
      </c>
      <c r="Y49" s="6" t="s">
        <v>1752</v>
      </c>
      <c r="Z49" s="22" t="s">
        <v>79</v>
      </c>
      <c r="AA49" s="6" t="s">
        <v>399</v>
      </c>
      <c r="AB49" s="16">
        <v>100</v>
      </c>
      <c r="AC49" s="33"/>
      <c r="AD49" s="16" t="s">
        <v>33</v>
      </c>
      <c r="AE49" s="33"/>
      <c r="AF49" s="13" t="s">
        <v>1827</v>
      </c>
      <c r="AG49" s="29" t="s">
        <v>1729</v>
      </c>
      <c r="AH49" s="26"/>
    </row>
    <row r="50" spans="1:34" ht="72">
      <c r="A50" s="1">
        <v>51</v>
      </c>
      <c r="B50" s="2" t="s">
        <v>55</v>
      </c>
      <c r="C50" s="38" t="s">
        <v>24</v>
      </c>
      <c r="D50" s="38" t="s">
        <v>25</v>
      </c>
      <c r="E50" s="2" t="s">
        <v>26</v>
      </c>
      <c r="F50" s="38">
        <v>2016</v>
      </c>
      <c r="G50" s="2">
        <v>119</v>
      </c>
      <c r="H50" s="38" t="s">
        <v>265</v>
      </c>
      <c r="I50" s="38">
        <v>2</v>
      </c>
      <c r="J50" s="2" t="s">
        <v>27</v>
      </c>
      <c r="K50" s="2" t="s">
        <v>57</v>
      </c>
      <c r="L50" s="2" t="s">
        <v>29</v>
      </c>
      <c r="M50" s="2" t="s">
        <v>266</v>
      </c>
      <c r="N50" s="2" t="s">
        <v>267</v>
      </c>
      <c r="O50" s="2" t="s">
        <v>268</v>
      </c>
      <c r="P50" s="2" t="s">
        <v>270</v>
      </c>
      <c r="Q50" s="2" t="s">
        <v>70</v>
      </c>
      <c r="R50" s="2" t="s">
        <v>271</v>
      </c>
      <c r="S50" s="2">
        <v>1</v>
      </c>
      <c r="T50" s="2" t="s">
        <v>64</v>
      </c>
      <c r="U50" s="2" t="s">
        <v>65</v>
      </c>
      <c r="V50" s="2" t="s">
        <v>72</v>
      </c>
      <c r="W50" s="2" t="s">
        <v>32</v>
      </c>
      <c r="X50" s="38" t="s">
        <v>43</v>
      </c>
      <c r="Y50" s="6" t="s">
        <v>1752</v>
      </c>
      <c r="Z50" s="7" t="s">
        <v>1753</v>
      </c>
      <c r="AA50" s="6" t="s">
        <v>399</v>
      </c>
      <c r="AB50" s="13">
        <v>100</v>
      </c>
      <c r="AC50" s="13">
        <v>100</v>
      </c>
      <c r="AD50" s="16" t="s">
        <v>33</v>
      </c>
      <c r="AE50" s="12">
        <v>43069</v>
      </c>
      <c r="AF50" s="13" t="s">
        <v>1754</v>
      </c>
      <c r="AG50" s="17" t="s">
        <v>1756</v>
      </c>
      <c r="AH50" s="26"/>
    </row>
    <row r="51" spans="1:34" ht="99">
      <c r="A51" s="1">
        <v>53</v>
      </c>
      <c r="B51" s="2" t="s">
        <v>55</v>
      </c>
      <c r="C51" s="38" t="s">
        <v>24</v>
      </c>
      <c r="D51" s="38" t="s">
        <v>25</v>
      </c>
      <c r="E51" s="2" t="s">
        <v>26</v>
      </c>
      <c r="F51" s="38">
        <v>2016</v>
      </c>
      <c r="G51" s="2">
        <v>119</v>
      </c>
      <c r="H51" s="38" t="s">
        <v>265</v>
      </c>
      <c r="I51" s="38">
        <v>4</v>
      </c>
      <c r="J51" s="2" t="s">
        <v>27</v>
      </c>
      <c r="K51" s="2" t="s">
        <v>57</v>
      </c>
      <c r="L51" s="2" t="s">
        <v>29</v>
      </c>
      <c r="M51" s="2" t="s">
        <v>266</v>
      </c>
      <c r="N51" s="2" t="s">
        <v>267</v>
      </c>
      <c r="O51" s="2" t="s">
        <v>272</v>
      </c>
      <c r="P51" s="2" t="s">
        <v>270</v>
      </c>
      <c r="Q51" s="2" t="s">
        <v>70</v>
      </c>
      <c r="R51" s="2" t="s">
        <v>271</v>
      </c>
      <c r="S51" s="2">
        <v>1</v>
      </c>
      <c r="T51" s="2" t="s">
        <v>64</v>
      </c>
      <c r="U51" s="2" t="s">
        <v>65</v>
      </c>
      <c r="V51" s="2" t="s">
        <v>72</v>
      </c>
      <c r="W51" s="2" t="s">
        <v>32</v>
      </c>
      <c r="X51" s="38" t="s">
        <v>43</v>
      </c>
      <c r="Y51" s="6" t="s">
        <v>1752</v>
      </c>
      <c r="Z51" s="7" t="s">
        <v>1753</v>
      </c>
      <c r="AA51" s="6" t="s">
        <v>399</v>
      </c>
      <c r="AB51" s="13">
        <v>100</v>
      </c>
      <c r="AC51" s="13">
        <v>100</v>
      </c>
      <c r="AD51" s="16" t="s">
        <v>33</v>
      </c>
      <c r="AE51" s="12">
        <v>43069</v>
      </c>
      <c r="AF51" s="13" t="s">
        <v>1754</v>
      </c>
      <c r="AG51" s="17" t="s">
        <v>1756</v>
      </c>
      <c r="AH51" s="26"/>
    </row>
    <row r="52" spans="1:34" ht="126">
      <c r="A52" s="1">
        <v>56</v>
      </c>
      <c r="B52" s="2" t="s">
        <v>55</v>
      </c>
      <c r="C52" s="38" t="s">
        <v>24</v>
      </c>
      <c r="D52" s="38" t="s">
        <v>25</v>
      </c>
      <c r="E52" s="2" t="s">
        <v>26</v>
      </c>
      <c r="F52" s="38">
        <v>2016</v>
      </c>
      <c r="G52" s="2">
        <v>119</v>
      </c>
      <c r="H52" s="38" t="s">
        <v>265</v>
      </c>
      <c r="I52" s="38">
        <v>7</v>
      </c>
      <c r="J52" s="2" t="s">
        <v>27</v>
      </c>
      <c r="K52" s="2" t="s">
        <v>57</v>
      </c>
      <c r="L52" s="2" t="s">
        <v>29</v>
      </c>
      <c r="M52" s="2" t="s">
        <v>266</v>
      </c>
      <c r="N52" s="2" t="s">
        <v>267</v>
      </c>
      <c r="O52" s="2" t="s">
        <v>273</v>
      </c>
      <c r="P52" s="2" t="s">
        <v>69</v>
      </c>
      <c r="Q52" s="2" t="s">
        <v>70</v>
      </c>
      <c r="R52" s="2" t="s">
        <v>71</v>
      </c>
      <c r="S52" s="2">
        <v>0.8</v>
      </c>
      <c r="T52" s="2" t="s">
        <v>64</v>
      </c>
      <c r="U52" s="2" t="s">
        <v>65</v>
      </c>
      <c r="V52" s="2" t="s">
        <v>72</v>
      </c>
      <c r="W52" s="2" t="s">
        <v>32</v>
      </c>
      <c r="X52" s="38" t="s">
        <v>43</v>
      </c>
      <c r="Y52" s="6" t="s">
        <v>308</v>
      </c>
      <c r="Z52" s="7" t="s">
        <v>1753</v>
      </c>
      <c r="AA52" s="6" t="s">
        <v>399</v>
      </c>
      <c r="AB52" s="13">
        <v>100</v>
      </c>
      <c r="AC52" s="13">
        <v>100</v>
      </c>
      <c r="AD52" s="12" t="s">
        <v>33</v>
      </c>
      <c r="AE52" s="12">
        <v>43069</v>
      </c>
      <c r="AF52" s="13" t="s">
        <v>1754</v>
      </c>
      <c r="AG52" s="17" t="s">
        <v>1756</v>
      </c>
      <c r="AH52" s="26"/>
    </row>
    <row r="53" spans="1:34" ht="126">
      <c r="A53" s="1">
        <v>57</v>
      </c>
      <c r="B53" s="2" t="s">
        <v>55</v>
      </c>
      <c r="C53" s="38" t="s">
        <v>24</v>
      </c>
      <c r="D53" s="38" t="s">
        <v>25</v>
      </c>
      <c r="E53" s="2" t="s">
        <v>26</v>
      </c>
      <c r="F53" s="38">
        <v>2016</v>
      </c>
      <c r="G53" s="2">
        <v>119</v>
      </c>
      <c r="H53" s="38" t="s">
        <v>265</v>
      </c>
      <c r="I53" s="38">
        <v>8</v>
      </c>
      <c r="J53" s="2" t="s">
        <v>27</v>
      </c>
      <c r="K53" s="2" t="s">
        <v>57</v>
      </c>
      <c r="L53" s="2" t="s">
        <v>29</v>
      </c>
      <c r="M53" s="2" t="s">
        <v>266</v>
      </c>
      <c r="N53" s="2" t="s">
        <v>267</v>
      </c>
      <c r="O53" s="2" t="s">
        <v>273</v>
      </c>
      <c r="P53" s="2" t="s">
        <v>274</v>
      </c>
      <c r="Q53" s="2" t="s">
        <v>275</v>
      </c>
      <c r="R53" s="2" t="s">
        <v>276</v>
      </c>
      <c r="S53" s="2">
        <v>1</v>
      </c>
      <c r="T53" s="2" t="s">
        <v>277</v>
      </c>
      <c r="U53" s="2" t="s">
        <v>278</v>
      </c>
      <c r="V53" s="2" t="s">
        <v>279</v>
      </c>
      <c r="W53" s="2" t="s">
        <v>32</v>
      </c>
      <c r="X53" s="38" t="s">
        <v>43</v>
      </c>
      <c r="Y53" s="6" t="s">
        <v>117</v>
      </c>
      <c r="Z53" s="7" t="s">
        <v>807</v>
      </c>
      <c r="AA53" s="6" t="s">
        <v>801</v>
      </c>
      <c r="AB53" s="13">
        <v>0</v>
      </c>
      <c r="AC53" s="13">
        <v>0</v>
      </c>
      <c r="AD53" s="16" t="s">
        <v>67</v>
      </c>
      <c r="AE53" s="12">
        <v>43222</v>
      </c>
      <c r="AF53" s="13" t="s">
        <v>1827</v>
      </c>
      <c r="AG53" s="8" t="s">
        <v>1925</v>
      </c>
      <c r="AH53" s="26"/>
    </row>
    <row r="54" spans="1:34" ht="135">
      <c r="A54" s="1">
        <v>65</v>
      </c>
      <c r="B54" s="2" t="s">
        <v>55</v>
      </c>
      <c r="C54" s="38" t="s">
        <v>24</v>
      </c>
      <c r="D54" s="38" t="s">
        <v>25</v>
      </c>
      <c r="E54" s="2" t="s">
        <v>26</v>
      </c>
      <c r="F54" s="38">
        <v>2016</v>
      </c>
      <c r="G54" s="2">
        <v>119</v>
      </c>
      <c r="H54" s="38" t="s">
        <v>265</v>
      </c>
      <c r="I54" s="38">
        <v>16</v>
      </c>
      <c r="J54" s="2" t="s">
        <v>27</v>
      </c>
      <c r="K54" s="2" t="s">
        <v>57</v>
      </c>
      <c r="L54" s="2" t="s">
        <v>29</v>
      </c>
      <c r="M54" s="2" t="s">
        <v>266</v>
      </c>
      <c r="N54" s="2" t="s">
        <v>267</v>
      </c>
      <c r="O54" s="2" t="s">
        <v>283</v>
      </c>
      <c r="P54" s="2" t="s">
        <v>285</v>
      </c>
      <c r="Q54" s="2" t="s">
        <v>286</v>
      </c>
      <c r="R54" s="2" t="s">
        <v>287</v>
      </c>
      <c r="S54" s="2">
        <v>1</v>
      </c>
      <c r="T54" s="2" t="s">
        <v>284</v>
      </c>
      <c r="U54" s="2" t="s">
        <v>288</v>
      </c>
      <c r="V54" s="2" t="s">
        <v>279</v>
      </c>
      <c r="W54" s="2" t="s">
        <v>32</v>
      </c>
      <c r="X54" s="38" t="s">
        <v>43</v>
      </c>
      <c r="Y54" s="6" t="s">
        <v>117</v>
      </c>
      <c r="Z54" s="11" t="s">
        <v>1771</v>
      </c>
      <c r="AA54" s="6" t="s">
        <v>1772</v>
      </c>
      <c r="AB54" s="13">
        <v>50</v>
      </c>
      <c r="AC54" s="13"/>
      <c r="AD54" s="16" t="s">
        <v>67</v>
      </c>
      <c r="AE54" s="12">
        <v>43222</v>
      </c>
      <c r="AF54" s="13" t="s">
        <v>1827</v>
      </c>
      <c r="AG54" s="18" t="s">
        <v>1926</v>
      </c>
      <c r="AH54" s="26"/>
    </row>
    <row r="55" spans="1:34" ht="144">
      <c r="A55" s="1">
        <v>68</v>
      </c>
      <c r="B55" s="2" t="s">
        <v>55</v>
      </c>
      <c r="C55" s="38" t="s">
        <v>24</v>
      </c>
      <c r="D55" s="38" t="s">
        <v>25</v>
      </c>
      <c r="E55" s="2" t="s">
        <v>26</v>
      </c>
      <c r="F55" s="38">
        <v>2016</v>
      </c>
      <c r="G55" s="2">
        <v>119</v>
      </c>
      <c r="H55" s="38" t="s">
        <v>265</v>
      </c>
      <c r="I55" s="38">
        <v>19</v>
      </c>
      <c r="J55" s="2" t="s">
        <v>27</v>
      </c>
      <c r="K55" s="2" t="s">
        <v>57</v>
      </c>
      <c r="L55" s="2" t="s">
        <v>29</v>
      </c>
      <c r="M55" s="2" t="s">
        <v>266</v>
      </c>
      <c r="N55" s="2" t="s">
        <v>267</v>
      </c>
      <c r="O55" s="2" t="s">
        <v>289</v>
      </c>
      <c r="P55" s="2" t="s">
        <v>291</v>
      </c>
      <c r="Q55" s="2" t="s">
        <v>292</v>
      </c>
      <c r="R55" s="2" t="s">
        <v>293</v>
      </c>
      <c r="S55" s="2">
        <v>1</v>
      </c>
      <c r="T55" s="2" t="s">
        <v>284</v>
      </c>
      <c r="U55" s="2" t="s">
        <v>288</v>
      </c>
      <c r="V55" s="2" t="s">
        <v>279</v>
      </c>
      <c r="W55" s="2" t="s">
        <v>32</v>
      </c>
      <c r="X55" s="38" t="s">
        <v>43</v>
      </c>
      <c r="Y55" s="6" t="s">
        <v>117</v>
      </c>
      <c r="Z55" s="11" t="s">
        <v>1771</v>
      </c>
      <c r="AA55" s="6" t="s">
        <v>1772</v>
      </c>
      <c r="AB55" s="13">
        <v>50</v>
      </c>
      <c r="AC55" s="13"/>
      <c r="AD55" s="16" t="s">
        <v>67</v>
      </c>
      <c r="AE55" s="12">
        <v>43222</v>
      </c>
      <c r="AF55" s="13" t="s">
        <v>1827</v>
      </c>
      <c r="AG55" s="18" t="s">
        <v>1927</v>
      </c>
      <c r="AH55" s="26"/>
    </row>
    <row r="56" spans="1:34" ht="108">
      <c r="A56" s="1">
        <v>69</v>
      </c>
      <c r="B56" s="2" t="s">
        <v>55</v>
      </c>
      <c r="C56" s="38" t="s">
        <v>24</v>
      </c>
      <c r="D56" s="38" t="s">
        <v>25</v>
      </c>
      <c r="E56" s="2" t="s">
        <v>26</v>
      </c>
      <c r="F56" s="38">
        <v>2016</v>
      </c>
      <c r="G56" s="2">
        <v>119</v>
      </c>
      <c r="H56" s="38" t="s">
        <v>265</v>
      </c>
      <c r="I56" s="38">
        <v>20</v>
      </c>
      <c r="J56" s="2" t="s">
        <v>27</v>
      </c>
      <c r="K56" s="2" t="s">
        <v>57</v>
      </c>
      <c r="L56" s="2" t="s">
        <v>29</v>
      </c>
      <c r="M56" s="2" t="s">
        <v>266</v>
      </c>
      <c r="N56" s="2" t="s">
        <v>267</v>
      </c>
      <c r="O56" s="2" t="s">
        <v>289</v>
      </c>
      <c r="P56" s="2" t="s">
        <v>294</v>
      </c>
      <c r="Q56" s="2" t="s">
        <v>295</v>
      </c>
      <c r="R56" s="2" t="s">
        <v>296</v>
      </c>
      <c r="S56" s="2">
        <v>1</v>
      </c>
      <c r="T56" s="2" t="s">
        <v>297</v>
      </c>
      <c r="U56" s="2" t="s">
        <v>290</v>
      </c>
      <c r="V56" s="2" t="s">
        <v>279</v>
      </c>
      <c r="W56" s="2" t="s">
        <v>32</v>
      </c>
      <c r="X56" s="38" t="s">
        <v>43</v>
      </c>
      <c r="Y56" s="6" t="s">
        <v>1766</v>
      </c>
      <c r="Z56" s="5" t="s">
        <v>297</v>
      </c>
      <c r="AA56" s="6" t="s">
        <v>1774</v>
      </c>
      <c r="AB56" s="13">
        <v>50</v>
      </c>
      <c r="AC56" s="10"/>
      <c r="AD56" s="12" t="s">
        <v>67</v>
      </c>
      <c r="AE56" s="12">
        <v>43100</v>
      </c>
      <c r="AF56" s="13" t="s">
        <v>1942</v>
      </c>
      <c r="AG56" s="18" t="s">
        <v>1773</v>
      </c>
      <c r="AH56" s="26"/>
    </row>
    <row r="57" spans="1:34" ht="90">
      <c r="A57" s="1">
        <v>75</v>
      </c>
      <c r="B57" s="2" t="s">
        <v>55</v>
      </c>
      <c r="C57" s="38" t="s">
        <v>24</v>
      </c>
      <c r="D57" s="38" t="s">
        <v>25</v>
      </c>
      <c r="E57" s="2" t="s">
        <v>26</v>
      </c>
      <c r="F57" s="38">
        <v>2016</v>
      </c>
      <c r="G57" s="2">
        <v>119</v>
      </c>
      <c r="H57" s="38" t="s">
        <v>265</v>
      </c>
      <c r="I57" s="38">
        <v>26</v>
      </c>
      <c r="J57" s="2" t="s">
        <v>27</v>
      </c>
      <c r="K57" s="2" t="s">
        <v>57</v>
      </c>
      <c r="L57" s="2" t="s">
        <v>29</v>
      </c>
      <c r="M57" s="2" t="s">
        <v>266</v>
      </c>
      <c r="N57" s="2" t="s">
        <v>267</v>
      </c>
      <c r="O57" s="2" t="s">
        <v>298</v>
      </c>
      <c r="P57" s="2" t="s">
        <v>305</v>
      </c>
      <c r="Q57" s="2" t="s">
        <v>286</v>
      </c>
      <c r="R57" s="2" t="s">
        <v>306</v>
      </c>
      <c r="S57" s="2">
        <v>1</v>
      </c>
      <c r="T57" s="2" t="s">
        <v>284</v>
      </c>
      <c r="U57" s="2" t="s">
        <v>307</v>
      </c>
      <c r="V57" s="2" t="s">
        <v>279</v>
      </c>
      <c r="W57" s="2" t="s">
        <v>32</v>
      </c>
      <c r="X57" s="38" t="s">
        <v>43</v>
      </c>
      <c r="Y57" s="6" t="s">
        <v>117</v>
      </c>
      <c r="Z57" s="11" t="s">
        <v>1771</v>
      </c>
      <c r="AA57" s="6" t="s">
        <v>1772</v>
      </c>
      <c r="AB57" s="13">
        <v>50</v>
      </c>
      <c r="AC57" s="13"/>
      <c r="AD57" s="16" t="s">
        <v>67</v>
      </c>
      <c r="AE57" s="12">
        <v>43222</v>
      </c>
      <c r="AF57" s="13" t="s">
        <v>1827</v>
      </c>
      <c r="AG57" s="18" t="s">
        <v>1928</v>
      </c>
      <c r="AH57" s="26"/>
    </row>
    <row r="58" spans="1:34" ht="90">
      <c r="A58" s="1">
        <v>79</v>
      </c>
      <c r="B58" s="2" t="s">
        <v>73</v>
      </c>
      <c r="C58" s="38" t="s">
        <v>24</v>
      </c>
      <c r="D58" s="38" t="s">
        <v>25</v>
      </c>
      <c r="E58" s="2" t="s">
        <v>26</v>
      </c>
      <c r="F58" s="38">
        <v>2017</v>
      </c>
      <c r="G58" s="2">
        <v>91</v>
      </c>
      <c r="H58" s="38" t="s">
        <v>265</v>
      </c>
      <c r="I58" s="38">
        <v>1</v>
      </c>
      <c r="J58" s="2" t="s">
        <v>27</v>
      </c>
      <c r="K58" s="2" t="s">
        <v>57</v>
      </c>
      <c r="L58" s="2" t="s">
        <v>29</v>
      </c>
      <c r="M58" s="2" t="s">
        <v>266</v>
      </c>
      <c r="N58" s="2" t="s">
        <v>309</v>
      </c>
      <c r="O58" s="2" t="s">
        <v>310</v>
      </c>
      <c r="P58" s="2" t="s">
        <v>311</v>
      </c>
      <c r="Q58" s="2" t="s">
        <v>312</v>
      </c>
      <c r="R58" s="2" t="s">
        <v>313</v>
      </c>
      <c r="S58" s="2">
        <v>100</v>
      </c>
      <c r="T58" s="2" t="s">
        <v>314</v>
      </c>
      <c r="U58" s="2" t="s">
        <v>80</v>
      </c>
      <c r="V58" s="2" t="s">
        <v>315</v>
      </c>
      <c r="W58" s="2" t="s">
        <v>32</v>
      </c>
      <c r="X58" s="38" t="s">
        <v>43</v>
      </c>
      <c r="Y58" s="6" t="s">
        <v>1763</v>
      </c>
      <c r="Z58" s="9" t="s">
        <v>1763</v>
      </c>
      <c r="AA58" s="6" t="s">
        <v>1764</v>
      </c>
      <c r="AB58" s="10">
        <v>100</v>
      </c>
      <c r="AC58" s="10">
        <v>0</v>
      </c>
      <c r="AD58" s="12" t="s">
        <v>33</v>
      </c>
      <c r="AE58" s="12">
        <v>43220</v>
      </c>
      <c r="AF58" s="10" t="s">
        <v>1941</v>
      </c>
      <c r="AG58" s="24" t="s">
        <v>1863</v>
      </c>
      <c r="AH58" s="26"/>
    </row>
    <row r="59" spans="1:34" ht="99">
      <c r="A59" s="1">
        <v>80</v>
      </c>
      <c r="B59" s="2" t="s">
        <v>73</v>
      </c>
      <c r="C59" s="38" t="s">
        <v>24</v>
      </c>
      <c r="D59" s="38" t="s">
        <v>25</v>
      </c>
      <c r="E59" s="2" t="s">
        <v>26</v>
      </c>
      <c r="F59" s="38">
        <v>2017</v>
      </c>
      <c r="G59" s="2">
        <v>91</v>
      </c>
      <c r="H59" s="38" t="s">
        <v>265</v>
      </c>
      <c r="I59" s="38">
        <v>2</v>
      </c>
      <c r="J59" s="2" t="s">
        <v>27</v>
      </c>
      <c r="K59" s="2" t="s">
        <v>57</v>
      </c>
      <c r="L59" s="2" t="s">
        <v>29</v>
      </c>
      <c r="M59" s="2" t="s">
        <v>266</v>
      </c>
      <c r="N59" s="2" t="s">
        <v>309</v>
      </c>
      <c r="O59" s="2" t="s">
        <v>310</v>
      </c>
      <c r="P59" s="2" t="s">
        <v>316</v>
      </c>
      <c r="Q59" s="2" t="s">
        <v>317</v>
      </c>
      <c r="R59" s="2" t="s">
        <v>318</v>
      </c>
      <c r="S59" s="2">
        <v>1</v>
      </c>
      <c r="T59" s="2" t="s">
        <v>314</v>
      </c>
      <c r="U59" s="2" t="s">
        <v>80</v>
      </c>
      <c r="V59" s="2" t="s">
        <v>315</v>
      </c>
      <c r="W59" s="2" t="s">
        <v>32</v>
      </c>
      <c r="X59" s="38" t="s">
        <v>43</v>
      </c>
      <c r="Y59" s="6" t="s">
        <v>1763</v>
      </c>
      <c r="Z59" s="9" t="s">
        <v>1763</v>
      </c>
      <c r="AA59" s="6" t="s">
        <v>1764</v>
      </c>
      <c r="AB59" s="10">
        <v>100</v>
      </c>
      <c r="AC59" s="10">
        <v>0</v>
      </c>
      <c r="AD59" s="12" t="s">
        <v>33</v>
      </c>
      <c r="AE59" s="12">
        <v>43100</v>
      </c>
      <c r="AF59" s="13" t="s">
        <v>1942</v>
      </c>
      <c r="AG59" s="24" t="s">
        <v>1765</v>
      </c>
      <c r="AH59" s="26"/>
    </row>
    <row r="60" spans="1:34" ht="90">
      <c r="A60" s="1">
        <v>81</v>
      </c>
      <c r="B60" s="2" t="s">
        <v>73</v>
      </c>
      <c r="C60" s="38" t="s">
        <v>24</v>
      </c>
      <c r="D60" s="38" t="s">
        <v>25</v>
      </c>
      <c r="E60" s="2" t="s">
        <v>26</v>
      </c>
      <c r="F60" s="38">
        <v>2017</v>
      </c>
      <c r="G60" s="2">
        <v>91</v>
      </c>
      <c r="H60" s="38" t="s">
        <v>265</v>
      </c>
      <c r="I60" s="38">
        <v>3</v>
      </c>
      <c r="J60" s="2" t="s">
        <v>27</v>
      </c>
      <c r="K60" s="2" t="s">
        <v>57</v>
      </c>
      <c r="L60" s="2" t="s">
        <v>29</v>
      </c>
      <c r="M60" s="2" t="s">
        <v>266</v>
      </c>
      <c r="N60" s="2" t="s">
        <v>309</v>
      </c>
      <c r="O60" s="2" t="s">
        <v>319</v>
      </c>
      <c r="P60" s="2" t="s">
        <v>320</v>
      </c>
      <c r="Q60" s="2" t="s">
        <v>321</v>
      </c>
      <c r="R60" s="2" t="s">
        <v>321</v>
      </c>
      <c r="S60" s="2">
        <v>1</v>
      </c>
      <c r="T60" s="2" t="s">
        <v>322</v>
      </c>
      <c r="U60" s="2" t="s">
        <v>80</v>
      </c>
      <c r="V60" s="2" t="s">
        <v>323</v>
      </c>
      <c r="W60" s="2" t="s">
        <v>32</v>
      </c>
      <c r="X60" s="38" t="s">
        <v>43</v>
      </c>
      <c r="Y60" s="6" t="s">
        <v>1766</v>
      </c>
      <c r="Z60" s="7" t="s">
        <v>322</v>
      </c>
      <c r="AA60" s="6" t="s">
        <v>661</v>
      </c>
      <c r="AB60" s="13">
        <v>100</v>
      </c>
      <c r="AC60" s="13">
        <v>100</v>
      </c>
      <c r="AD60" s="12" t="s">
        <v>33</v>
      </c>
      <c r="AE60" s="12">
        <v>43100</v>
      </c>
      <c r="AF60" s="13" t="s">
        <v>1942</v>
      </c>
      <c r="AG60" s="8" t="s">
        <v>1767</v>
      </c>
      <c r="AH60" s="26"/>
    </row>
    <row r="61" spans="1:34" ht="54">
      <c r="A61" s="1">
        <v>82</v>
      </c>
      <c r="B61" s="2" t="s">
        <v>73</v>
      </c>
      <c r="C61" s="38" t="s">
        <v>24</v>
      </c>
      <c r="D61" s="38" t="s">
        <v>25</v>
      </c>
      <c r="E61" s="2" t="s">
        <v>26</v>
      </c>
      <c r="F61" s="38">
        <v>2017</v>
      </c>
      <c r="G61" s="2">
        <v>91</v>
      </c>
      <c r="H61" s="38" t="s">
        <v>265</v>
      </c>
      <c r="I61" s="38">
        <v>4</v>
      </c>
      <c r="J61" s="2" t="s">
        <v>27</v>
      </c>
      <c r="K61" s="2" t="s">
        <v>57</v>
      </c>
      <c r="L61" s="2" t="s">
        <v>29</v>
      </c>
      <c r="M61" s="2" t="s">
        <v>266</v>
      </c>
      <c r="N61" s="2" t="s">
        <v>309</v>
      </c>
      <c r="O61" s="2" t="s">
        <v>319</v>
      </c>
      <c r="P61" s="2" t="s">
        <v>324</v>
      </c>
      <c r="Q61" s="2" t="s">
        <v>325</v>
      </c>
      <c r="R61" s="2" t="s">
        <v>326</v>
      </c>
      <c r="S61" s="2">
        <v>100</v>
      </c>
      <c r="T61" s="2" t="s">
        <v>322</v>
      </c>
      <c r="U61" s="2" t="s">
        <v>80</v>
      </c>
      <c r="V61" s="2" t="s">
        <v>327</v>
      </c>
      <c r="W61" s="2" t="s">
        <v>32</v>
      </c>
      <c r="X61" s="38" t="s">
        <v>43</v>
      </c>
      <c r="Y61" s="6" t="s">
        <v>1766</v>
      </c>
      <c r="Z61" s="5" t="s">
        <v>322</v>
      </c>
      <c r="AA61" s="6" t="s">
        <v>661</v>
      </c>
      <c r="AB61" s="10">
        <v>0</v>
      </c>
      <c r="AC61" s="34"/>
      <c r="AD61" s="16" t="s">
        <v>43</v>
      </c>
      <c r="AE61" s="12">
        <v>43100</v>
      </c>
      <c r="AF61" s="10"/>
      <c r="AG61" s="19" t="s">
        <v>1768</v>
      </c>
      <c r="AH61" s="26"/>
    </row>
    <row r="62" spans="1:34" ht="81">
      <c r="A62" s="1">
        <v>83</v>
      </c>
      <c r="B62" s="2" t="s">
        <v>73</v>
      </c>
      <c r="C62" s="38" t="s">
        <v>24</v>
      </c>
      <c r="D62" s="38" t="s">
        <v>25</v>
      </c>
      <c r="E62" s="2" t="s">
        <v>26</v>
      </c>
      <c r="F62" s="38">
        <v>2017</v>
      </c>
      <c r="G62" s="2">
        <v>91</v>
      </c>
      <c r="H62" s="38" t="s">
        <v>265</v>
      </c>
      <c r="I62" s="38">
        <v>5</v>
      </c>
      <c r="J62" s="2" t="s">
        <v>27</v>
      </c>
      <c r="K62" s="2" t="s">
        <v>57</v>
      </c>
      <c r="L62" s="2" t="s">
        <v>29</v>
      </c>
      <c r="M62" s="2" t="s">
        <v>266</v>
      </c>
      <c r="N62" s="2" t="s">
        <v>309</v>
      </c>
      <c r="O62" s="2" t="s">
        <v>328</v>
      </c>
      <c r="P62" s="2" t="s">
        <v>329</v>
      </c>
      <c r="Q62" s="2" t="s">
        <v>330</v>
      </c>
      <c r="R62" s="2" t="s">
        <v>331</v>
      </c>
      <c r="S62" s="2">
        <v>1</v>
      </c>
      <c r="T62" s="2" t="s">
        <v>280</v>
      </c>
      <c r="U62" s="2" t="s">
        <v>80</v>
      </c>
      <c r="V62" s="2" t="s">
        <v>332</v>
      </c>
      <c r="W62" s="2" t="s">
        <v>32</v>
      </c>
      <c r="X62" s="38" t="s">
        <v>43</v>
      </c>
      <c r="Y62" s="6" t="s">
        <v>1752</v>
      </c>
      <c r="Z62" s="5" t="s">
        <v>1769</v>
      </c>
      <c r="AA62" s="6" t="s">
        <v>1770</v>
      </c>
      <c r="AB62" s="13">
        <v>100</v>
      </c>
      <c r="AC62" s="13">
        <v>100</v>
      </c>
      <c r="AD62" s="16" t="s">
        <v>33</v>
      </c>
      <c r="AE62" s="12">
        <v>43100</v>
      </c>
      <c r="AF62" s="13" t="s">
        <v>1942</v>
      </c>
      <c r="AG62" s="18" t="s">
        <v>1867</v>
      </c>
      <c r="AH62" s="26"/>
    </row>
    <row r="63" spans="1:34" ht="81">
      <c r="A63" s="1">
        <v>84</v>
      </c>
      <c r="B63" s="2" t="s">
        <v>73</v>
      </c>
      <c r="C63" s="38" t="s">
        <v>24</v>
      </c>
      <c r="D63" s="38" t="s">
        <v>25</v>
      </c>
      <c r="E63" s="2" t="s">
        <v>26</v>
      </c>
      <c r="F63" s="38">
        <v>2017</v>
      </c>
      <c r="G63" s="2">
        <v>91</v>
      </c>
      <c r="H63" s="38" t="s">
        <v>265</v>
      </c>
      <c r="I63" s="38">
        <v>6</v>
      </c>
      <c r="J63" s="2" t="s">
        <v>27</v>
      </c>
      <c r="K63" s="2" t="s">
        <v>57</v>
      </c>
      <c r="L63" s="2" t="s">
        <v>29</v>
      </c>
      <c r="M63" s="2" t="s">
        <v>266</v>
      </c>
      <c r="N63" s="2" t="s">
        <v>309</v>
      </c>
      <c r="O63" s="2" t="s">
        <v>328</v>
      </c>
      <c r="P63" s="2" t="s">
        <v>333</v>
      </c>
      <c r="Q63" s="2" t="s">
        <v>334</v>
      </c>
      <c r="R63" s="2" t="s">
        <v>335</v>
      </c>
      <c r="S63" s="2">
        <v>100</v>
      </c>
      <c r="T63" s="2" t="s">
        <v>280</v>
      </c>
      <c r="U63" s="2" t="s">
        <v>80</v>
      </c>
      <c r="V63" s="2" t="s">
        <v>332</v>
      </c>
      <c r="W63" s="2" t="s">
        <v>32</v>
      </c>
      <c r="X63" s="38" t="s">
        <v>43</v>
      </c>
      <c r="Y63" s="6" t="s">
        <v>1752</v>
      </c>
      <c r="Z63" s="5" t="s">
        <v>1769</v>
      </c>
      <c r="AA63" s="6" t="s">
        <v>1770</v>
      </c>
      <c r="AB63" s="13">
        <v>100</v>
      </c>
      <c r="AC63" s="13">
        <v>100</v>
      </c>
      <c r="AD63" s="16" t="s">
        <v>33</v>
      </c>
      <c r="AE63" s="12">
        <v>43100</v>
      </c>
      <c r="AF63" s="13" t="s">
        <v>1942</v>
      </c>
      <c r="AG63" s="18" t="s">
        <v>1868</v>
      </c>
      <c r="AH63" s="26"/>
    </row>
    <row r="64" spans="1:34" ht="90">
      <c r="A64" s="1">
        <v>85</v>
      </c>
      <c r="B64" s="2" t="s">
        <v>73</v>
      </c>
      <c r="C64" s="38" t="s">
        <v>24</v>
      </c>
      <c r="D64" s="38" t="s">
        <v>25</v>
      </c>
      <c r="E64" s="2" t="s">
        <v>26</v>
      </c>
      <c r="F64" s="38">
        <v>2017</v>
      </c>
      <c r="G64" s="2">
        <v>91</v>
      </c>
      <c r="H64" s="38" t="s">
        <v>265</v>
      </c>
      <c r="I64" s="38">
        <v>7</v>
      </c>
      <c r="J64" s="2" t="s">
        <v>27</v>
      </c>
      <c r="K64" s="2" t="s">
        <v>57</v>
      </c>
      <c r="L64" s="2" t="s">
        <v>29</v>
      </c>
      <c r="M64" s="2" t="s">
        <v>266</v>
      </c>
      <c r="N64" s="2" t="s">
        <v>309</v>
      </c>
      <c r="O64" s="2" t="s">
        <v>336</v>
      </c>
      <c r="P64" s="2" t="s">
        <v>337</v>
      </c>
      <c r="Q64" s="2" t="s">
        <v>338</v>
      </c>
      <c r="R64" s="2" t="s">
        <v>339</v>
      </c>
      <c r="S64" s="2">
        <v>100</v>
      </c>
      <c r="T64" s="2" t="s">
        <v>280</v>
      </c>
      <c r="U64" s="2" t="s">
        <v>80</v>
      </c>
      <c r="V64" s="2" t="s">
        <v>332</v>
      </c>
      <c r="W64" s="2" t="s">
        <v>32</v>
      </c>
      <c r="X64" s="38" t="s">
        <v>43</v>
      </c>
      <c r="Y64" s="6" t="s">
        <v>1752</v>
      </c>
      <c r="Z64" s="5" t="s">
        <v>1769</v>
      </c>
      <c r="AA64" s="6" t="s">
        <v>1770</v>
      </c>
      <c r="AB64" s="13">
        <v>100</v>
      </c>
      <c r="AC64" s="13">
        <v>100</v>
      </c>
      <c r="AD64" s="16" t="s">
        <v>33</v>
      </c>
      <c r="AE64" s="12">
        <v>43100</v>
      </c>
      <c r="AF64" s="13" t="s">
        <v>1942</v>
      </c>
      <c r="AG64" s="18" t="s">
        <v>1869</v>
      </c>
      <c r="AH64" s="26"/>
    </row>
    <row r="65" spans="1:34" ht="72">
      <c r="A65" s="1">
        <v>87</v>
      </c>
      <c r="B65" s="2" t="s">
        <v>55</v>
      </c>
      <c r="C65" s="38" t="s">
        <v>24</v>
      </c>
      <c r="D65" s="38" t="s">
        <v>25</v>
      </c>
      <c r="E65" s="2" t="s">
        <v>26</v>
      </c>
      <c r="F65" s="38">
        <v>2016</v>
      </c>
      <c r="G65" s="2">
        <v>119</v>
      </c>
      <c r="H65" s="38" t="s">
        <v>340</v>
      </c>
      <c r="I65" s="38">
        <v>2</v>
      </c>
      <c r="J65" s="2" t="s">
        <v>27</v>
      </c>
      <c r="K65" s="2" t="s">
        <v>57</v>
      </c>
      <c r="L65" s="2" t="s">
        <v>29</v>
      </c>
      <c r="M65" s="2" t="s">
        <v>341</v>
      </c>
      <c r="N65" s="2" t="s">
        <v>342</v>
      </c>
      <c r="O65" s="2" t="s">
        <v>343</v>
      </c>
      <c r="P65" s="2" t="s">
        <v>69</v>
      </c>
      <c r="Q65" s="2" t="s">
        <v>70</v>
      </c>
      <c r="R65" s="2" t="s">
        <v>71</v>
      </c>
      <c r="S65" s="2">
        <v>0.8</v>
      </c>
      <c r="T65" s="2" t="s">
        <v>64</v>
      </c>
      <c r="U65" s="2" t="s">
        <v>65</v>
      </c>
      <c r="V65" s="2" t="s">
        <v>72</v>
      </c>
      <c r="W65" s="2" t="s">
        <v>32</v>
      </c>
      <c r="X65" s="38" t="s">
        <v>43</v>
      </c>
      <c r="Y65" s="6" t="s">
        <v>308</v>
      </c>
      <c r="Z65" s="7" t="s">
        <v>1753</v>
      </c>
      <c r="AA65" s="6" t="s">
        <v>399</v>
      </c>
      <c r="AB65" s="13">
        <v>100</v>
      </c>
      <c r="AC65" s="13">
        <v>100</v>
      </c>
      <c r="AD65" s="12" t="s">
        <v>33</v>
      </c>
      <c r="AE65" s="12">
        <v>43069</v>
      </c>
      <c r="AF65" s="13" t="s">
        <v>1754</v>
      </c>
      <c r="AG65" s="17" t="s">
        <v>1756</v>
      </c>
      <c r="AH65" s="26"/>
    </row>
    <row r="66" spans="1:34" ht="72">
      <c r="A66" s="1">
        <v>90</v>
      </c>
      <c r="B66" s="2" t="s">
        <v>55</v>
      </c>
      <c r="C66" s="38" t="s">
        <v>24</v>
      </c>
      <c r="D66" s="38" t="s">
        <v>25</v>
      </c>
      <c r="E66" s="2" t="s">
        <v>26</v>
      </c>
      <c r="F66" s="38">
        <v>2016</v>
      </c>
      <c r="G66" s="2">
        <v>119</v>
      </c>
      <c r="H66" s="38" t="s">
        <v>344</v>
      </c>
      <c r="I66" s="38">
        <v>3</v>
      </c>
      <c r="J66" s="2" t="s">
        <v>27</v>
      </c>
      <c r="K66" s="2" t="s">
        <v>57</v>
      </c>
      <c r="L66" s="2" t="s">
        <v>29</v>
      </c>
      <c r="M66" s="2" t="s">
        <v>341</v>
      </c>
      <c r="N66" s="2" t="s">
        <v>345</v>
      </c>
      <c r="O66" s="2" t="s">
        <v>343</v>
      </c>
      <c r="P66" s="2" t="s">
        <v>69</v>
      </c>
      <c r="Q66" s="2" t="s">
        <v>70</v>
      </c>
      <c r="R66" s="2" t="s">
        <v>71</v>
      </c>
      <c r="S66" s="2">
        <v>0.8</v>
      </c>
      <c r="T66" s="2" t="s">
        <v>64</v>
      </c>
      <c r="U66" s="2" t="s">
        <v>65</v>
      </c>
      <c r="V66" s="2" t="s">
        <v>72</v>
      </c>
      <c r="W66" s="2" t="s">
        <v>32</v>
      </c>
      <c r="X66" s="38" t="s">
        <v>43</v>
      </c>
      <c r="Y66" s="6" t="s">
        <v>308</v>
      </c>
      <c r="Z66" s="7" t="s">
        <v>1753</v>
      </c>
      <c r="AA66" s="6" t="s">
        <v>399</v>
      </c>
      <c r="AB66" s="13">
        <v>100</v>
      </c>
      <c r="AC66" s="13">
        <v>100</v>
      </c>
      <c r="AD66" s="12" t="s">
        <v>33</v>
      </c>
      <c r="AE66" s="12">
        <v>43069</v>
      </c>
      <c r="AF66" s="13" t="s">
        <v>1754</v>
      </c>
      <c r="AG66" s="17" t="s">
        <v>1756</v>
      </c>
      <c r="AH66" s="26"/>
    </row>
    <row r="67" spans="1:34" ht="81">
      <c r="A67" s="1">
        <v>95</v>
      </c>
      <c r="B67" s="2" t="s">
        <v>55</v>
      </c>
      <c r="C67" s="38" t="s">
        <v>24</v>
      </c>
      <c r="D67" s="38" t="s">
        <v>25</v>
      </c>
      <c r="E67" s="2" t="s">
        <v>26</v>
      </c>
      <c r="F67" s="38">
        <v>2016</v>
      </c>
      <c r="G67" s="2">
        <v>119</v>
      </c>
      <c r="H67" s="38" t="s">
        <v>349</v>
      </c>
      <c r="I67" s="38">
        <v>5</v>
      </c>
      <c r="J67" s="2" t="s">
        <v>27</v>
      </c>
      <c r="K67" s="2" t="s">
        <v>57</v>
      </c>
      <c r="L67" s="2" t="s">
        <v>29</v>
      </c>
      <c r="M67" s="2" t="s">
        <v>341</v>
      </c>
      <c r="N67" s="2" t="s">
        <v>350</v>
      </c>
      <c r="O67" s="2" t="s">
        <v>68</v>
      </c>
      <c r="P67" s="2" t="s">
        <v>69</v>
      </c>
      <c r="Q67" s="2" t="s">
        <v>70</v>
      </c>
      <c r="R67" s="2" t="s">
        <v>71</v>
      </c>
      <c r="S67" s="2">
        <v>0.8</v>
      </c>
      <c r="T67" s="2" t="s">
        <v>64</v>
      </c>
      <c r="U67" s="2" t="s">
        <v>65</v>
      </c>
      <c r="V67" s="2" t="s">
        <v>72</v>
      </c>
      <c r="W67" s="2" t="s">
        <v>32</v>
      </c>
      <c r="X67" s="38" t="s">
        <v>43</v>
      </c>
      <c r="Y67" s="6" t="s">
        <v>308</v>
      </c>
      <c r="Z67" s="7" t="s">
        <v>1753</v>
      </c>
      <c r="AA67" s="6" t="s">
        <v>399</v>
      </c>
      <c r="AB67" s="13">
        <v>100</v>
      </c>
      <c r="AC67" s="13">
        <v>100</v>
      </c>
      <c r="AD67" s="12" t="s">
        <v>33</v>
      </c>
      <c r="AE67" s="12">
        <v>43069</v>
      </c>
      <c r="AF67" s="13" t="s">
        <v>1754</v>
      </c>
      <c r="AG67" s="17" t="s">
        <v>1756</v>
      </c>
      <c r="AH67" s="26"/>
    </row>
    <row r="68" spans="1:34" ht="72">
      <c r="A68" s="1">
        <v>96</v>
      </c>
      <c r="B68" s="2" t="s">
        <v>73</v>
      </c>
      <c r="C68" s="38" t="s">
        <v>24</v>
      </c>
      <c r="D68" s="38" t="s">
        <v>25</v>
      </c>
      <c r="E68" s="2" t="s">
        <v>26</v>
      </c>
      <c r="F68" s="38">
        <v>2017</v>
      </c>
      <c r="G68" s="2">
        <v>91</v>
      </c>
      <c r="H68" s="38" t="s">
        <v>349</v>
      </c>
      <c r="I68" s="38">
        <v>1</v>
      </c>
      <c r="J68" s="2" t="s">
        <v>27</v>
      </c>
      <c r="K68" s="2" t="s">
        <v>57</v>
      </c>
      <c r="L68" s="2" t="s">
        <v>29</v>
      </c>
      <c r="M68" s="2" t="s">
        <v>341</v>
      </c>
      <c r="N68" s="2" t="s">
        <v>355</v>
      </c>
      <c r="O68" s="2" t="s">
        <v>356</v>
      </c>
      <c r="P68" s="2" t="s">
        <v>357</v>
      </c>
      <c r="Q68" s="2" t="s">
        <v>358</v>
      </c>
      <c r="R68" s="2" t="s">
        <v>358</v>
      </c>
      <c r="S68" s="2">
        <v>1</v>
      </c>
      <c r="T68" s="2" t="s">
        <v>154</v>
      </c>
      <c r="U68" s="2" t="s">
        <v>80</v>
      </c>
      <c r="V68" s="2" t="s">
        <v>359</v>
      </c>
      <c r="W68" s="2" t="s">
        <v>32</v>
      </c>
      <c r="X68" s="38" t="s">
        <v>43</v>
      </c>
      <c r="Y68" s="6" t="s">
        <v>117</v>
      </c>
      <c r="Z68" s="7" t="s">
        <v>154</v>
      </c>
      <c r="AA68" s="6" t="s">
        <v>453</v>
      </c>
      <c r="AB68" s="10">
        <v>100</v>
      </c>
      <c r="AC68" s="34"/>
      <c r="AD68" s="16" t="s">
        <v>33</v>
      </c>
      <c r="AE68" s="12">
        <v>43222</v>
      </c>
      <c r="AF68" s="13" t="s">
        <v>1827</v>
      </c>
      <c r="AG68" s="8" t="s">
        <v>1860</v>
      </c>
      <c r="AH68" s="26"/>
    </row>
    <row r="69" spans="1:34" ht="63">
      <c r="A69" s="1">
        <v>97</v>
      </c>
      <c r="B69" s="2" t="s">
        <v>73</v>
      </c>
      <c r="C69" s="38" t="s">
        <v>24</v>
      </c>
      <c r="D69" s="38" t="s">
        <v>25</v>
      </c>
      <c r="E69" s="2" t="s">
        <v>26</v>
      </c>
      <c r="F69" s="38">
        <v>2017</v>
      </c>
      <c r="G69" s="2">
        <v>91</v>
      </c>
      <c r="H69" s="38" t="s">
        <v>349</v>
      </c>
      <c r="I69" s="38">
        <v>2</v>
      </c>
      <c r="J69" s="2" t="s">
        <v>27</v>
      </c>
      <c r="K69" s="2" t="s">
        <v>57</v>
      </c>
      <c r="L69" s="2" t="s">
        <v>29</v>
      </c>
      <c r="M69" s="2" t="s">
        <v>341</v>
      </c>
      <c r="N69" s="2" t="s">
        <v>355</v>
      </c>
      <c r="O69" s="2" t="s">
        <v>356</v>
      </c>
      <c r="P69" s="2" t="s">
        <v>360</v>
      </c>
      <c r="Q69" s="2" t="s">
        <v>361</v>
      </c>
      <c r="R69" s="2" t="s">
        <v>362</v>
      </c>
      <c r="S69" s="2">
        <v>100</v>
      </c>
      <c r="T69" s="2" t="s">
        <v>154</v>
      </c>
      <c r="U69" s="2" t="s">
        <v>80</v>
      </c>
      <c r="V69" s="2" t="s">
        <v>363</v>
      </c>
      <c r="W69" s="2" t="s">
        <v>32</v>
      </c>
      <c r="X69" s="38" t="s">
        <v>43</v>
      </c>
      <c r="Y69" s="6" t="s">
        <v>117</v>
      </c>
      <c r="Z69" s="7" t="s">
        <v>154</v>
      </c>
      <c r="AA69" s="6" t="s">
        <v>453</v>
      </c>
      <c r="AB69" s="10">
        <v>100</v>
      </c>
      <c r="AC69" s="34"/>
      <c r="AD69" s="16" t="s">
        <v>33</v>
      </c>
      <c r="AE69" s="12">
        <v>43208</v>
      </c>
      <c r="AF69" s="13" t="s">
        <v>1827</v>
      </c>
      <c r="AG69" s="8" t="s">
        <v>1859</v>
      </c>
      <c r="AH69" s="26"/>
    </row>
    <row r="70" spans="1:34" ht="171">
      <c r="A70" s="1">
        <v>98</v>
      </c>
      <c r="B70" s="2" t="s">
        <v>73</v>
      </c>
      <c r="C70" s="38" t="s">
        <v>24</v>
      </c>
      <c r="D70" s="38" t="s">
        <v>25</v>
      </c>
      <c r="E70" s="2" t="s">
        <v>26</v>
      </c>
      <c r="F70" s="38">
        <v>2017</v>
      </c>
      <c r="G70" s="2">
        <v>91</v>
      </c>
      <c r="H70" s="38" t="s">
        <v>364</v>
      </c>
      <c r="I70" s="38">
        <v>1</v>
      </c>
      <c r="J70" s="2" t="s">
        <v>27</v>
      </c>
      <c r="K70" s="2" t="s">
        <v>57</v>
      </c>
      <c r="L70" s="2" t="s">
        <v>29</v>
      </c>
      <c r="M70" s="2" t="s">
        <v>341</v>
      </c>
      <c r="N70" s="2" t="s">
        <v>365</v>
      </c>
      <c r="O70" s="2" t="s">
        <v>366</v>
      </c>
      <c r="P70" s="2" t="s">
        <v>1830</v>
      </c>
      <c r="Q70" s="2" t="s">
        <v>368</v>
      </c>
      <c r="R70" s="2" t="s">
        <v>369</v>
      </c>
      <c r="S70" s="2">
        <v>1</v>
      </c>
      <c r="T70" s="2" t="s">
        <v>154</v>
      </c>
      <c r="U70" s="2" t="s">
        <v>80</v>
      </c>
      <c r="V70" s="2" t="s">
        <v>370</v>
      </c>
      <c r="W70" s="2" t="s">
        <v>32</v>
      </c>
      <c r="X70" s="38" t="s">
        <v>43</v>
      </c>
      <c r="Y70" s="6" t="s">
        <v>117</v>
      </c>
      <c r="Z70" s="7" t="s">
        <v>154</v>
      </c>
      <c r="AA70" s="6" t="s">
        <v>453</v>
      </c>
      <c r="AB70" s="10">
        <v>100</v>
      </c>
      <c r="AC70" s="34"/>
      <c r="AD70" s="16" t="s">
        <v>33</v>
      </c>
      <c r="AE70" s="12">
        <v>43222</v>
      </c>
      <c r="AF70" s="13" t="s">
        <v>1827</v>
      </c>
      <c r="AG70" s="8" t="s">
        <v>1844</v>
      </c>
      <c r="AH70" s="26"/>
    </row>
    <row r="71" spans="1:34" ht="117">
      <c r="A71" s="1">
        <v>99</v>
      </c>
      <c r="B71" s="2" t="s">
        <v>73</v>
      </c>
      <c r="C71" s="38" t="s">
        <v>24</v>
      </c>
      <c r="D71" s="38" t="s">
        <v>25</v>
      </c>
      <c r="E71" s="2" t="s">
        <v>26</v>
      </c>
      <c r="F71" s="38">
        <v>2017</v>
      </c>
      <c r="G71" s="2">
        <v>91</v>
      </c>
      <c r="H71" s="38" t="s">
        <v>364</v>
      </c>
      <c r="I71" s="38">
        <v>2</v>
      </c>
      <c r="J71" s="2" t="s">
        <v>27</v>
      </c>
      <c r="K71" s="2" t="s">
        <v>57</v>
      </c>
      <c r="L71" s="2" t="s">
        <v>29</v>
      </c>
      <c r="M71" s="2" t="s">
        <v>341</v>
      </c>
      <c r="N71" s="2" t="s">
        <v>365</v>
      </c>
      <c r="O71" s="2" t="s">
        <v>371</v>
      </c>
      <c r="P71" s="2" t="s">
        <v>372</v>
      </c>
      <c r="Q71" s="2" t="s">
        <v>368</v>
      </c>
      <c r="R71" s="2" t="s">
        <v>369</v>
      </c>
      <c r="S71" s="2">
        <v>1</v>
      </c>
      <c r="T71" s="2" t="s">
        <v>154</v>
      </c>
      <c r="U71" s="2" t="s">
        <v>80</v>
      </c>
      <c r="V71" s="2" t="s">
        <v>373</v>
      </c>
      <c r="W71" s="2" t="s">
        <v>32</v>
      </c>
      <c r="X71" s="38" t="s">
        <v>43</v>
      </c>
      <c r="Y71" s="6" t="s">
        <v>117</v>
      </c>
      <c r="Z71" s="5" t="s">
        <v>154</v>
      </c>
      <c r="AA71" s="6" t="s">
        <v>453</v>
      </c>
      <c r="AB71" s="10">
        <v>0</v>
      </c>
      <c r="AC71" s="34"/>
      <c r="AD71" s="16" t="s">
        <v>67</v>
      </c>
      <c r="AE71" s="12">
        <v>43100</v>
      </c>
      <c r="AF71" s="13" t="s">
        <v>1827</v>
      </c>
      <c r="AG71" s="8" t="s">
        <v>1929</v>
      </c>
      <c r="AH71" s="26"/>
    </row>
    <row r="72" spans="1:34" ht="99">
      <c r="A72" s="1">
        <v>100</v>
      </c>
      <c r="B72" s="2" t="s">
        <v>73</v>
      </c>
      <c r="C72" s="38" t="s">
        <v>24</v>
      </c>
      <c r="D72" s="38" t="s">
        <v>25</v>
      </c>
      <c r="E72" s="2" t="s">
        <v>26</v>
      </c>
      <c r="F72" s="38">
        <v>2017</v>
      </c>
      <c r="G72" s="2">
        <v>91</v>
      </c>
      <c r="H72" s="38" t="s">
        <v>364</v>
      </c>
      <c r="I72" s="38">
        <v>3</v>
      </c>
      <c r="J72" s="2" t="s">
        <v>27</v>
      </c>
      <c r="K72" s="2" t="s">
        <v>57</v>
      </c>
      <c r="L72" s="2" t="s">
        <v>29</v>
      </c>
      <c r="M72" s="2" t="s">
        <v>341</v>
      </c>
      <c r="N72" s="2" t="s">
        <v>365</v>
      </c>
      <c r="O72" s="2" t="s">
        <v>371</v>
      </c>
      <c r="P72" s="2" t="s">
        <v>374</v>
      </c>
      <c r="Q72" s="2" t="s">
        <v>375</v>
      </c>
      <c r="R72" s="2" t="s">
        <v>376</v>
      </c>
      <c r="S72" s="2">
        <v>1</v>
      </c>
      <c r="T72" s="2" t="s">
        <v>154</v>
      </c>
      <c r="U72" s="2" t="s">
        <v>80</v>
      </c>
      <c r="V72" s="2" t="s">
        <v>370</v>
      </c>
      <c r="W72" s="2" t="s">
        <v>32</v>
      </c>
      <c r="X72" s="38" t="s">
        <v>43</v>
      </c>
      <c r="Y72" s="6" t="s">
        <v>117</v>
      </c>
      <c r="Z72" s="5" t="s">
        <v>154</v>
      </c>
      <c r="AA72" s="6" t="s">
        <v>453</v>
      </c>
      <c r="AB72" s="10">
        <v>0</v>
      </c>
      <c r="AC72" s="34"/>
      <c r="AD72" s="16" t="s">
        <v>67</v>
      </c>
      <c r="AE72" s="12">
        <v>43100</v>
      </c>
      <c r="AF72" s="13" t="s">
        <v>1827</v>
      </c>
      <c r="AG72" s="8" t="s">
        <v>1930</v>
      </c>
      <c r="AH72" s="26"/>
    </row>
    <row r="73" spans="1:34" ht="81">
      <c r="A73" s="1">
        <v>105</v>
      </c>
      <c r="B73" s="2" t="s">
        <v>55</v>
      </c>
      <c r="C73" s="38" t="s">
        <v>24</v>
      </c>
      <c r="D73" s="38" t="s">
        <v>25</v>
      </c>
      <c r="E73" s="2" t="s">
        <v>26</v>
      </c>
      <c r="F73" s="38">
        <v>2016</v>
      </c>
      <c r="G73" s="2">
        <v>119</v>
      </c>
      <c r="H73" s="38" t="s">
        <v>377</v>
      </c>
      <c r="I73" s="38">
        <v>5</v>
      </c>
      <c r="J73" s="2" t="s">
        <v>27</v>
      </c>
      <c r="K73" s="2" t="s">
        <v>57</v>
      </c>
      <c r="L73" s="2" t="s">
        <v>29</v>
      </c>
      <c r="M73" s="2" t="s">
        <v>341</v>
      </c>
      <c r="N73" s="2" t="s">
        <v>378</v>
      </c>
      <c r="O73" s="2" t="s">
        <v>68</v>
      </c>
      <c r="P73" s="2" t="s">
        <v>69</v>
      </c>
      <c r="Q73" s="2" t="s">
        <v>70</v>
      </c>
      <c r="R73" s="2" t="s">
        <v>71</v>
      </c>
      <c r="S73" s="2">
        <v>0.8</v>
      </c>
      <c r="T73" s="2" t="s">
        <v>64</v>
      </c>
      <c r="U73" s="2" t="s">
        <v>65</v>
      </c>
      <c r="V73" s="2" t="s">
        <v>72</v>
      </c>
      <c r="W73" s="2" t="s">
        <v>32</v>
      </c>
      <c r="X73" s="38" t="s">
        <v>43</v>
      </c>
      <c r="Y73" s="6" t="s">
        <v>308</v>
      </c>
      <c r="Z73" s="7" t="s">
        <v>1753</v>
      </c>
      <c r="AA73" s="6" t="s">
        <v>399</v>
      </c>
      <c r="AB73" s="13">
        <v>100</v>
      </c>
      <c r="AC73" s="13">
        <v>100</v>
      </c>
      <c r="AD73" s="12" t="s">
        <v>33</v>
      </c>
      <c r="AE73" s="12">
        <v>43069</v>
      </c>
      <c r="AF73" s="13" t="s">
        <v>1754</v>
      </c>
      <c r="AG73" s="17" t="s">
        <v>1756</v>
      </c>
      <c r="AH73" s="26"/>
    </row>
    <row r="74" spans="1:34" ht="72">
      <c r="A74" s="1">
        <v>109</v>
      </c>
      <c r="B74" s="2" t="s">
        <v>55</v>
      </c>
      <c r="C74" s="38" t="s">
        <v>24</v>
      </c>
      <c r="D74" s="38" t="s">
        <v>25</v>
      </c>
      <c r="E74" s="2" t="s">
        <v>26</v>
      </c>
      <c r="F74" s="38">
        <v>2016</v>
      </c>
      <c r="G74" s="2">
        <v>119</v>
      </c>
      <c r="H74" s="38" t="s">
        <v>379</v>
      </c>
      <c r="I74" s="38">
        <v>4</v>
      </c>
      <c r="J74" s="2" t="s">
        <v>27</v>
      </c>
      <c r="K74" s="2" t="s">
        <v>57</v>
      </c>
      <c r="L74" s="2" t="s">
        <v>29</v>
      </c>
      <c r="M74" s="2" t="s">
        <v>341</v>
      </c>
      <c r="N74" s="2" t="s">
        <v>380</v>
      </c>
      <c r="O74" s="2" t="s">
        <v>68</v>
      </c>
      <c r="P74" s="2" t="s">
        <v>69</v>
      </c>
      <c r="Q74" s="2" t="s">
        <v>70</v>
      </c>
      <c r="R74" s="2" t="s">
        <v>71</v>
      </c>
      <c r="S74" s="2">
        <v>0.8</v>
      </c>
      <c r="T74" s="2" t="s">
        <v>64</v>
      </c>
      <c r="U74" s="2" t="s">
        <v>65</v>
      </c>
      <c r="V74" s="2" t="s">
        <v>72</v>
      </c>
      <c r="W74" s="2" t="s">
        <v>32</v>
      </c>
      <c r="X74" s="38" t="s">
        <v>43</v>
      </c>
      <c r="Y74" s="6" t="s">
        <v>308</v>
      </c>
      <c r="Z74" s="7" t="s">
        <v>1753</v>
      </c>
      <c r="AA74" s="6" t="s">
        <v>399</v>
      </c>
      <c r="AB74" s="13">
        <v>100</v>
      </c>
      <c r="AC74" s="13">
        <v>100</v>
      </c>
      <c r="AD74" s="12" t="s">
        <v>33</v>
      </c>
      <c r="AE74" s="12">
        <v>43069</v>
      </c>
      <c r="AF74" s="13" t="s">
        <v>1754</v>
      </c>
      <c r="AG74" s="17" t="s">
        <v>1756</v>
      </c>
      <c r="AH74" s="26"/>
    </row>
    <row r="75" spans="1:34" ht="72">
      <c r="A75" s="1">
        <v>110</v>
      </c>
      <c r="B75" s="2" t="s">
        <v>73</v>
      </c>
      <c r="C75" s="38" t="s">
        <v>24</v>
      </c>
      <c r="D75" s="38" t="s">
        <v>25</v>
      </c>
      <c r="E75" s="2" t="s">
        <v>26</v>
      </c>
      <c r="F75" s="38">
        <v>2017</v>
      </c>
      <c r="G75" s="2">
        <v>91</v>
      </c>
      <c r="H75" s="38" t="s">
        <v>381</v>
      </c>
      <c r="I75" s="38">
        <v>1</v>
      </c>
      <c r="J75" s="2" t="s">
        <v>27</v>
      </c>
      <c r="K75" s="2" t="s">
        <v>57</v>
      </c>
      <c r="L75" s="2" t="s">
        <v>29</v>
      </c>
      <c r="M75" s="2" t="s">
        <v>341</v>
      </c>
      <c r="N75" s="2" t="s">
        <v>382</v>
      </c>
      <c r="O75" s="2" t="s">
        <v>383</v>
      </c>
      <c r="P75" s="2" t="s">
        <v>384</v>
      </c>
      <c r="Q75" s="2" t="s">
        <v>385</v>
      </c>
      <c r="R75" s="2" t="s">
        <v>386</v>
      </c>
      <c r="S75" s="2">
        <v>4</v>
      </c>
      <c r="T75" s="2" t="s">
        <v>387</v>
      </c>
      <c r="U75" s="2" t="s">
        <v>80</v>
      </c>
      <c r="V75" s="2" t="s">
        <v>388</v>
      </c>
      <c r="W75" s="2" t="s">
        <v>32</v>
      </c>
      <c r="X75" s="38" t="s">
        <v>43</v>
      </c>
      <c r="Y75" s="6" t="s">
        <v>1752</v>
      </c>
      <c r="Z75" s="11" t="s">
        <v>1776</v>
      </c>
      <c r="AA75" s="6" t="s">
        <v>1777</v>
      </c>
      <c r="AB75" s="10">
        <v>0</v>
      </c>
      <c r="AC75" s="10"/>
      <c r="AD75" s="16" t="s">
        <v>43</v>
      </c>
      <c r="AE75" s="12">
        <v>43100</v>
      </c>
      <c r="AF75" s="10"/>
      <c r="AG75" s="19" t="s">
        <v>1775</v>
      </c>
      <c r="AH75" s="26"/>
    </row>
    <row r="76" spans="1:34" ht="72">
      <c r="A76" s="1">
        <v>111</v>
      </c>
      <c r="B76" s="2" t="s">
        <v>73</v>
      </c>
      <c r="C76" s="38" t="s">
        <v>24</v>
      </c>
      <c r="D76" s="38" t="s">
        <v>25</v>
      </c>
      <c r="E76" s="2" t="s">
        <v>26</v>
      </c>
      <c r="F76" s="38">
        <v>2017</v>
      </c>
      <c r="G76" s="2">
        <v>91</v>
      </c>
      <c r="H76" s="38" t="s">
        <v>381</v>
      </c>
      <c r="I76" s="38">
        <v>2</v>
      </c>
      <c r="J76" s="2" t="s">
        <v>27</v>
      </c>
      <c r="K76" s="2" t="s">
        <v>57</v>
      </c>
      <c r="L76" s="2" t="s">
        <v>29</v>
      </c>
      <c r="M76" s="2" t="s">
        <v>341</v>
      </c>
      <c r="N76" s="2" t="s">
        <v>382</v>
      </c>
      <c r="O76" s="2" t="s">
        <v>389</v>
      </c>
      <c r="P76" s="2" t="s">
        <v>390</v>
      </c>
      <c r="Q76" s="2" t="s">
        <v>391</v>
      </c>
      <c r="R76" s="2" t="s">
        <v>392</v>
      </c>
      <c r="S76" s="2">
        <v>4</v>
      </c>
      <c r="T76" s="2" t="s">
        <v>387</v>
      </c>
      <c r="U76" s="2" t="s">
        <v>80</v>
      </c>
      <c r="V76" s="2" t="s">
        <v>388</v>
      </c>
      <c r="W76" s="2" t="s">
        <v>32</v>
      </c>
      <c r="X76" s="38" t="s">
        <v>43</v>
      </c>
      <c r="Y76" s="6" t="s">
        <v>1752</v>
      </c>
      <c r="Z76" s="9" t="s">
        <v>1776</v>
      </c>
      <c r="AA76" s="6" t="s">
        <v>1777</v>
      </c>
      <c r="AB76" s="10">
        <v>0</v>
      </c>
      <c r="AC76" s="10"/>
      <c r="AD76" s="16" t="s">
        <v>43</v>
      </c>
      <c r="AE76" s="12">
        <v>43100</v>
      </c>
      <c r="AF76" s="10"/>
      <c r="AG76" s="19" t="s">
        <v>1775</v>
      </c>
      <c r="AH76" s="26"/>
    </row>
    <row r="77" spans="1:34" ht="99">
      <c r="A77" s="1">
        <v>112</v>
      </c>
      <c r="B77" s="2" t="s">
        <v>73</v>
      </c>
      <c r="C77" s="38" t="s">
        <v>24</v>
      </c>
      <c r="D77" s="38" t="s">
        <v>25</v>
      </c>
      <c r="E77" s="2" t="s">
        <v>26</v>
      </c>
      <c r="F77" s="38">
        <v>2017</v>
      </c>
      <c r="G77" s="2">
        <v>91</v>
      </c>
      <c r="H77" s="38" t="s">
        <v>393</v>
      </c>
      <c r="I77" s="38">
        <v>1</v>
      </c>
      <c r="J77" s="2" t="s">
        <v>27</v>
      </c>
      <c r="K77" s="2" t="s">
        <v>57</v>
      </c>
      <c r="L77" s="2" t="s">
        <v>29</v>
      </c>
      <c r="M77" s="2" t="s">
        <v>341</v>
      </c>
      <c r="N77" s="2" t="s">
        <v>394</v>
      </c>
      <c r="O77" s="2" t="s">
        <v>395</v>
      </c>
      <c r="P77" s="2" t="s">
        <v>396</v>
      </c>
      <c r="Q77" s="2" t="s">
        <v>397</v>
      </c>
      <c r="R77" s="2" t="s">
        <v>398</v>
      </c>
      <c r="S77" s="2">
        <v>100</v>
      </c>
      <c r="T77" s="2" t="s">
        <v>399</v>
      </c>
      <c r="U77" s="2" t="s">
        <v>80</v>
      </c>
      <c r="V77" s="2" t="s">
        <v>400</v>
      </c>
      <c r="W77" s="2" t="s">
        <v>32</v>
      </c>
      <c r="X77" s="38" t="s">
        <v>43</v>
      </c>
      <c r="Y77" s="6" t="s">
        <v>1752</v>
      </c>
      <c r="Z77" s="7" t="s">
        <v>1757</v>
      </c>
      <c r="AA77" s="6" t="s">
        <v>1758</v>
      </c>
      <c r="AB77" s="10">
        <v>100</v>
      </c>
      <c r="AC77" s="10">
        <v>100</v>
      </c>
      <c r="AD77" s="16" t="s">
        <v>33</v>
      </c>
      <c r="AE77" s="12">
        <v>43220</v>
      </c>
      <c r="AF77" s="13" t="s">
        <v>1759</v>
      </c>
      <c r="AG77" s="19" t="s">
        <v>1870</v>
      </c>
      <c r="AH77" s="26"/>
    </row>
    <row r="78" spans="1:34" ht="81">
      <c r="A78" s="1">
        <v>114</v>
      </c>
      <c r="B78" s="2" t="s">
        <v>55</v>
      </c>
      <c r="C78" s="38" t="s">
        <v>24</v>
      </c>
      <c r="D78" s="38" t="s">
        <v>25</v>
      </c>
      <c r="E78" s="2" t="s">
        <v>26</v>
      </c>
      <c r="F78" s="38">
        <v>2016</v>
      </c>
      <c r="G78" s="2">
        <v>119</v>
      </c>
      <c r="H78" s="38" t="s">
        <v>393</v>
      </c>
      <c r="I78" s="38">
        <v>2</v>
      </c>
      <c r="J78" s="2" t="s">
        <v>27</v>
      </c>
      <c r="K78" s="2" t="s">
        <v>57</v>
      </c>
      <c r="L78" s="2" t="s">
        <v>29</v>
      </c>
      <c r="M78" s="2" t="s">
        <v>341</v>
      </c>
      <c r="N78" s="2" t="s">
        <v>401</v>
      </c>
      <c r="O78" s="2" t="s">
        <v>403</v>
      </c>
      <c r="P78" s="2" t="s">
        <v>69</v>
      </c>
      <c r="Q78" s="2" t="s">
        <v>70</v>
      </c>
      <c r="R78" s="2" t="s">
        <v>71</v>
      </c>
      <c r="S78" s="2">
        <v>0.8</v>
      </c>
      <c r="T78" s="2" t="s">
        <v>64</v>
      </c>
      <c r="U78" s="2" t="s">
        <v>65</v>
      </c>
      <c r="V78" s="2" t="s">
        <v>72</v>
      </c>
      <c r="W78" s="2" t="s">
        <v>32</v>
      </c>
      <c r="X78" s="38" t="s">
        <v>43</v>
      </c>
      <c r="Y78" s="6" t="s">
        <v>308</v>
      </c>
      <c r="Z78" s="7" t="s">
        <v>1753</v>
      </c>
      <c r="AA78" s="6" t="s">
        <v>399</v>
      </c>
      <c r="AB78" s="13">
        <v>100</v>
      </c>
      <c r="AC78" s="13">
        <v>100</v>
      </c>
      <c r="AD78" s="12" t="s">
        <v>33</v>
      </c>
      <c r="AE78" s="12">
        <v>43069</v>
      </c>
      <c r="AF78" s="13" t="s">
        <v>1754</v>
      </c>
      <c r="AG78" s="17" t="s">
        <v>1756</v>
      </c>
      <c r="AH78" s="26"/>
    </row>
    <row r="79" spans="1:34" ht="81">
      <c r="A79" s="1">
        <v>121</v>
      </c>
      <c r="B79" s="2" t="s">
        <v>55</v>
      </c>
      <c r="C79" s="38" t="s">
        <v>24</v>
      </c>
      <c r="D79" s="38" t="s">
        <v>25</v>
      </c>
      <c r="E79" s="2" t="s">
        <v>26</v>
      </c>
      <c r="F79" s="38">
        <v>2016</v>
      </c>
      <c r="G79" s="2">
        <v>119</v>
      </c>
      <c r="H79" s="38" t="s">
        <v>404</v>
      </c>
      <c r="I79" s="38">
        <v>2</v>
      </c>
      <c r="J79" s="2" t="s">
        <v>27</v>
      </c>
      <c r="K79" s="2" t="s">
        <v>57</v>
      </c>
      <c r="L79" s="2" t="s">
        <v>29</v>
      </c>
      <c r="M79" s="2" t="s">
        <v>341</v>
      </c>
      <c r="N79" s="2" t="s">
        <v>405</v>
      </c>
      <c r="O79" s="2" t="s">
        <v>60</v>
      </c>
      <c r="P79" s="2" t="s">
        <v>408</v>
      </c>
      <c r="Q79" s="2" t="s">
        <v>409</v>
      </c>
      <c r="R79" s="2" t="s">
        <v>71</v>
      </c>
      <c r="S79" s="2">
        <v>100</v>
      </c>
      <c r="T79" s="2" t="s">
        <v>407</v>
      </c>
      <c r="U79" s="2" t="s">
        <v>65</v>
      </c>
      <c r="V79" s="2" t="s">
        <v>410</v>
      </c>
      <c r="W79" s="2" t="s">
        <v>32</v>
      </c>
      <c r="X79" s="38" t="s">
        <v>43</v>
      </c>
      <c r="Y79" s="6" t="s">
        <v>1752</v>
      </c>
      <c r="Z79" s="7" t="s">
        <v>1753</v>
      </c>
      <c r="AA79" s="6" t="s">
        <v>399</v>
      </c>
      <c r="AB79" s="13">
        <v>100</v>
      </c>
      <c r="AC79" s="13">
        <v>100</v>
      </c>
      <c r="AD79" s="16" t="s">
        <v>33</v>
      </c>
      <c r="AE79" s="12">
        <v>43220</v>
      </c>
      <c r="AF79" s="13" t="s">
        <v>1940</v>
      </c>
      <c r="AG79" s="17" t="s">
        <v>1871</v>
      </c>
      <c r="AH79" s="26"/>
    </row>
    <row r="80" spans="1:34" ht="45">
      <c r="A80" s="1">
        <v>122</v>
      </c>
      <c r="B80" s="2" t="s">
        <v>55</v>
      </c>
      <c r="C80" s="38" t="s">
        <v>24</v>
      </c>
      <c r="D80" s="38" t="s">
        <v>25</v>
      </c>
      <c r="E80" s="2" t="s">
        <v>26</v>
      </c>
      <c r="F80" s="38">
        <v>2016</v>
      </c>
      <c r="G80" s="2">
        <v>119</v>
      </c>
      <c r="H80" s="38" t="s">
        <v>404</v>
      </c>
      <c r="I80" s="38">
        <v>3</v>
      </c>
      <c r="J80" s="2" t="s">
        <v>27</v>
      </c>
      <c r="K80" s="2" t="s">
        <v>57</v>
      </c>
      <c r="L80" s="2" t="s">
        <v>29</v>
      </c>
      <c r="M80" s="2" t="s">
        <v>341</v>
      </c>
      <c r="N80" s="2" t="s">
        <v>405</v>
      </c>
      <c r="O80" s="2" t="s">
        <v>68</v>
      </c>
      <c r="P80" s="2" t="s">
        <v>69</v>
      </c>
      <c r="Q80" s="2" t="s">
        <v>70</v>
      </c>
      <c r="R80" s="2" t="s">
        <v>71</v>
      </c>
      <c r="S80" s="2">
        <v>0.8</v>
      </c>
      <c r="T80" s="2" t="s">
        <v>64</v>
      </c>
      <c r="U80" s="2" t="s">
        <v>65</v>
      </c>
      <c r="V80" s="2" t="s">
        <v>72</v>
      </c>
      <c r="W80" s="2" t="s">
        <v>32</v>
      </c>
      <c r="X80" s="38" t="s">
        <v>43</v>
      </c>
      <c r="Y80" s="6" t="s">
        <v>308</v>
      </c>
      <c r="Z80" s="5" t="s">
        <v>79</v>
      </c>
      <c r="AA80" s="6" t="s">
        <v>399</v>
      </c>
      <c r="AB80" s="13"/>
      <c r="AC80" s="13"/>
      <c r="AD80" s="16" t="s">
        <v>43</v>
      </c>
      <c r="AE80" s="12"/>
      <c r="AF80" s="13"/>
      <c r="AG80" s="8" t="s">
        <v>1923</v>
      </c>
      <c r="AH80" s="26"/>
    </row>
    <row r="81" spans="1:34" ht="63">
      <c r="A81" s="1">
        <v>123</v>
      </c>
      <c r="B81" s="2" t="s">
        <v>55</v>
      </c>
      <c r="C81" s="38" t="s">
        <v>24</v>
      </c>
      <c r="D81" s="38" t="s">
        <v>25</v>
      </c>
      <c r="E81" s="2" t="s">
        <v>26</v>
      </c>
      <c r="F81" s="38">
        <v>2016</v>
      </c>
      <c r="G81" s="2">
        <v>119</v>
      </c>
      <c r="H81" s="38" t="s">
        <v>411</v>
      </c>
      <c r="I81" s="38">
        <v>1</v>
      </c>
      <c r="J81" s="2" t="s">
        <v>27</v>
      </c>
      <c r="K81" s="2" t="s">
        <v>57</v>
      </c>
      <c r="L81" s="2" t="s">
        <v>29</v>
      </c>
      <c r="M81" s="2" t="s">
        <v>341</v>
      </c>
      <c r="N81" s="2" t="s">
        <v>412</v>
      </c>
      <c r="O81" s="2" t="s">
        <v>346</v>
      </c>
      <c r="P81" s="2" t="s">
        <v>413</v>
      </c>
      <c r="Q81" s="2" t="s">
        <v>70</v>
      </c>
      <c r="R81" s="2" t="s">
        <v>71</v>
      </c>
      <c r="S81" s="2">
        <v>100</v>
      </c>
      <c r="T81" s="2" t="s">
        <v>407</v>
      </c>
      <c r="U81" s="2" t="s">
        <v>65</v>
      </c>
      <c r="V81" s="2" t="s">
        <v>410</v>
      </c>
      <c r="W81" s="2" t="s">
        <v>32</v>
      </c>
      <c r="X81" s="38" t="s">
        <v>43</v>
      </c>
      <c r="Y81" s="6" t="s">
        <v>1752</v>
      </c>
      <c r="Z81" s="7" t="s">
        <v>1753</v>
      </c>
      <c r="AA81" s="6" t="s">
        <v>399</v>
      </c>
      <c r="AB81" s="13">
        <v>100</v>
      </c>
      <c r="AC81" s="13">
        <v>100</v>
      </c>
      <c r="AD81" s="16" t="s">
        <v>33</v>
      </c>
      <c r="AE81" s="12">
        <v>43220</v>
      </c>
      <c r="AF81" s="13" t="s">
        <v>1940</v>
      </c>
      <c r="AG81" s="17" t="s">
        <v>1872</v>
      </c>
      <c r="AH81" s="26"/>
    </row>
    <row r="82" spans="1:34" ht="63">
      <c r="A82" s="1">
        <v>124</v>
      </c>
      <c r="B82" s="2" t="s">
        <v>55</v>
      </c>
      <c r="C82" s="38" t="s">
        <v>24</v>
      </c>
      <c r="D82" s="38" t="s">
        <v>25</v>
      </c>
      <c r="E82" s="2" t="s">
        <v>26</v>
      </c>
      <c r="F82" s="38">
        <v>2016</v>
      </c>
      <c r="G82" s="2">
        <v>119</v>
      </c>
      <c r="H82" s="38" t="s">
        <v>411</v>
      </c>
      <c r="I82" s="38">
        <v>2</v>
      </c>
      <c r="J82" s="2" t="s">
        <v>27</v>
      </c>
      <c r="K82" s="2" t="s">
        <v>57</v>
      </c>
      <c r="L82" s="2" t="s">
        <v>29</v>
      </c>
      <c r="M82" s="2" t="s">
        <v>341</v>
      </c>
      <c r="N82" s="2" t="s">
        <v>412</v>
      </c>
      <c r="O82" s="2" t="s">
        <v>347</v>
      </c>
      <c r="P82" s="2" t="s">
        <v>61</v>
      </c>
      <c r="Q82" s="2" t="s">
        <v>62</v>
      </c>
      <c r="R82" s="2" t="s">
        <v>63</v>
      </c>
      <c r="S82" s="2">
        <v>1</v>
      </c>
      <c r="T82" s="2" t="s">
        <v>64</v>
      </c>
      <c r="U82" s="2" t="s">
        <v>65</v>
      </c>
      <c r="V82" s="2" t="s">
        <v>66</v>
      </c>
      <c r="W82" s="2" t="s">
        <v>32</v>
      </c>
      <c r="X82" s="38" t="s">
        <v>43</v>
      </c>
      <c r="Y82" s="6" t="s">
        <v>308</v>
      </c>
      <c r="Z82" s="5" t="s">
        <v>79</v>
      </c>
      <c r="AA82" s="6" t="s">
        <v>399</v>
      </c>
      <c r="AB82" s="13"/>
      <c r="AC82" s="13"/>
      <c r="AD82" s="16" t="s">
        <v>43</v>
      </c>
      <c r="AE82" s="12"/>
      <c r="AF82" s="13"/>
      <c r="AG82" s="8" t="s">
        <v>1923</v>
      </c>
      <c r="AH82" s="26"/>
    </row>
    <row r="83" spans="1:34" ht="54">
      <c r="A83" s="1">
        <v>125</v>
      </c>
      <c r="B83" s="2" t="s">
        <v>55</v>
      </c>
      <c r="C83" s="38" t="s">
        <v>24</v>
      </c>
      <c r="D83" s="38" t="s">
        <v>25</v>
      </c>
      <c r="E83" s="2" t="s">
        <v>26</v>
      </c>
      <c r="F83" s="38">
        <v>2016</v>
      </c>
      <c r="G83" s="2">
        <v>119</v>
      </c>
      <c r="H83" s="38" t="s">
        <v>411</v>
      </c>
      <c r="I83" s="38">
        <v>3</v>
      </c>
      <c r="J83" s="2" t="s">
        <v>27</v>
      </c>
      <c r="K83" s="2" t="s">
        <v>57</v>
      </c>
      <c r="L83" s="2" t="s">
        <v>29</v>
      </c>
      <c r="M83" s="2" t="s">
        <v>341</v>
      </c>
      <c r="N83" s="2" t="s">
        <v>412</v>
      </c>
      <c r="O83" s="2" t="s">
        <v>343</v>
      </c>
      <c r="P83" s="2" t="s">
        <v>69</v>
      </c>
      <c r="Q83" s="2" t="s">
        <v>70</v>
      </c>
      <c r="R83" s="2" t="s">
        <v>71</v>
      </c>
      <c r="S83" s="2">
        <v>0.8</v>
      </c>
      <c r="T83" s="2" t="s">
        <v>64</v>
      </c>
      <c r="U83" s="2" t="s">
        <v>65</v>
      </c>
      <c r="V83" s="2" t="s">
        <v>72</v>
      </c>
      <c r="W83" s="2" t="s">
        <v>32</v>
      </c>
      <c r="X83" s="38" t="s">
        <v>43</v>
      </c>
      <c r="Y83" s="6" t="s">
        <v>308</v>
      </c>
      <c r="Z83" s="5" t="s">
        <v>79</v>
      </c>
      <c r="AA83" s="6" t="s">
        <v>399</v>
      </c>
      <c r="AB83" s="13"/>
      <c r="AC83" s="13"/>
      <c r="AD83" s="16" t="s">
        <v>43</v>
      </c>
      <c r="AE83" s="12"/>
      <c r="AF83" s="13"/>
      <c r="AG83" s="8" t="s">
        <v>1923</v>
      </c>
      <c r="AH83" s="26"/>
    </row>
    <row r="84" spans="1:34" ht="63">
      <c r="A84" s="1">
        <v>126</v>
      </c>
      <c r="B84" s="2" t="s">
        <v>55</v>
      </c>
      <c r="C84" s="38" t="s">
        <v>24</v>
      </c>
      <c r="D84" s="38" t="s">
        <v>25</v>
      </c>
      <c r="E84" s="2" t="s">
        <v>26</v>
      </c>
      <c r="F84" s="38">
        <v>2016</v>
      </c>
      <c r="G84" s="2">
        <v>119</v>
      </c>
      <c r="H84" s="38" t="s">
        <v>414</v>
      </c>
      <c r="I84" s="38">
        <v>1</v>
      </c>
      <c r="J84" s="2" t="s">
        <v>27</v>
      </c>
      <c r="K84" s="2" t="s">
        <v>57</v>
      </c>
      <c r="L84" s="2" t="s">
        <v>29</v>
      </c>
      <c r="M84" s="2" t="s">
        <v>341</v>
      </c>
      <c r="N84" s="2" t="s">
        <v>415</v>
      </c>
      <c r="O84" s="2" t="s">
        <v>346</v>
      </c>
      <c r="P84" s="2" t="s">
        <v>413</v>
      </c>
      <c r="Q84" s="2" t="s">
        <v>70</v>
      </c>
      <c r="R84" s="2" t="s">
        <v>71</v>
      </c>
      <c r="S84" s="2">
        <v>100</v>
      </c>
      <c r="T84" s="2" t="s">
        <v>407</v>
      </c>
      <c r="U84" s="2" t="s">
        <v>65</v>
      </c>
      <c r="V84" s="2" t="s">
        <v>410</v>
      </c>
      <c r="W84" s="2" t="s">
        <v>32</v>
      </c>
      <c r="X84" s="38" t="s">
        <v>43</v>
      </c>
      <c r="Y84" s="6" t="s">
        <v>1752</v>
      </c>
      <c r="Z84" s="7" t="s">
        <v>1753</v>
      </c>
      <c r="AA84" s="6" t="s">
        <v>399</v>
      </c>
      <c r="AB84" s="13">
        <v>100</v>
      </c>
      <c r="AC84" s="13">
        <v>100</v>
      </c>
      <c r="AD84" s="16" t="s">
        <v>33</v>
      </c>
      <c r="AE84" s="12">
        <v>43220</v>
      </c>
      <c r="AF84" s="13" t="s">
        <v>1940</v>
      </c>
      <c r="AG84" s="17" t="s">
        <v>1872</v>
      </c>
      <c r="AH84" s="26"/>
    </row>
    <row r="85" spans="1:34" ht="63">
      <c r="A85" s="1">
        <v>127</v>
      </c>
      <c r="B85" s="2" t="s">
        <v>55</v>
      </c>
      <c r="C85" s="38" t="s">
        <v>24</v>
      </c>
      <c r="D85" s="38" t="s">
        <v>25</v>
      </c>
      <c r="E85" s="2" t="s">
        <v>26</v>
      </c>
      <c r="F85" s="38">
        <v>2016</v>
      </c>
      <c r="G85" s="2">
        <v>119</v>
      </c>
      <c r="H85" s="38" t="s">
        <v>414</v>
      </c>
      <c r="I85" s="38">
        <v>2</v>
      </c>
      <c r="J85" s="2" t="s">
        <v>27</v>
      </c>
      <c r="K85" s="2" t="s">
        <v>57</v>
      </c>
      <c r="L85" s="2" t="s">
        <v>29</v>
      </c>
      <c r="M85" s="2" t="s">
        <v>341</v>
      </c>
      <c r="N85" s="2" t="s">
        <v>415</v>
      </c>
      <c r="O85" s="2" t="s">
        <v>347</v>
      </c>
      <c r="P85" s="2" t="s">
        <v>61</v>
      </c>
      <c r="Q85" s="2" t="s">
        <v>62</v>
      </c>
      <c r="R85" s="2" t="s">
        <v>63</v>
      </c>
      <c r="S85" s="2">
        <v>1</v>
      </c>
      <c r="T85" s="2" t="s">
        <v>64</v>
      </c>
      <c r="U85" s="2" t="s">
        <v>65</v>
      </c>
      <c r="V85" s="2" t="s">
        <v>66</v>
      </c>
      <c r="W85" s="2" t="s">
        <v>32</v>
      </c>
      <c r="X85" s="38" t="s">
        <v>43</v>
      </c>
      <c r="Y85" s="6" t="s">
        <v>308</v>
      </c>
      <c r="Z85" s="5" t="s">
        <v>79</v>
      </c>
      <c r="AA85" s="6" t="s">
        <v>399</v>
      </c>
      <c r="AB85" s="13"/>
      <c r="AC85" s="13"/>
      <c r="AD85" s="16" t="s">
        <v>43</v>
      </c>
      <c r="AE85" s="12"/>
      <c r="AF85" s="13"/>
      <c r="AG85" s="8" t="s">
        <v>1923</v>
      </c>
      <c r="AH85" s="26"/>
    </row>
    <row r="86" spans="1:34" ht="54">
      <c r="A86" s="1">
        <v>128</v>
      </c>
      <c r="B86" s="2" t="s">
        <v>55</v>
      </c>
      <c r="C86" s="38" t="s">
        <v>24</v>
      </c>
      <c r="D86" s="38" t="s">
        <v>25</v>
      </c>
      <c r="E86" s="2" t="s">
        <v>26</v>
      </c>
      <c r="F86" s="38">
        <v>2016</v>
      </c>
      <c r="G86" s="2">
        <v>119</v>
      </c>
      <c r="H86" s="38" t="s">
        <v>414</v>
      </c>
      <c r="I86" s="38">
        <v>3</v>
      </c>
      <c r="J86" s="2" t="s">
        <v>27</v>
      </c>
      <c r="K86" s="2" t="s">
        <v>57</v>
      </c>
      <c r="L86" s="2" t="s">
        <v>29</v>
      </c>
      <c r="M86" s="2" t="s">
        <v>341</v>
      </c>
      <c r="N86" s="2" t="s">
        <v>415</v>
      </c>
      <c r="O86" s="2" t="s">
        <v>343</v>
      </c>
      <c r="P86" s="2" t="s">
        <v>69</v>
      </c>
      <c r="Q86" s="2" t="s">
        <v>70</v>
      </c>
      <c r="R86" s="2" t="s">
        <v>71</v>
      </c>
      <c r="S86" s="2">
        <v>0.8</v>
      </c>
      <c r="T86" s="2" t="s">
        <v>64</v>
      </c>
      <c r="U86" s="2" t="s">
        <v>65</v>
      </c>
      <c r="V86" s="2" t="s">
        <v>72</v>
      </c>
      <c r="W86" s="2" t="s">
        <v>32</v>
      </c>
      <c r="X86" s="38" t="s">
        <v>43</v>
      </c>
      <c r="Y86" s="6" t="s">
        <v>308</v>
      </c>
      <c r="Z86" s="5" t="s">
        <v>79</v>
      </c>
      <c r="AA86" s="6" t="s">
        <v>399</v>
      </c>
      <c r="AB86" s="13"/>
      <c r="AC86" s="13"/>
      <c r="AD86" s="16" t="s">
        <v>43</v>
      </c>
      <c r="AE86" s="12"/>
      <c r="AF86" s="13"/>
      <c r="AG86" s="8" t="s">
        <v>1923</v>
      </c>
      <c r="AH86" s="26"/>
    </row>
    <row r="87" spans="1:34" ht="63">
      <c r="A87" s="1">
        <v>130</v>
      </c>
      <c r="B87" s="2" t="s">
        <v>55</v>
      </c>
      <c r="C87" s="38" t="s">
        <v>24</v>
      </c>
      <c r="D87" s="38" t="s">
        <v>25</v>
      </c>
      <c r="E87" s="2" t="s">
        <v>26</v>
      </c>
      <c r="F87" s="38">
        <v>2016</v>
      </c>
      <c r="G87" s="2">
        <v>119</v>
      </c>
      <c r="H87" s="38" t="s">
        <v>416</v>
      </c>
      <c r="I87" s="38">
        <v>1</v>
      </c>
      <c r="J87" s="2" t="s">
        <v>27</v>
      </c>
      <c r="K87" s="2" t="s">
        <v>57</v>
      </c>
      <c r="L87" s="2" t="s">
        <v>29</v>
      </c>
      <c r="M87" s="2" t="s">
        <v>341</v>
      </c>
      <c r="N87" s="2" t="s">
        <v>417</v>
      </c>
      <c r="O87" s="2" t="s">
        <v>346</v>
      </c>
      <c r="P87" s="2" t="s">
        <v>418</v>
      </c>
      <c r="Q87" s="2" t="s">
        <v>70</v>
      </c>
      <c r="R87" s="2" t="s">
        <v>406</v>
      </c>
      <c r="S87" s="2">
        <v>100</v>
      </c>
      <c r="T87" s="2" t="s">
        <v>407</v>
      </c>
      <c r="U87" s="2" t="s">
        <v>65</v>
      </c>
      <c r="V87" s="2" t="s">
        <v>66</v>
      </c>
      <c r="W87" s="2" t="s">
        <v>32</v>
      </c>
      <c r="X87" s="38" t="s">
        <v>43</v>
      </c>
      <c r="Y87" s="6" t="s">
        <v>308</v>
      </c>
      <c r="Z87" s="5" t="s">
        <v>79</v>
      </c>
      <c r="AA87" s="6" t="s">
        <v>399</v>
      </c>
      <c r="AB87" s="16">
        <v>100</v>
      </c>
      <c r="AC87" s="33"/>
      <c r="AD87" s="16" t="s">
        <v>33</v>
      </c>
      <c r="AE87" s="12"/>
      <c r="AF87" s="13" t="s">
        <v>1827</v>
      </c>
      <c r="AG87" s="8" t="s">
        <v>1734</v>
      </c>
      <c r="AH87" s="26"/>
    </row>
    <row r="88" spans="1:34" ht="63">
      <c r="A88" s="1">
        <v>131</v>
      </c>
      <c r="B88" s="2" t="s">
        <v>55</v>
      </c>
      <c r="C88" s="38" t="s">
        <v>24</v>
      </c>
      <c r="D88" s="38" t="s">
        <v>25</v>
      </c>
      <c r="E88" s="2" t="s">
        <v>26</v>
      </c>
      <c r="F88" s="38">
        <v>2016</v>
      </c>
      <c r="G88" s="2">
        <v>119</v>
      </c>
      <c r="H88" s="38" t="s">
        <v>416</v>
      </c>
      <c r="I88" s="38">
        <v>2</v>
      </c>
      <c r="J88" s="2" t="s">
        <v>27</v>
      </c>
      <c r="K88" s="2" t="s">
        <v>57</v>
      </c>
      <c r="L88" s="2" t="s">
        <v>29</v>
      </c>
      <c r="M88" s="2" t="s">
        <v>341</v>
      </c>
      <c r="N88" s="2" t="s">
        <v>417</v>
      </c>
      <c r="O88" s="2" t="s">
        <v>347</v>
      </c>
      <c r="P88" s="2" t="s">
        <v>61</v>
      </c>
      <c r="Q88" s="2" t="s">
        <v>62</v>
      </c>
      <c r="R88" s="2" t="s">
        <v>63</v>
      </c>
      <c r="S88" s="2">
        <v>1</v>
      </c>
      <c r="T88" s="2" t="s">
        <v>64</v>
      </c>
      <c r="U88" s="2" t="s">
        <v>65</v>
      </c>
      <c r="V88" s="2" t="s">
        <v>66</v>
      </c>
      <c r="W88" s="2" t="s">
        <v>32</v>
      </c>
      <c r="X88" s="38" t="s">
        <v>43</v>
      </c>
      <c r="Y88" s="6" t="s">
        <v>308</v>
      </c>
      <c r="Z88" s="5" t="s">
        <v>79</v>
      </c>
      <c r="AA88" s="6" t="s">
        <v>399</v>
      </c>
      <c r="AB88" s="13"/>
      <c r="AC88" s="13"/>
      <c r="AD88" s="16" t="s">
        <v>43</v>
      </c>
      <c r="AE88" s="12"/>
      <c r="AF88" s="13"/>
      <c r="AG88" s="8" t="s">
        <v>1923</v>
      </c>
      <c r="AH88" s="26"/>
    </row>
    <row r="89" spans="1:34" ht="72">
      <c r="A89" s="1">
        <v>135</v>
      </c>
      <c r="B89" s="2" t="s">
        <v>55</v>
      </c>
      <c r="C89" s="38" t="s">
        <v>24</v>
      </c>
      <c r="D89" s="38" t="s">
        <v>25</v>
      </c>
      <c r="E89" s="2" t="s">
        <v>26</v>
      </c>
      <c r="F89" s="38">
        <v>2016</v>
      </c>
      <c r="G89" s="2">
        <v>119</v>
      </c>
      <c r="H89" s="38" t="s">
        <v>419</v>
      </c>
      <c r="I89" s="38">
        <v>1</v>
      </c>
      <c r="J89" s="2" t="s">
        <v>27</v>
      </c>
      <c r="K89" s="2" t="s">
        <v>57</v>
      </c>
      <c r="L89" s="2" t="s">
        <v>29</v>
      </c>
      <c r="M89" s="2" t="s">
        <v>341</v>
      </c>
      <c r="N89" s="2" t="s">
        <v>420</v>
      </c>
      <c r="O89" s="2" t="s">
        <v>346</v>
      </c>
      <c r="P89" s="2" t="s">
        <v>413</v>
      </c>
      <c r="Q89" s="2" t="s">
        <v>70</v>
      </c>
      <c r="R89" s="2" t="s">
        <v>71</v>
      </c>
      <c r="S89" s="2">
        <v>100</v>
      </c>
      <c r="T89" s="2" t="s">
        <v>407</v>
      </c>
      <c r="U89" s="2" t="s">
        <v>65</v>
      </c>
      <c r="V89" s="2" t="s">
        <v>410</v>
      </c>
      <c r="W89" s="2" t="s">
        <v>32</v>
      </c>
      <c r="X89" s="38" t="s">
        <v>43</v>
      </c>
      <c r="Y89" s="6" t="s">
        <v>1752</v>
      </c>
      <c r="Z89" s="7" t="s">
        <v>1753</v>
      </c>
      <c r="AA89" s="6" t="s">
        <v>399</v>
      </c>
      <c r="AB89" s="13">
        <v>100</v>
      </c>
      <c r="AC89" s="13">
        <v>100</v>
      </c>
      <c r="AD89" s="16" t="s">
        <v>33</v>
      </c>
      <c r="AE89" s="12">
        <v>43220</v>
      </c>
      <c r="AF89" s="13" t="s">
        <v>1940</v>
      </c>
      <c r="AG89" s="17" t="s">
        <v>1872</v>
      </c>
      <c r="AH89" s="26"/>
    </row>
    <row r="90" spans="1:34" ht="72">
      <c r="A90" s="1">
        <v>136</v>
      </c>
      <c r="B90" s="2" t="s">
        <v>55</v>
      </c>
      <c r="C90" s="38" t="s">
        <v>24</v>
      </c>
      <c r="D90" s="38" t="s">
        <v>25</v>
      </c>
      <c r="E90" s="2" t="s">
        <v>26</v>
      </c>
      <c r="F90" s="38">
        <v>2016</v>
      </c>
      <c r="G90" s="2">
        <v>119</v>
      </c>
      <c r="H90" s="38" t="s">
        <v>419</v>
      </c>
      <c r="I90" s="38">
        <v>2</v>
      </c>
      <c r="J90" s="2" t="s">
        <v>27</v>
      </c>
      <c r="K90" s="2" t="s">
        <v>57</v>
      </c>
      <c r="L90" s="2" t="s">
        <v>29</v>
      </c>
      <c r="M90" s="2" t="s">
        <v>341</v>
      </c>
      <c r="N90" s="2" t="s">
        <v>420</v>
      </c>
      <c r="O90" s="2" t="s">
        <v>343</v>
      </c>
      <c r="P90" s="2" t="s">
        <v>69</v>
      </c>
      <c r="Q90" s="2" t="s">
        <v>70</v>
      </c>
      <c r="R90" s="2" t="s">
        <v>71</v>
      </c>
      <c r="S90" s="2">
        <v>0.8</v>
      </c>
      <c r="T90" s="2" t="s">
        <v>64</v>
      </c>
      <c r="U90" s="2" t="s">
        <v>65</v>
      </c>
      <c r="V90" s="2" t="s">
        <v>72</v>
      </c>
      <c r="W90" s="2" t="s">
        <v>32</v>
      </c>
      <c r="X90" s="38" t="s">
        <v>43</v>
      </c>
      <c r="Y90" s="6" t="s">
        <v>308</v>
      </c>
      <c r="Z90" s="5" t="s">
        <v>79</v>
      </c>
      <c r="AA90" s="6" t="s">
        <v>399</v>
      </c>
      <c r="AB90" s="13"/>
      <c r="AC90" s="13"/>
      <c r="AD90" s="16" t="s">
        <v>43</v>
      </c>
      <c r="AE90" s="12"/>
      <c r="AF90" s="13"/>
      <c r="AG90" s="8" t="s">
        <v>1923</v>
      </c>
      <c r="AH90" s="26"/>
    </row>
    <row r="91" spans="1:34" ht="90">
      <c r="A91" s="1">
        <v>137</v>
      </c>
      <c r="B91" s="2" t="s">
        <v>55</v>
      </c>
      <c r="C91" s="38" t="s">
        <v>24</v>
      </c>
      <c r="D91" s="38" t="s">
        <v>25</v>
      </c>
      <c r="E91" s="2" t="s">
        <v>26</v>
      </c>
      <c r="F91" s="38">
        <v>2016</v>
      </c>
      <c r="G91" s="2">
        <v>119</v>
      </c>
      <c r="H91" s="38" t="s">
        <v>421</v>
      </c>
      <c r="I91" s="38">
        <v>1</v>
      </c>
      <c r="J91" s="2" t="s">
        <v>27</v>
      </c>
      <c r="K91" s="2" t="s">
        <v>57</v>
      </c>
      <c r="L91" s="2" t="s">
        <v>29</v>
      </c>
      <c r="M91" s="2" t="s">
        <v>341</v>
      </c>
      <c r="N91" s="2" t="s">
        <v>422</v>
      </c>
      <c r="O91" s="2" t="s">
        <v>402</v>
      </c>
      <c r="P91" s="2" t="s">
        <v>408</v>
      </c>
      <c r="Q91" s="2" t="s">
        <v>70</v>
      </c>
      <c r="R91" s="2" t="s">
        <v>71</v>
      </c>
      <c r="S91" s="2">
        <v>100</v>
      </c>
      <c r="T91" s="2" t="s">
        <v>407</v>
      </c>
      <c r="U91" s="2" t="s">
        <v>65</v>
      </c>
      <c r="V91" s="2" t="s">
        <v>410</v>
      </c>
      <c r="W91" s="2" t="s">
        <v>32</v>
      </c>
      <c r="X91" s="38" t="s">
        <v>43</v>
      </c>
      <c r="Y91" s="6" t="s">
        <v>1752</v>
      </c>
      <c r="Z91" s="7" t="s">
        <v>1753</v>
      </c>
      <c r="AA91" s="6" t="s">
        <v>399</v>
      </c>
      <c r="AB91" s="13">
        <v>100</v>
      </c>
      <c r="AC91" s="13">
        <v>100</v>
      </c>
      <c r="AD91" s="16" t="s">
        <v>33</v>
      </c>
      <c r="AE91" s="12">
        <v>43220</v>
      </c>
      <c r="AF91" s="13" t="s">
        <v>1940</v>
      </c>
      <c r="AG91" s="8" t="s">
        <v>1871</v>
      </c>
      <c r="AH91" s="26"/>
    </row>
    <row r="92" spans="1:34" ht="90">
      <c r="A92" s="1">
        <v>139</v>
      </c>
      <c r="B92" s="2" t="s">
        <v>55</v>
      </c>
      <c r="C92" s="38" t="s">
        <v>24</v>
      </c>
      <c r="D92" s="38" t="s">
        <v>25</v>
      </c>
      <c r="E92" s="2" t="s">
        <v>26</v>
      </c>
      <c r="F92" s="38">
        <v>2016</v>
      </c>
      <c r="G92" s="2">
        <v>119</v>
      </c>
      <c r="H92" s="38" t="s">
        <v>421</v>
      </c>
      <c r="I92" s="38">
        <v>3</v>
      </c>
      <c r="J92" s="2" t="s">
        <v>27</v>
      </c>
      <c r="K92" s="2" t="s">
        <v>57</v>
      </c>
      <c r="L92" s="2" t="s">
        <v>29</v>
      </c>
      <c r="M92" s="2" t="s">
        <v>341</v>
      </c>
      <c r="N92" s="2" t="s">
        <v>422</v>
      </c>
      <c r="O92" s="2" t="s">
        <v>68</v>
      </c>
      <c r="P92" s="2" t="s">
        <v>69</v>
      </c>
      <c r="Q92" s="2" t="s">
        <v>70</v>
      </c>
      <c r="R92" s="2" t="s">
        <v>71</v>
      </c>
      <c r="S92" s="2">
        <v>0.8</v>
      </c>
      <c r="T92" s="2" t="s">
        <v>64</v>
      </c>
      <c r="U92" s="2" t="s">
        <v>65</v>
      </c>
      <c r="V92" s="2" t="s">
        <v>72</v>
      </c>
      <c r="W92" s="2" t="s">
        <v>32</v>
      </c>
      <c r="X92" s="38" t="s">
        <v>43</v>
      </c>
      <c r="Y92" s="6" t="s">
        <v>308</v>
      </c>
      <c r="Z92" s="5" t="s">
        <v>79</v>
      </c>
      <c r="AA92" s="6" t="s">
        <v>399</v>
      </c>
      <c r="AB92" s="13"/>
      <c r="AC92" s="13"/>
      <c r="AD92" s="16" t="s">
        <v>43</v>
      </c>
      <c r="AE92" s="12"/>
      <c r="AF92" s="13"/>
      <c r="AG92" s="8" t="s">
        <v>1923</v>
      </c>
      <c r="AH92" s="26"/>
    </row>
    <row r="93" spans="1:34" ht="72">
      <c r="A93" s="1">
        <v>142</v>
      </c>
      <c r="B93" s="2" t="s">
        <v>55</v>
      </c>
      <c r="C93" s="38" t="s">
        <v>24</v>
      </c>
      <c r="D93" s="38" t="s">
        <v>25</v>
      </c>
      <c r="E93" s="2" t="s">
        <v>26</v>
      </c>
      <c r="F93" s="38">
        <v>2016</v>
      </c>
      <c r="G93" s="2">
        <v>119</v>
      </c>
      <c r="H93" s="38" t="s">
        <v>423</v>
      </c>
      <c r="I93" s="38">
        <v>3</v>
      </c>
      <c r="J93" s="2" t="s">
        <v>27</v>
      </c>
      <c r="K93" s="2" t="s">
        <v>57</v>
      </c>
      <c r="L93" s="2" t="s">
        <v>29</v>
      </c>
      <c r="M93" s="2" t="s">
        <v>341</v>
      </c>
      <c r="N93" s="2" t="s">
        <v>424</v>
      </c>
      <c r="O93" s="2" t="s">
        <v>343</v>
      </c>
      <c r="P93" s="2" t="s">
        <v>69</v>
      </c>
      <c r="Q93" s="2" t="s">
        <v>70</v>
      </c>
      <c r="R93" s="2" t="s">
        <v>71</v>
      </c>
      <c r="S93" s="2">
        <v>0.8</v>
      </c>
      <c r="T93" s="2" t="s">
        <v>64</v>
      </c>
      <c r="U93" s="2" t="s">
        <v>65</v>
      </c>
      <c r="V93" s="2" t="s">
        <v>72</v>
      </c>
      <c r="W93" s="2" t="s">
        <v>32</v>
      </c>
      <c r="X93" s="38" t="s">
        <v>43</v>
      </c>
      <c r="Y93" s="6" t="s">
        <v>308</v>
      </c>
      <c r="Z93" s="7" t="s">
        <v>1753</v>
      </c>
      <c r="AA93" s="6" t="s">
        <v>399</v>
      </c>
      <c r="AB93" s="13">
        <v>100</v>
      </c>
      <c r="AC93" s="13">
        <v>100</v>
      </c>
      <c r="AD93" s="12" t="s">
        <v>33</v>
      </c>
      <c r="AE93" s="12">
        <v>43069</v>
      </c>
      <c r="AF93" s="13" t="s">
        <v>1754</v>
      </c>
      <c r="AG93" s="8" t="s">
        <v>1756</v>
      </c>
      <c r="AH93" s="26"/>
    </row>
    <row r="94" spans="1:34" ht="72">
      <c r="A94" s="1">
        <v>143</v>
      </c>
      <c r="B94" s="2" t="s">
        <v>73</v>
      </c>
      <c r="C94" s="38" t="s">
        <v>24</v>
      </c>
      <c r="D94" s="38" t="s">
        <v>25</v>
      </c>
      <c r="E94" s="2" t="s">
        <v>26</v>
      </c>
      <c r="F94" s="38">
        <v>2017</v>
      </c>
      <c r="G94" s="2">
        <v>91</v>
      </c>
      <c r="H94" s="38" t="s">
        <v>423</v>
      </c>
      <c r="I94" s="38">
        <v>1</v>
      </c>
      <c r="J94" s="2" t="s">
        <v>27</v>
      </c>
      <c r="K94" s="2" t="s">
        <v>57</v>
      </c>
      <c r="L94" s="2" t="s">
        <v>29</v>
      </c>
      <c r="M94" s="2" t="s">
        <v>341</v>
      </c>
      <c r="N94" s="2" t="s">
        <v>425</v>
      </c>
      <c r="O94" s="2" t="s">
        <v>426</v>
      </c>
      <c r="P94" s="2" t="s">
        <v>427</v>
      </c>
      <c r="Q94" s="2" t="s">
        <v>428</v>
      </c>
      <c r="R94" s="2" t="s">
        <v>429</v>
      </c>
      <c r="S94" s="2">
        <v>100</v>
      </c>
      <c r="T94" s="2" t="s">
        <v>430</v>
      </c>
      <c r="U94" s="2" t="s">
        <v>80</v>
      </c>
      <c r="V94" s="2" t="s">
        <v>363</v>
      </c>
      <c r="W94" s="2" t="s">
        <v>32</v>
      </c>
      <c r="X94" s="38" t="s">
        <v>43</v>
      </c>
      <c r="Y94" s="6" t="s">
        <v>1766</v>
      </c>
      <c r="Z94" s="7" t="s">
        <v>1779</v>
      </c>
      <c r="AA94" s="6" t="s">
        <v>430</v>
      </c>
      <c r="AB94" s="13">
        <v>100</v>
      </c>
      <c r="AC94" s="13"/>
      <c r="AD94" s="12" t="s">
        <v>33</v>
      </c>
      <c r="AE94" s="12">
        <v>43203</v>
      </c>
      <c r="AF94" s="10" t="s">
        <v>1941</v>
      </c>
      <c r="AG94" s="8" t="s">
        <v>1836</v>
      </c>
      <c r="AH94" s="26"/>
    </row>
    <row r="95" spans="1:34" ht="72">
      <c r="A95" s="1">
        <v>144</v>
      </c>
      <c r="B95" s="2" t="s">
        <v>73</v>
      </c>
      <c r="C95" s="38" t="s">
        <v>24</v>
      </c>
      <c r="D95" s="38" t="s">
        <v>25</v>
      </c>
      <c r="E95" s="2" t="s">
        <v>26</v>
      </c>
      <c r="F95" s="38">
        <v>2017</v>
      </c>
      <c r="G95" s="2">
        <v>91</v>
      </c>
      <c r="H95" s="38" t="s">
        <v>423</v>
      </c>
      <c r="I95" s="38">
        <v>2</v>
      </c>
      <c r="J95" s="2" t="s">
        <v>27</v>
      </c>
      <c r="K95" s="2" t="s">
        <v>57</v>
      </c>
      <c r="L95" s="2" t="s">
        <v>29</v>
      </c>
      <c r="M95" s="2" t="s">
        <v>341</v>
      </c>
      <c r="N95" s="2" t="s">
        <v>425</v>
      </c>
      <c r="O95" s="2" t="s">
        <v>426</v>
      </c>
      <c r="P95" s="2" t="s">
        <v>431</v>
      </c>
      <c r="Q95" s="2" t="s">
        <v>432</v>
      </c>
      <c r="R95" s="2" t="s">
        <v>433</v>
      </c>
      <c r="S95" s="2">
        <v>100</v>
      </c>
      <c r="T95" s="2" t="s">
        <v>430</v>
      </c>
      <c r="U95" s="2" t="s">
        <v>80</v>
      </c>
      <c r="V95" s="2" t="s">
        <v>363</v>
      </c>
      <c r="W95" s="2" t="s">
        <v>32</v>
      </c>
      <c r="X95" s="38" t="s">
        <v>43</v>
      </c>
      <c r="Y95" s="6" t="s">
        <v>1766</v>
      </c>
      <c r="Z95" s="7" t="s">
        <v>1779</v>
      </c>
      <c r="AA95" s="6" t="s">
        <v>430</v>
      </c>
      <c r="AB95" s="13">
        <v>100</v>
      </c>
      <c r="AC95" s="13"/>
      <c r="AD95" s="12" t="s">
        <v>33</v>
      </c>
      <c r="AE95" s="12">
        <v>43203</v>
      </c>
      <c r="AF95" s="10" t="s">
        <v>1941</v>
      </c>
      <c r="AG95" s="8" t="s">
        <v>1837</v>
      </c>
      <c r="AH95" s="26"/>
    </row>
    <row r="96" spans="1:34" ht="126">
      <c r="A96" s="1">
        <v>145</v>
      </c>
      <c r="B96" s="2" t="s">
        <v>73</v>
      </c>
      <c r="C96" s="38" t="s">
        <v>24</v>
      </c>
      <c r="D96" s="38" t="s">
        <v>25</v>
      </c>
      <c r="E96" s="2" t="s">
        <v>26</v>
      </c>
      <c r="F96" s="38">
        <v>2017</v>
      </c>
      <c r="G96" s="2">
        <v>91</v>
      </c>
      <c r="H96" s="38" t="s">
        <v>434</v>
      </c>
      <c r="I96" s="38">
        <v>1</v>
      </c>
      <c r="J96" s="2" t="s">
        <v>27</v>
      </c>
      <c r="K96" s="2" t="s">
        <v>57</v>
      </c>
      <c r="L96" s="2" t="s">
        <v>29</v>
      </c>
      <c r="M96" s="2" t="s">
        <v>341</v>
      </c>
      <c r="N96" s="2" t="s">
        <v>435</v>
      </c>
      <c r="O96" s="2" t="s">
        <v>436</v>
      </c>
      <c r="P96" s="2" t="s">
        <v>437</v>
      </c>
      <c r="Q96" s="2" t="s">
        <v>438</v>
      </c>
      <c r="R96" s="2" t="s">
        <v>439</v>
      </c>
      <c r="S96" s="2">
        <v>100</v>
      </c>
      <c r="T96" s="2" t="s">
        <v>154</v>
      </c>
      <c r="U96" s="2" t="s">
        <v>80</v>
      </c>
      <c r="V96" s="2" t="s">
        <v>440</v>
      </c>
      <c r="W96" s="2" t="s">
        <v>32</v>
      </c>
      <c r="X96" s="38" t="s">
        <v>43</v>
      </c>
      <c r="Y96" s="6" t="s">
        <v>117</v>
      </c>
      <c r="Z96" s="7" t="s">
        <v>154</v>
      </c>
      <c r="AA96" s="6" t="s">
        <v>453</v>
      </c>
      <c r="AB96" s="10">
        <v>100</v>
      </c>
      <c r="AC96" s="13"/>
      <c r="AD96" s="16" t="s">
        <v>33</v>
      </c>
      <c r="AE96" s="12">
        <v>43208</v>
      </c>
      <c r="AF96" s="13" t="s">
        <v>1827</v>
      </c>
      <c r="AG96" s="8" t="s">
        <v>1846</v>
      </c>
      <c r="AH96" s="26"/>
    </row>
    <row r="97" spans="1:34" ht="126">
      <c r="A97" s="1">
        <v>146</v>
      </c>
      <c r="B97" s="2" t="s">
        <v>73</v>
      </c>
      <c r="C97" s="38" t="s">
        <v>24</v>
      </c>
      <c r="D97" s="38" t="s">
        <v>25</v>
      </c>
      <c r="E97" s="2" t="s">
        <v>26</v>
      </c>
      <c r="F97" s="38">
        <v>2017</v>
      </c>
      <c r="G97" s="2">
        <v>91</v>
      </c>
      <c r="H97" s="38" t="s">
        <v>434</v>
      </c>
      <c r="I97" s="38">
        <v>2</v>
      </c>
      <c r="J97" s="2" t="s">
        <v>27</v>
      </c>
      <c r="K97" s="2" t="s">
        <v>57</v>
      </c>
      <c r="L97" s="2" t="s">
        <v>29</v>
      </c>
      <c r="M97" s="2" t="s">
        <v>341</v>
      </c>
      <c r="N97" s="2" t="s">
        <v>435</v>
      </c>
      <c r="O97" s="2" t="s">
        <v>436</v>
      </c>
      <c r="P97" s="2" t="s">
        <v>441</v>
      </c>
      <c r="Q97" s="2" t="s">
        <v>442</v>
      </c>
      <c r="R97" s="2" t="s">
        <v>443</v>
      </c>
      <c r="S97" s="2">
        <v>100</v>
      </c>
      <c r="T97" s="2" t="s">
        <v>154</v>
      </c>
      <c r="U97" s="2" t="s">
        <v>80</v>
      </c>
      <c r="V97" s="2" t="s">
        <v>440</v>
      </c>
      <c r="W97" s="2" t="s">
        <v>32</v>
      </c>
      <c r="X97" s="38" t="s">
        <v>43</v>
      </c>
      <c r="Y97" s="6" t="s">
        <v>117</v>
      </c>
      <c r="Z97" s="7" t="s">
        <v>154</v>
      </c>
      <c r="AA97" s="6" t="s">
        <v>453</v>
      </c>
      <c r="AB97" s="10">
        <v>100</v>
      </c>
      <c r="AC97" s="13"/>
      <c r="AD97" s="16" t="s">
        <v>33</v>
      </c>
      <c r="AE97" s="12">
        <v>43208</v>
      </c>
      <c r="AF97" s="13" t="s">
        <v>1827</v>
      </c>
      <c r="AG97" s="8" t="s">
        <v>1847</v>
      </c>
      <c r="AH97" s="26"/>
    </row>
    <row r="98" spans="1:34" ht="72">
      <c r="A98" s="1">
        <v>148</v>
      </c>
      <c r="B98" s="2" t="s">
        <v>55</v>
      </c>
      <c r="C98" s="38" t="s">
        <v>24</v>
      </c>
      <c r="D98" s="38" t="s">
        <v>25</v>
      </c>
      <c r="E98" s="2" t="s">
        <v>26</v>
      </c>
      <c r="F98" s="38">
        <v>2016</v>
      </c>
      <c r="G98" s="2">
        <v>119</v>
      </c>
      <c r="H98" s="38" t="s">
        <v>434</v>
      </c>
      <c r="I98" s="38">
        <v>2</v>
      </c>
      <c r="J98" s="2" t="s">
        <v>27</v>
      </c>
      <c r="K98" s="2" t="s">
        <v>57</v>
      </c>
      <c r="L98" s="2" t="s">
        <v>29</v>
      </c>
      <c r="M98" s="2" t="s">
        <v>341</v>
      </c>
      <c r="N98" s="2" t="s">
        <v>444</v>
      </c>
      <c r="O98" s="2" t="s">
        <v>445</v>
      </c>
      <c r="P98" s="2" t="s">
        <v>69</v>
      </c>
      <c r="Q98" s="2" t="s">
        <v>70</v>
      </c>
      <c r="R98" s="2" t="s">
        <v>71</v>
      </c>
      <c r="S98" s="2">
        <v>0.8</v>
      </c>
      <c r="T98" s="2" t="s">
        <v>64</v>
      </c>
      <c r="U98" s="2" t="s">
        <v>65</v>
      </c>
      <c r="V98" s="2" t="s">
        <v>72</v>
      </c>
      <c r="W98" s="2" t="s">
        <v>32</v>
      </c>
      <c r="X98" s="38" t="s">
        <v>43</v>
      </c>
      <c r="Y98" s="6" t="s">
        <v>308</v>
      </c>
      <c r="Z98" s="7" t="s">
        <v>1753</v>
      </c>
      <c r="AA98" s="6" t="s">
        <v>399</v>
      </c>
      <c r="AB98" s="13">
        <v>100</v>
      </c>
      <c r="AC98" s="13">
        <v>100</v>
      </c>
      <c r="AD98" s="12" t="s">
        <v>33</v>
      </c>
      <c r="AE98" s="12">
        <v>43069</v>
      </c>
      <c r="AF98" s="13" t="s">
        <v>1754</v>
      </c>
      <c r="AG98" s="8" t="s">
        <v>1756</v>
      </c>
      <c r="AH98" s="26"/>
    </row>
    <row r="99" spans="1:34" ht="72">
      <c r="A99" s="1">
        <v>151</v>
      </c>
      <c r="B99" s="2" t="s">
        <v>55</v>
      </c>
      <c r="C99" s="38" t="s">
        <v>24</v>
      </c>
      <c r="D99" s="38" t="s">
        <v>25</v>
      </c>
      <c r="E99" s="2" t="s">
        <v>26</v>
      </c>
      <c r="F99" s="38">
        <v>2016</v>
      </c>
      <c r="G99" s="2">
        <v>119</v>
      </c>
      <c r="H99" s="38" t="s">
        <v>446</v>
      </c>
      <c r="I99" s="38">
        <v>3</v>
      </c>
      <c r="J99" s="2" t="s">
        <v>27</v>
      </c>
      <c r="K99" s="2" t="s">
        <v>57</v>
      </c>
      <c r="L99" s="2" t="s">
        <v>29</v>
      </c>
      <c r="M99" s="2" t="s">
        <v>341</v>
      </c>
      <c r="N99" s="2" t="s">
        <v>447</v>
      </c>
      <c r="O99" s="2" t="s">
        <v>343</v>
      </c>
      <c r="P99" s="2" t="s">
        <v>69</v>
      </c>
      <c r="Q99" s="2" t="s">
        <v>70</v>
      </c>
      <c r="R99" s="2" t="s">
        <v>71</v>
      </c>
      <c r="S99" s="2">
        <v>0.8</v>
      </c>
      <c r="T99" s="2" t="s">
        <v>64</v>
      </c>
      <c r="U99" s="2" t="s">
        <v>65</v>
      </c>
      <c r="V99" s="2" t="s">
        <v>72</v>
      </c>
      <c r="W99" s="2" t="s">
        <v>32</v>
      </c>
      <c r="X99" s="38" t="s">
        <v>43</v>
      </c>
      <c r="Y99" s="6" t="s">
        <v>308</v>
      </c>
      <c r="Z99" s="7" t="s">
        <v>1753</v>
      </c>
      <c r="AA99" s="6" t="s">
        <v>399</v>
      </c>
      <c r="AB99" s="13">
        <v>100</v>
      </c>
      <c r="AC99" s="13">
        <v>100</v>
      </c>
      <c r="AD99" s="12" t="s">
        <v>33</v>
      </c>
      <c r="AE99" s="12">
        <v>43069</v>
      </c>
      <c r="AF99" s="13" t="s">
        <v>1754</v>
      </c>
      <c r="AG99" s="8" t="s">
        <v>1756</v>
      </c>
      <c r="AH99" s="26"/>
    </row>
    <row r="100" spans="1:34" ht="81">
      <c r="A100" s="1">
        <v>152</v>
      </c>
      <c r="B100" s="2" t="s">
        <v>73</v>
      </c>
      <c r="C100" s="38" t="s">
        <v>24</v>
      </c>
      <c r="D100" s="38" t="s">
        <v>25</v>
      </c>
      <c r="E100" s="2" t="s">
        <v>26</v>
      </c>
      <c r="F100" s="38">
        <v>2017</v>
      </c>
      <c r="G100" s="2">
        <v>91</v>
      </c>
      <c r="H100" s="38" t="s">
        <v>446</v>
      </c>
      <c r="I100" s="38">
        <v>1</v>
      </c>
      <c r="J100" s="2" t="s">
        <v>27</v>
      </c>
      <c r="K100" s="2" t="s">
        <v>57</v>
      </c>
      <c r="L100" s="2" t="s">
        <v>29</v>
      </c>
      <c r="M100" s="2" t="s">
        <v>341</v>
      </c>
      <c r="N100" s="2" t="s">
        <v>448</v>
      </c>
      <c r="O100" s="2" t="s">
        <v>449</v>
      </c>
      <c r="P100" s="2" t="s">
        <v>450</v>
      </c>
      <c r="Q100" s="2" t="s">
        <v>451</v>
      </c>
      <c r="R100" s="2" t="s">
        <v>452</v>
      </c>
      <c r="S100" s="2">
        <v>1</v>
      </c>
      <c r="T100" s="2" t="s">
        <v>453</v>
      </c>
      <c r="U100" s="2" t="s">
        <v>80</v>
      </c>
      <c r="V100" s="2" t="s">
        <v>363</v>
      </c>
      <c r="W100" s="2" t="s">
        <v>32</v>
      </c>
      <c r="X100" s="38" t="s">
        <v>43</v>
      </c>
      <c r="Y100" s="6" t="s">
        <v>117</v>
      </c>
      <c r="Z100" s="7" t="s">
        <v>154</v>
      </c>
      <c r="AA100" s="6" t="s">
        <v>453</v>
      </c>
      <c r="AB100" s="10">
        <v>100</v>
      </c>
      <c r="AC100" s="13"/>
      <c r="AD100" s="16" t="s">
        <v>33</v>
      </c>
      <c r="AE100" s="12">
        <v>43208</v>
      </c>
      <c r="AF100" s="13" t="s">
        <v>1827</v>
      </c>
      <c r="AG100" s="8" t="s">
        <v>1862</v>
      </c>
      <c r="AH100" s="26"/>
    </row>
    <row r="101" spans="1:34" ht="81">
      <c r="A101" s="1">
        <v>153</v>
      </c>
      <c r="B101" s="2" t="s">
        <v>73</v>
      </c>
      <c r="C101" s="38" t="s">
        <v>24</v>
      </c>
      <c r="D101" s="38" t="s">
        <v>25</v>
      </c>
      <c r="E101" s="2" t="s">
        <v>26</v>
      </c>
      <c r="F101" s="38">
        <v>2017</v>
      </c>
      <c r="G101" s="2">
        <v>91</v>
      </c>
      <c r="H101" s="38" t="s">
        <v>446</v>
      </c>
      <c r="I101" s="38">
        <v>2</v>
      </c>
      <c r="J101" s="2" t="s">
        <v>27</v>
      </c>
      <c r="K101" s="2" t="s">
        <v>57</v>
      </c>
      <c r="L101" s="2" t="s">
        <v>29</v>
      </c>
      <c r="M101" s="2" t="s">
        <v>341</v>
      </c>
      <c r="N101" s="2" t="s">
        <v>448</v>
      </c>
      <c r="O101" s="2" t="s">
        <v>449</v>
      </c>
      <c r="P101" s="2" t="s">
        <v>454</v>
      </c>
      <c r="Q101" s="2" t="s">
        <v>455</v>
      </c>
      <c r="R101" s="2" t="s">
        <v>456</v>
      </c>
      <c r="S101" s="2">
        <v>100</v>
      </c>
      <c r="T101" s="2" t="s">
        <v>453</v>
      </c>
      <c r="U101" s="2" t="s">
        <v>80</v>
      </c>
      <c r="V101" s="2" t="s">
        <v>363</v>
      </c>
      <c r="W101" s="2" t="s">
        <v>32</v>
      </c>
      <c r="X101" s="38" t="s">
        <v>43</v>
      </c>
      <c r="Y101" s="6" t="s">
        <v>117</v>
      </c>
      <c r="Z101" s="7" t="s">
        <v>154</v>
      </c>
      <c r="AA101" s="6" t="s">
        <v>453</v>
      </c>
      <c r="AB101" s="10">
        <v>100</v>
      </c>
      <c r="AC101" s="13"/>
      <c r="AD101" s="16" t="s">
        <v>33</v>
      </c>
      <c r="AE101" s="12">
        <v>43208</v>
      </c>
      <c r="AF101" s="13" t="s">
        <v>1827</v>
      </c>
      <c r="AG101" s="8" t="s">
        <v>1931</v>
      </c>
      <c r="AH101" s="26"/>
    </row>
    <row r="102" spans="1:34" ht="81">
      <c r="A102" s="1">
        <v>155</v>
      </c>
      <c r="B102" s="2" t="s">
        <v>55</v>
      </c>
      <c r="C102" s="38" t="s">
        <v>24</v>
      </c>
      <c r="D102" s="38" t="s">
        <v>25</v>
      </c>
      <c r="E102" s="2" t="s">
        <v>26</v>
      </c>
      <c r="F102" s="38">
        <v>2016</v>
      </c>
      <c r="G102" s="2">
        <v>119</v>
      </c>
      <c r="H102" s="38" t="s">
        <v>457</v>
      </c>
      <c r="I102" s="38">
        <v>2</v>
      </c>
      <c r="J102" s="2" t="s">
        <v>27</v>
      </c>
      <c r="K102" s="2" t="s">
        <v>57</v>
      </c>
      <c r="L102" s="2" t="s">
        <v>29</v>
      </c>
      <c r="M102" s="2" t="s">
        <v>341</v>
      </c>
      <c r="N102" s="2" t="s">
        <v>458</v>
      </c>
      <c r="O102" s="2" t="s">
        <v>343</v>
      </c>
      <c r="P102" s="2" t="s">
        <v>69</v>
      </c>
      <c r="Q102" s="2" t="s">
        <v>70</v>
      </c>
      <c r="R102" s="2" t="s">
        <v>71</v>
      </c>
      <c r="S102" s="2">
        <v>0.8</v>
      </c>
      <c r="T102" s="2" t="s">
        <v>64</v>
      </c>
      <c r="U102" s="2" t="s">
        <v>65</v>
      </c>
      <c r="V102" s="2" t="s">
        <v>72</v>
      </c>
      <c r="W102" s="2" t="s">
        <v>32</v>
      </c>
      <c r="X102" s="38" t="s">
        <v>43</v>
      </c>
      <c r="Y102" s="6" t="s">
        <v>308</v>
      </c>
      <c r="Z102" s="7" t="s">
        <v>1753</v>
      </c>
      <c r="AA102" s="6" t="s">
        <v>399</v>
      </c>
      <c r="AB102" s="13">
        <v>100</v>
      </c>
      <c r="AC102" s="13">
        <v>100</v>
      </c>
      <c r="AD102" s="12" t="s">
        <v>33</v>
      </c>
      <c r="AE102" s="12">
        <v>43069</v>
      </c>
      <c r="AF102" s="13" t="s">
        <v>1754</v>
      </c>
      <c r="AG102" s="8" t="s">
        <v>1756</v>
      </c>
      <c r="AH102" s="26"/>
    </row>
    <row r="103" spans="1:34" ht="81">
      <c r="A103" s="1">
        <v>158</v>
      </c>
      <c r="B103" s="2" t="s">
        <v>55</v>
      </c>
      <c r="C103" s="38" t="s">
        <v>24</v>
      </c>
      <c r="D103" s="38" t="s">
        <v>25</v>
      </c>
      <c r="E103" s="2" t="s">
        <v>26</v>
      </c>
      <c r="F103" s="38">
        <v>2016</v>
      </c>
      <c r="G103" s="2">
        <v>119</v>
      </c>
      <c r="H103" s="38" t="s">
        <v>457</v>
      </c>
      <c r="I103" s="38">
        <v>5</v>
      </c>
      <c r="J103" s="2" t="s">
        <v>27</v>
      </c>
      <c r="K103" s="2" t="s">
        <v>57</v>
      </c>
      <c r="L103" s="2" t="s">
        <v>29</v>
      </c>
      <c r="M103" s="2" t="s">
        <v>341</v>
      </c>
      <c r="N103" s="2" t="s">
        <v>458</v>
      </c>
      <c r="O103" s="2" t="s">
        <v>68</v>
      </c>
      <c r="P103" s="2" t="s">
        <v>69</v>
      </c>
      <c r="Q103" s="2" t="s">
        <v>70</v>
      </c>
      <c r="R103" s="2" t="s">
        <v>71</v>
      </c>
      <c r="S103" s="2">
        <v>0.8</v>
      </c>
      <c r="T103" s="2" t="s">
        <v>64</v>
      </c>
      <c r="U103" s="2" t="s">
        <v>65</v>
      </c>
      <c r="V103" s="2" t="s">
        <v>72</v>
      </c>
      <c r="W103" s="2" t="s">
        <v>32</v>
      </c>
      <c r="X103" s="38" t="s">
        <v>43</v>
      </c>
      <c r="Y103" s="6" t="s">
        <v>308</v>
      </c>
      <c r="Z103" s="7" t="s">
        <v>1753</v>
      </c>
      <c r="AA103" s="6" t="s">
        <v>399</v>
      </c>
      <c r="AB103" s="13">
        <v>100</v>
      </c>
      <c r="AC103" s="13">
        <v>100</v>
      </c>
      <c r="AD103" s="12" t="s">
        <v>33</v>
      </c>
      <c r="AE103" s="12">
        <v>43069</v>
      </c>
      <c r="AF103" s="13" t="s">
        <v>1754</v>
      </c>
      <c r="AG103" s="8" t="s">
        <v>1756</v>
      </c>
      <c r="AH103" s="26"/>
    </row>
    <row r="104" spans="1:34" ht="90">
      <c r="A104" s="1">
        <v>161</v>
      </c>
      <c r="B104" s="2" t="s">
        <v>55</v>
      </c>
      <c r="C104" s="38" t="s">
        <v>24</v>
      </c>
      <c r="D104" s="38" t="s">
        <v>25</v>
      </c>
      <c r="E104" s="2" t="s">
        <v>26</v>
      </c>
      <c r="F104" s="38">
        <v>2016</v>
      </c>
      <c r="G104" s="2">
        <v>119</v>
      </c>
      <c r="H104" s="38" t="s">
        <v>459</v>
      </c>
      <c r="I104" s="38">
        <v>2</v>
      </c>
      <c r="J104" s="2" t="s">
        <v>27</v>
      </c>
      <c r="K104" s="2" t="s">
        <v>57</v>
      </c>
      <c r="L104" s="2" t="s">
        <v>29</v>
      </c>
      <c r="M104" s="2" t="s">
        <v>341</v>
      </c>
      <c r="N104" s="2" t="s">
        <v>460</v>
      </c>
      <c r="O104" s="2" t="s">
        <v>68</v>
      </c>
      <c r="P104" s="2" t="s">
        <v>69</v>
      </c>
      <c r="Q104" s="2" t="s">
        <v>70</v>
      </c>
      <c r="R104" s="2" t="s">
        <v>71</v>
      </c>
      <c r="S104" s="2">
        <v>0.8</v>
      </c>
      <c r="T104" s="2" t="s">
        <v>64</v>
      </c>
      <c r="U104" s="2" t="s">
        <v>65</v>
      </c>
      <c r="V104" s="2" t="s">
        <v>72</v>
      </c>
      <c r="W104" s="2" t="s">
        <v>32</v>
      </c>
      <c r="X104" s="38" t="s">
        <v>43</v>
      </c>
      <c r="Y104" s="6" t="s">
        <v>308</v>
      </c>
      <c r="Z104" s="7" t="s">
        <v>1753</v>
      </c>
      <c r="AA104" s="6" t="s">
        <v>399</v>
      </c>
      <c r="AB104" s="13">
        <v>100</v>
      </c>
      <c r="AC104" s="13">
        <v>100</v>
      </c>
      <c r="AD104" s="12" t="s">
        <v>33</v>
      </c>
      <c r="AE104" s="12">
        <v>43069</v>
      </c>
      <c r="AF104" s="13" t="s">
        <v>1754</v>
      </c>
      <c r="AG104" s="8" t="s">
        <v>1756</v>
      </c>
      <c r="AH104" s="26"/>
    </row>
    <row r="105" spans="1:34" ht="117">
      <c r="A105" s="1">
        <v>165</v>
      </c>
      <c r="B105" s="2" t="s">
        <v>55</v>
      </c>
      <c r="C105" s="38" t="s">
        <v>24</v>
      </c>
      <c r="D105" s="38" t="s">
        <v>25</v>
      </c>
      <c r="E105" s="2" t="s">
        <v>26</v>
      </c>
      <c r="F105" s="38">
        <v>2016</v>
      </c>
      <c r="G105" s="2">
        <v>119</v>
      </c>
      <c r="H105" s="38" t="s">
        <v>461</v>
      </c>
      <c r="I105" s="38">
        <v>3</v>
      </c>
      <c r="J105" s="2" t="s">
        <v>27</v>
      </c>
      <c r="K105" s="2" t="s">
        <v>57</v>
      </c>
      <c r="L105" s="2" t="s">
        <v>29</v>
      </c>
      <c r="M105" s="2" t="s">
        <v>341</v>
      </c>
      <c r="N105" s="2" t="s">
        <v>462</v>
      </c>
      <c r="O105" s="2" t="s">
        <v>68</v>
      </c>
      <c r="P105" s="2" t="s">
        <v>69</v>
      </c>
      <c r="Q105" s="2" t="s">
        <v>70</v>
      </c>
      <c r="R105" s="2" t="s">
        <v>71</v>
      </c>
      <c r="S105" s="2">
        <v>0.8</v>
      </c>
      <c r="T105" s="2" t="s">
        <v>64</v>
      </c>
      <c r="U105" s="2" t="s">
        <v>65</v>
      </c>
      <c r="V105" s="2" t="s">
        <v>72</v>
      </c>
      <c r="W105" s="2" t="s">
        <v>32</v>
      </c>
      <c r="X105" s="38" t="s">
        <v>43</v>
      </c>
      <c r="Y105" s="6" t="s">
        <v>308</v>
      </c>
      <c r="Z105" s="7" t="s">
        <v>1753</v>
      </c>
      <c r="AA105" s="6" t="s">
        <v>399</v>
      </c>
      <c r="AB105" s="13">
        <v>100</v>
      </c>
      <c r="AC105" s="13">
        <v>100</v>
      </c>
      <c r="AD105" s="12" t="s">
        <v>33</v>
      </c>
      <c r="AE105" s="12">
        <v>43069</v>
      </c>
      <c r="AF105" s="13" t="s">
        <v>1754</v>
      </c>
      <c r="AG105" s="8" t="s">
        <v>1756</v>
      </c>
      <c r="AH105" s="26"/>
    </row>
    <row r="106" spans="1:34" ht="72">
      <c r="A106" s="1">
        <v>168</v>
      </c>
      <c r="B106" s="2" t="s">
        <v>55</v>
      </c>
      <c r="C106" s="38" t="s">
        <v>24</v>
      </c>
      <c r="D106" s="38" t="s">
        <v>25</v>
      </c>
      <c r="E106" s="2" t="s">
        <v>26</v>
      </c>
      <c r="F106" s="38">
        <v>2016</v>
      </c>
      <c r="G106" s="2">
        <v>119</v>
      </c>
      <c r="H106" s="38" t="s">
        <v>463</v>
      </c>
      <c r="I106" s="38">
        <v>3</v>
      </c>
      <c r="J106" s="2" t="s">
        <v>27</v>
      </c>
      <c r="K106" s="2" t="s">
        <v>57</v>
      </c>
      <c r="L106" s="2" t="s">
        <v>29</v>
      </c>
      <c r="M106" s="2" t="s">
        <v>341</v>
      </c>
      <c r="N106" s="2" t="s">
        <v>464</v>
      </c>
      <c r="O106" s="2" t="s">
        <v>68</v>
      </c>
      <c r="P106" s="2" t="s">
        <v>69</v>
      </c>
      <c r="Q106" s="2" t="s">
        <v>70</v>
      </c>
      <c r="R106" s="2" t="s">
        <v>71</v>
      </c>
      <c r="S106" s="2">
        <v>0.8</v>
      </c>
      <c r="T106" s="2" t="s">
        <v>64</v>
      </c>
      <c r="U106" s="2" t="s">
        <v>65</v>
      </c>
      <c r="V106" s="2" t="s">
        <v>72</v>
      </c>
      <c r="W106" s="2" t="s">
        <v>32</v>
      </c>
      <c r="X106" s="38" t="s">
        <v>43</v>
      </c>
      <c r="Y106" s="6" t="s">
        <v>308</v>
      </c>
      <c r="Z106" s="7" t="s">
        <v>1753</v>
      </c>
      <c r="AA106" s="6" t="s">
        <v>399</v>
      </c>
      <c r="AB106" s="13">
        <v>100</v>
      </c>
      <c r="AC106" s="13">
        <v>100</v>
      </c>
      <c r="AD106" s="12" t="s">
        <v>33</v>
      </c>
      <c r="AE106" s="12">
        <v>43069</v>
      </c>
      <c r="AF106" s="13" t="s">
        <v>1754</v>
      </c>
      <c r="AG106" s="8" t="s">
        <v>1756</v>
      </c>
      <c r="AH106" s="26"/>
    </row>
    <row r="107" spans="1:34" ht="90">
      <c r="A107" s="1">
        <v>172</v>
      </c>
      <c r="B107" s="2" t="s">
        <v>55</v>
      </c>
      <c r="C107" s="38" t="s">
        <v>24</v>
      </c>
      <c r="D107" s="38" t="s">
        <v>25</v>
      </c>
      <c r="E107" s="2" t="s">
        <v>26</v>
      </c>
      <c r="F107" s="38">
        <v>2016</v>
      </c>
      <c r="G107" s="2">
        <v>119</v>
      </c>
      <c r="H107" s="38" t="s">
        <v>465</v>
      </c>
      <c r="I107" s="38">
        <v>3</v>
      </c>
      <c r="J107" s="2" t="s">
        <v>27</v>
      </c>
      <c r="K107" s="2" t="s">
        <v>57</v>
      </c>
      <c r="L107" s="2" t="s">
        <v>29</v>
      </c>
      <c r="M107" s="2" t="s">
        <v>341</v>
      </c>
      <c r="N107" s="2" t="s">
        <v>466</v>
      </c>
      <c r="O107" s="2" t="s">
        <v>68</v>
      </c>
      <c r="P107" s="2" t="s">
        <v>69</v>
      </c>
      <c r="Q107" s="2" t="s">
        <v>70</v>
      </c>
      <c r="R107" s="2" t="s">
        <v>71</v>
      </c>
      <c r="S107" s="2">
        <v>0.8</v>
      </c>
      <c r="T107" s="2" t="s">
        <v>64</v>
      </c>
      <c r="U107" s="2" t="s">
        <v>65</v>
      </c>
      <c r="V107" s="2" t="s">
        <v>72</v>
      </c>
      <c r="W107" s="2" t="s">
        <v>32</v>
      </c>
      <c r="X107" s="38" t="s">
        <v>43</v>
      </c>
      <c r="Y107" s="6" t="s">
        <v>308</v>
      </c>
      <c r="Z107" s="7" t="s">
        <v>1753</v>
      </c>
      <c r="AA107" s="6" t="s">
        <v>399</v>
      </c>
      <c r="AB107" s="13">
        <v>100</v>
      </c>
      <c r="AC107" s="13">
        <v>100</v>
      </c>
      <c r="AD107" s="12" t="s">
        <v>33</v>
      </c>
      <c r="AE107" s="12">
        <v>43069</v>
      </c>
      <c r="AF107" s="13" t="s">
        <v>1754</v>
      </c>
      <c r="AG107" s="8" t="s">
        <v>1756</v>
      </c>
      <c r="AH107" s="26"/>
    </row>
    <row r="108" spans="1:34" ht="90">
      <c r="A108" s="1">
        <v>173</v>
      </c>
      <c r="B108" s="2" t="s">
        <v>55</v>
      </c>
      <c r="C108" s="38" t="s">
        <v>24</v>
      </c>
      <c r="D108" s="38" t="s">
        <v>25</v>
      </c>
      <c r="E108" s="2" t="s">
        <v>26</v>
      </c>
      <c r="F108" s="38">
        <v>2016</v>
      </c>
      <c r="G108" s="2">
        <v>119</v>
      </c>
      <c r="H108" s="38" t="s">
        <v>465</v>
      </c>
      <c r="I108" s="38">
        <v>4</v>
      </c>
      <c r="J108" s="2" t="s">
        <v>27</v>
      </c>
      <c r="K108" s="2" t="s">
        <v>57</v>
      </c>
      <c r="L108" s="2" t="s">
        <v>29</v>
      </c>
      <c r="M108" s="2" t="s">
        <v>341</v>
      </c>
      <c r="N108" s="2" t="s">
        <v>466</v>
      </c>
      <c r="O108" s="2" t="s">
        <v>343</v>
      </c>
      <c r="P108" s="2" t="s">
        <v>69</v>
      </c>
      <c r="Q108" s="2" t="s">
        <v>70</v>
      </c>
      <c r="R108" s="2" t="s">
        <v>71</v>
      </c>
      <c r="S108" s="2">
        <v>0.8</v>
      </c>
      <c r="T108" s="2" t="s">
        <v>64</v>
      </c>
      <c r="U108" s="2" t="s">
        <v>65</v>
      </c>
      <c r="V108" s="2" t="s">
        <v>72</v>
      </c>
      <c r="W108" s="2" t="s">
        <v>32</v>
      </c>
      <c r="X108" s="38" t="s">
        <v>43</v>
      </c>
      <c r="Y108" s="6" t="s">
        <v>308</v>
      </c>
      <c r="Z108" s="7" t="s">
        <v>1753</v>
      </c>
      <c r="AA108" s="6" t="s">
        <v>399</v>
      </c>
      <c r="AB108" s="13">
        <v>100</v>
      </c>
      <c r="AC108" s="13">
        <v>100</v>
      </c>
      <c r="AD108" s="12" t="s">
        <v>33</v>
      </c>
      <c r="AE108" s="12">
        <v>43069</v>
      </c>
      <c r="AF108" s="13" t="s">
        <v>1754</v>
      </c>
      <c r="AG108" s="8" t="s">
        <v>1756</v>
      </c>
      <c r="AH108" s="26"/>
    </row>
    <row r="109" spans="1:34" ht="108">
      <c r="A109" s="1">
        <v>175</v>
      </c>
      <c r="B109" s="2" t="s">
        <v>55</v>
      </c>
      <c r="C109" s="38" t="s">
        <v>24</v>
      </c>
      <c r="D109" s="38" t="s">
        <v>25</v>
      </c>
      <c r="E109" s="2" t="s">
        <v>26</v>
      </c>
      <c r="F109" s="38">
        <v>2016</v>
      </c>
      <c r="G109" s="2">
        <v>119</v>
      </c>
      <c r="H109" s="38" t="s">
        <v>467</v>
      </c>
      <c r="I109" s="38">
        <v>2</v>
      </c>
      <c r="J109" s="2" t="s">
        <v>27</v>
      </c>
      <c r="K109" s="2" t="s">
        <v>57</v>
      </c>
      <c r="L109" s="2" t="s">
        <v>29</v>
      </c>
      <c r="M109" s="2" t="s">
        <v>341</v>
      </c>
      <c r="N109" s="2" t="s">
        <v>468</v>
      </c>
      <c r="O109" s="2" t="s">
        <v>68</v>
      </c>
      <c r="P109" s="2" t="s">
        <v>69</v>
      </c>
      <c r="Q109" s="2" t="s">
        <v>70</v>
      </c>
      <c r="R109" s="2" t="s">
        <v>71</v>
      </c>
      <c r="S109" s="2">
        <v>0.8</v>
      </c>
      <c r="T109" s="2" t="s">
        <v>64</v>
      </c>
      <c r="U109" s="2" t="s">
        <v>65</v>
      </c>
      <c r="V109" s="2" t="s">
        <v>72</v>
      </c>
      <c r="W109" s="2" t="s">
        <v>32</v>
      </c>
      <c r="X109" s="38" t="s">
        <v>43</v>
      </c>
      <c r="Y109" s="6" t="s">
        <v>308</v>
      </c>
      <c r="Z109" s="7" t="s">
        <v>1753</v>
      </c>
      <c r="AA109" s="6" t="s">
        <v>399</v>
      </c>
      <c r="AB109" s="13">
        <v>100</v>
      </c>
      <c r="AC109" s="13">
        <v>100</v>
      </c>
      <c r="AD109" s="12" t="s">
        <v>33</v>
      </c>
      <c r="AE109" s="12">
        <v>43069</v>
      </c>
      <c r="AF109" s="13" t="s">
        <v>1754</v>
      </c>
      <c r="AG109" s="8" t="s">
        <v>1756</v>
      </c>
      <c r="AH109" s="26"/>
    </row>
    <row r="110" spans="1:34" ht="108">
      <c r="A110" s="1">
        <v>177</v>
      </c>
      <c r="B110" s="2" t="s">
        <v>55</v>
      </c>
      <c r="C110" s="38" t="s">
        <v>24</v>
      </c>
      <c r="D110" s="38" t="s">
        <v>25</v>
      </c>
      <c r="E110" s="2" t="s">
        <v>26</v>
      </c>
      <c r="F110" s="38">
        <v>2016</v>
      </c>
      <c r="G110" s="2">
        <v>119</v>
      </c>
      <c r="H110" s="38" t="s">
        <v>467</v>
      </c>
      <c r="I110" s="38">
        <v>4</v>
      </c>
      <c r="J110" s="2" t="s">
        <v>27</v>
      </c>
      <c r="K110" s="2" t="s">
        <v>57</v>
      </c>
      <c r="L110" s="2" t="s">
        <v>29</v>
      </c>
      <c r="M110" s="2" t="s">
        <v>341</v>
      </c>
      <c r="N110" s="2" t="s">
        <v>468</v>
      </c>
      <c r="O110" s="2" t="s">
        <v>343</v>
      </c>
      <c r="P110" s="2" t="s">
        <v>69</v>
      </c>
      <c r="Q110" s="2" t="s">
        <v>70</v>
      </c>
      <c r="R110" s="2" t="s">
        <v>71</v>
      </c>
      <c r="S110" s="2">
        <v>0.8</v>
      </c>
      <c r="T110" s="2" t="s">
        <v>64</v>
      </c>
      <c r="U110" s="2" t="s">
        <v>65</v>
      </c>
      <c r="V110" s="2" t="s">
        <v>72</v>
      </c>
      <c r="W110" s="2" t="s">
        <v>32</v>
      </c>
      <c r="X110" s="38" t="s">
        <v>43</v>
      </c>
      <c r="Y110" s="6" t="s">
        <v>308</v>
      </c>
      <c r="Z110" s="7" t="s">
        <v>1753</v>
      </c>
      <c r="AA110" s="6" t="s">
        <v>399</v>
      </c>
      <c r="AB110" s="13">
        <v>100</v>
      </c>
      <c r="AC110" s="13">
        <v>100</v>
      </c>
      <c r="AD110" s="12" t="s">
        <v>33</v>
      </c>
      <c r="AE110" s="12">
        <v>43069</v>
      </c>
      <c r="AF110" s="13" t="s">
        <v>1754</v>
      </c>
      <c r="AG110" s="8" t="s">
        <v>1756</v>
      </c>
      <c r="AH110" s="26"/>
    </row>
    <row r="111" spans="1:34" ht="72">
      <c r="A111" s="1">
        <v>179</v>
      </c>
      <c r="B111" s="2" t="s">
        <v>55</v>
      </c>
      <c r="C111" s="38" t="s">
        <v>24</v>
      </c>
      <c r="D111" s="38" t="s">
        <v>25</v>
      </c>
      <c r="E111" s="2" t="s">
        <v>26</v>
      </c>
      <c r="F111" s="38">
        <v>2016</v>
      </c>
      <c r="G111" s="2">
        <v>119</v>
      </c>
      <c r="H111" s="38" t="s">
        <v>469</v>
      </c>
      <c r="I111" s="38">
        <v>2</v>
      </c>
      <c r="J111" s="2" t="s">
        <v>27</v>
      </c>
      <c r="K111" s="2" t="s">
        <v>57</v>
      </c>
      <c r="L111" s="2" t="s">
        <v>29</v>
      </c>
      <c r="M111" s="2" t="s">
        <v>341</v>
      </c>
      <c r="N111" s="2" t="s">
        <v>470</v>
      </c>
      <c r="O111" s="2" t="s">
        <v>471</v>
      </c>
      <c r="P111" s="2" t="s">
        <v>472</v>
      </c>
      <c r="Q111" s="2" t="s">
        <v>70</v>
      </c>
      <c r="R111" s="2" t="s">
        <v>71</v>
      </c>
      <c r="S111" s="2">
        <v>0.8</v>
      </c>
      <c r="T111" s="2" t="s">
        <v>387</v>
      </c>
      <c r="U111" s="2" t="s">
        <v>65</v>
      </c>
      <c r="V111" s="2" t="s">
        <v>72</v>
      </c>
      <c r="W111" s="2" t="s">
        <v>32</v>
      </c>
      <c r="X111" s="38" t="s">
        <v>43</v>
      </c>
      <c r="Y111" s="6" t="s">
        <v>1752</v>
      </c>
      <c r="Z111" s="7" t="s">
        <v>1780</v>
      </c>
      <c r="AA111" s="6" t="s">
        <v>1777</v>
      </c>
      <c r="AB111" s="13">
        <v>100</v>
      </c>
      <c r="AC111" s="13">
        <v>100</v>
      </c>
      <c r="AD111" s="16" t="s">
        <v>33</v>
      </c>
      <c r="AE111" s="12">
        <v>43220</v>
      </c>
      <c r="AF111" s="13" t="s">
        <v>1873</v>
      </c>
      <c r="AG111" s="8" t="s">
        <v>1874</v>
      </c>
      <c r="AH111" s="26"/>
    </row>
    <row r="112" spans="1:34" ht="108">
      <c r="A112" s="1">
        <v>181</v>
      </c>
      <c r="B112" s="2" t="s">
        <v>55</v>
      </c>
      <c r="C112" s="38" t="s">
        <v>24</v>
      </c>
      <c r="D112" s="38" t="s">
        <v>25</v>
      </c>
      <c r="E112" s="2" t="s">
        <v>26</v>
      </c>
      <c r="F112" s="38">
        <v>2016</v>
      </c>
      <c r="G112" s="2">
        <v>119</v>
      </c>
      <c r="H112" s="38" t="s">
        <v>473</v>
      </c>
      <c r="I112" s="38">
        <v>2</v>
      </c>
      <c r="J112" s="2" t="s">
        <v>27</v>
      </c>
      <c r="K112" s="2" t="s">
        <v>57</v>
      </c>
      <c r="L112" s="2" t="s">
        <v>29</v>
      </c>
      <c r="M112" s="2" t="s">
        <v>341</v>
      </c>
      <c r="N112" s="2" t="s">
        <v>474</v>
      </c>
      <c r="O112" s="2" t="s">
        <v>68</v>
      </c>
      <c r="P112" s="2" t="s">
        <v>69</v>
      </c>
      <c r="Q112" s="2" t="s">
        <v>70</v>
      </c>
      <c r="R112" s="2" t="s">
        <v>71</v>
      </c>
      <c r="S112" s="2">
        <v>0.8</v>
      </c>
      <c r="T112" s="2" t="s">
        <v>64</v>
      </c>
      <c r="U112" s="2" t="s">
        <v>65</v>
      </c>
      <c r="V112" s="2" t="s">
        <v>72</v>
      </c>
      <c r="W112" s="2" t="s">
        <v>32</v>
      </c>
      <c r="X112" s="38" t="s">
        <v>43</v>
      </c>
      <c r="Y112" s="6" t="s">
        <v>308</v>
      </c>
      <c r="Z112" s="7" t="s">
        <v>1753</v>
      </c>
      <c r="AA112" s="6" t="s">
        <v>399</v>
      </c>
      <c r="AB112" s="13">
        <v>100</v>
      </c>
      <c r="AC112" s="13">
        <v>100</v>
      </c>
      <c r="AD112" s="12" t="s">
        <v>33</v>
      </c>
      <c r="AE112" s="12">
        <v>43069</v>
      </c>
      <c r="AF112" s="13" t="s">
        <v>1754</v>
      </c>
      <c r="AG112" s="8" t="s">
        <v>1756</v>
      </c>
      <c r="AH112" s="26"/>
    </row>
    <row r="113" spans="1:34" ht="72">
      <c r="A113" s="1">
        <v>183</v>
      </c>
      <c r="B113" s="2" t="s">
        <v>55</v>
      </c>
      <c r="C113" s="38" t="s">
        <v>24</v>
      </c>
      <c r="D113" s="38" t="s">
        <v>25</v>
      </c>
      <c r="E113" s="2" t="s">
        <v>26</v>
      </c>
      <c r="F113" s="38">
        <v>2016</v>
      </c>
      <c r="G113" s="2">
        <v>119</v>
      </c>
      <c r="H113" s="38" t="s">
        <v>475</v>
      </c>
      <c r="I113" s="38">
        <v>2</v>
      </c>
      <c r="J113" s="2" t="s">
        <v>27</v>
      </c>
      <c r="K113" s="2" t="s">
        <v>57</v>
      </c>
      <c r="L113" s="2" t="s">
        <v>29</v>
      </c>
      <c r="M113" s="2" t="s">
        <v>341</v>
      </c>
      <c r="N113" s="2" t="s">
        <v>476</v>
      </c>
      <c r="O113" s="2" t="s">
        <v>99</v>
      </c>
      <c r="P113" s="2" t="s">
        <v>477</v>
      </c>
      <c r="Q113" s="2" t="s">
        <v>101</v>
      </c>
      <c r="R113" s="2" t="s">
        <v>478</v>
      </c>
      <c r="S113" s="2">
        <v>100</v>
      </c>
      <c r="T113" s="2" t="s">
        <v>407</v>
      </c>
      <c r="U113" s="2" t="s">
        <v>65</v>
      </c>
      <c r="V113" s="2" t="s">
        <v>479</v>
      </c>
      <c r="W113" s="2" t="s">
        <v>32</v>
      </c>
      <c r="X113" s="38" t="s">
        <v>43</v>
      </c>
      <c r="Y113" s="6" t="s">
        <v>1752</v>
      </c>
      <c r="Z113" s="7" t="s">
        <v>1753</v>
      </c>
      <c r="AA113" s="6" t="s">
        <v>399</v>
      </c>
      <c r="AB113" s="13">
        <v>100</v>
      </c>
      <c r="AC113" s="13">
        <v>100</v>
      </c>
      <c r="AD113" s="16" t="s">
        <v>33</v>
      </c>
      <c r="AE113" s="12">
        <v>43069</v>
      </c>
      <c r="AF113" s="13" t="s">
        <v>1754</v>
      </c>
      <c r="AG113" s="8" t="s">
        <v>1782</v>
      </c>
      <c r="AH113" s="26"/>
    </row>
    <row r="114" spans="1:34" ht="72">
      <c r="A114" s="1">
        <v>184</v>
      </c>
      <c r="B114" s="2" t="s">
        <v>55</v>
      </c>
      <c r="C114" s="38" t="s">
        <v>24</v>
      </c>
      <c r="D114" s="38" t="s">
        <v>25</v>
      </c>
      <c r="E114" s="2" t="s">
        <v>26</v>
      </c>
      <c r="F114" s="38">
        <v>2016</v>
      </c>
      <c r="G114" s="2">
        <v>119</v>
      </c>
      <c r="H114" s="38" t="s">
        <v>475</v>
      </c>
      <c r="I114" s="38">
        <v>3</v>
      </c>
      <c r="J114" s="2" t="s">
        <v>27</v>
      </c>
      <c r="K114" s="2" t="s">
        <v>57</v>
      </c>
      <c r="L114" s="2" t="s">
        <v>29</v>
      </c>
      <c r="M114" s="2" t="s">
        <v>341</v>
      </c>
      <c r="N114" s="2" t="s">
        <v>476</v>
      </c>
      <c r="O114" s="2" t="s">
        <v>343</v>
      </c>
      <c r="P114" s="2" t="s">
        <v>408</v>
      </c>
      <c r="Q114" s="2" t="s">
        <v>70</v>
      </c>
      <c r="R114" s="2" t="s">
        <v>71</v>
      </c>
      <c r="S114" s="2">
        <v>80</v>
      </c>
      <c r="T114" s="2" t="s">
        <v>407</v>
      </c>
      <c r="U114" s="2" t="s">
        <v>65</v>
      </c>
      <c r="V114" s="2" t="s">
        <v>410</v>
      </c>
      <c r="W114" s="2" t="s">
        <v>32</v>
      </c>
      <c r="X114" s="38" t="s">
        <v>43</v>
      </c>
      <c r="Y114" s="6" t="s">
        <v>1752</v>
      </c>
      <c r="Z114" s="7" t="s">
        <v>1753</v>
      </c>
      <c r="AA114" s="6" t="s">
        <v>399</v>
      </c>
      <c r="AB114" s="13">
        <v>100</v>
      </c>
      <c r="AC114" s="13">
        <v>100</v>
      </c>
      <c r="AD114" s="16" t="s">
        <v>33</v>
      </c>
      <c r="AE114" s="12">
        <v>43220</v>
      </c>
      <c r="AF114" s="13" t="s">
        <v>1940</v>
      </c>
      <c r="AG114" s="8" t="s">
        <v>1871</v>
      </c>
      <c r="AH114" s="26"/>
    </row>
    <row r="115" spans="1:34" ht="81">
      <c r="A115" s="1">
        <v>185</v>
      </c>
      <c r="B115" s="2" t="s">
        <v>73</v>
      </c>
      <c r="C115" s="38" t="s">
        <v>24</v>
      </c>
      <c r="D115" s="38" t="s">
        <v>25</v>
      </c>
      <c r="E115" s="2" t="s">
        <v>26</v>
      </c>
      <c r="F115" s="38">
        <v>2017</v>
      </c>
      <c r="G115" s="2">
        <v>91</v>
      </c>
      <c r="H115" s="38" t="s">
        <v>475</v>
      </c>
      <c r="I115" s="38">
        <v>1</v>
      </c>
      <c r="J115" s="2" t="s">
        <v>27</v>
      </c>
      <c r="K115" s="2" t="s">
        <v>57</v>
      </c>
      <c r="L115" s="2" t="s">
        <v>29</v>
      </c>
      <c r="M115" s="2" t="s">
        <v>341</v>
      </c>
      <c r="N115" s="2" t="s">
        <v>480</v>
      </c>
      <c r="O115" s="2" t="s">
        <v>481</v>
      </c>
      <c r="P115" s="2" t="s">
        <v>482</v>
      </c>
      <c r="Q115" s="2" t="s">
        <v>483</v>
      </c>
      <c r="R115" s="2" t="s">
        <v>484</v>
      </c>
      <c r="S115" s="2">
        <v>1</v>
      </c>
      <c r="T115" s="2" t="s">
        <v>485</v>
      </c>
      <c r="U115" s="2" t="s">
        <v>80</v>
      </c>
      <c r="V115" s="2" t="s">
        <v>327</v>
      </c>
      <c r="W115" s="2" t="s">
        <v>32</v>
      </c>
      <c r="X115" s="38" t="s">
        <v>43</v>
      </c>
      <c r="Y115" s="6" t="s">
        <v>1949</v>
      </c>
      <c r="Z115" s="7" t="s">
        <v>485</v>
      </c>
      <c r="AA115" s="6" t="s">
        <v>1781</v>
      </c>
      <c r="AB115" s="10">
        <v>100</v>
      </c>
      <c r="AC115" s="13"/>
      <c r="AD115" s="16" t="s">
        <v>33</v>
      </c>
      <c r="AE115" s="12">
        <v>43222</v>
      </c>
      <c r="AF115" s="13" t="s">
        <v>1827</v>
      </c>
      <c r="AG115" s="8" t="s">
        <v>1861</v>
      </c>
      <c r="AH115" s="26"/>
    </row>
    <row r="116" spans="1:34" ht="99">
      <c r="A116" s="1">
        <v>186</v>
      </c>
      <c r="B116" s="2" t="s">
        <v>73</v>
      </c>
      <c r="C116" s="38" t="s">
        <v>24</v>
      </c>
      <c r="D116" s="38" t="s">
        <v>25</v>
      </c>
      <c r="E116" s="2" t="s">
        <v>26</v>
      </c>
      <c r="F116" s="38">
        <v>2017</v>
      </c>
      <c r="G116" s="2">
        <v>91</v>
      </c>
      <c r="H116" s="38" t="s">
        <v>475</v>
      </c>
      <c r="I116" s="38">
        <v>2</v>
      </c>
      <c r="J116" s="2" t="s">
        <v>27</v>
      </c>
      <c r="K116" s="2" t="s">
        <v>57</v>
      </c>
      <c r="L116" s="2" t="s">
        <v>29</v>
      </c>
      <c r="M116" s="2" t="s">
        <v>341</v>
      </c>
      <c r="N116" s="2" t="s">
        <v>480</v>
      </c>
      <c r="O116" s="2" t="s">
        <v>486</v>
      </c>
      <c r="P116" s="2" t="s">
        <v>487</v>
      </c>
      <c r="Q116" s="2" t="s">
        <v>488</v>
      </c>
      <c r="R116" s="2" t="s">
        <v>489</v>
      </c>
      <c r="S116" s="2">
        <v>2</v>
      </c>
      <c r="T116" s="2" t="s">
        <v>485</v>
      </c>
      <c r="U116" s="2" t="s">
        <v>80</v>
      </c>
      <c r="V116" s="2" t="s">
        <v>327</v>
      </c>
      <c r="W116" s="2" t="s">
        <v>32</v>
      </c>
      <c r="X116" s="38" t="s">
        <v>43</v>
      </c>
      <c r="Y116" s="6" t="s">
        <v>1949</v>
      </c>
      <c r="Z116" s="7" t="s">
        <v>485</v>
      </c>
      <c r="AA116" s="6" t="s">
        <v>1781</v>
      </c>
      <c r="AB116" s="10">
        <v>100</v>
      </c>
      <c r="AC116" s="13"/>
      <c r="AD116" s="16" t="s">
        <v>33</v>
      </c>
      <c r="AE116" s="12">
        <v>43222</v>
      </c>
      <c r="AF116" s="13" t="s">
        <v>1827</v>
      </c>
      <c r="AG116" s="8" t="s">
        <v>1848</v>
      </c>
      <c r="AH116" s="26"/>
    </row>
    <row r="117" spans="1:34" ht="72">
      <c r="A117" s="1">
        <v>188</v>
      </c>
      <c r="B117" s="2" t="s">
        <v>55</v>
      </c>
      <c r="C117" s="38" t="s">
        <v>24</v>
      </c>
      <c r="D117" s="38" t="s">
        <v>25</v>
      </c>
      <c r="E117" s="2" t="s">
        <v>26</v>
      </c>
      <c r="F117" s="38">
        <v>2016</v>
      </c>
      <c r="G117" s="2">
        <v>119</v>
      </c>
      <c r="H117" s="38" t="s">
        <v>490</v>
      </c>
      <c r="I117" s="38">
        <v>2</v>
      </c>
      <c r="J117" s="2" t="s">
        <v>27</v>
      </c>
      <c r="K117" s="2" t="s">
        <v>57</v>
      </c>
      <c r="L117" s="2" t="s">
        <v>29</v>
      </c>
      <c r="M117" s="2" t="s">
        <v>341</v>
      </c>
      <c r="N117" s="2" t="s">
        <v>491</v>
      </c>
      <c r="O117" s="2" t="s">
        <v>68</v>
      </c>
      <c r="P117" s="2" t="s">
        <v>408</v>
      </c>
      <c r="Q117" s="2" t="s">
        <v>70</v>
      </c>
      <c r="R117" s="2" t="s">
        <v>71</v>
      </c>
      <c r="S117" s="2">
        <v>1</v>
      </c>
      <c r="T117" s="2" t="s">
        <v>407</v>
      </c>
      <c r="U117" s="2" t="s">
        <v>65</v>
      </c>
      <c r="V117" s="2" t="s">
        <v>410</v>
      </c>
      <c r="W117" s="2" t="s">
        <v>32</v>
      </c>
      <c r="X117" s="38" t="s">
        <v>43</v>
      </c>
      <c r="Y117" s="6" t="s">
        <v>1752</v>
      </c>
      <c r="Z117" s="7" t="s">
        <v>1753</v>
      </c>
      <c r="AA117" s="6" t="s">
        <v>399</v>
      </c>
      <c r="AB117" s="13">
        <v>100</v>
      </c>
      <c r="AC117" s="13">
        <v>100</v>
      </c>
      <c r="AD117" s="16" t="s">
        <v>33</v>
      </c>
      <c r="AE117" s="12">
        <v>43220</v>
      </c>
      <c r="AF117" s="13" t="s">
        <v>1940</v>
      </c>
      <c r="AG117" s="8" t="s">
        <v>1871</v>
      </c>
      <c r="AH117" s="26"/>
    </row>
    <row r="118" spans="1:34" ht="144">
      <c r="A118" s="1">
        <v>189</v>
      </c>
      <c r="B118" s="2" t="s">
        <v>55</v>
      </c>
      <c r="C118" s="38" t="s">
        <v>24</v>
      </c>
      <c r="D118" s="38" t="s">
        <v>25</v>
      </c>
      <c r="E118" s="2" t="s">
        <v>26</v>
      </c>
      <c r="F118" s="38">
        <v>2016</v>
      </c>
      <c r="G118" s="2">
        <v>119</v>
      </c>
      <c r="H118" s="38" t="s">
        <v>492</v>
      </c>
      <c r="I118" s="38">
        <v>1</v>
      </c>
      <c r="J118" s="2" t="s">
        <v>27</v>
      </c>
      <c r="K118" s="2" t="s">
        <v>57</v>
      </c>
      <c r="L118" s="2" t="s">
        <v>29</v>
      </c>
      <c r="M118" s="2" t="s">
        <v>341</v>
      </c>
      <c r="N118" s="2" t="s">
        <v>493</v>
      </c>
      <c r="O118" s="2" t="s">
        <v>494</v>
      </c>
      <c r="P118" s="2" t="s">
        <v>495</v>
      </c>
      <c r="Q118" s="2" t="s">
        <v>496</v>
      </c>
      <c r="R118" s="2" t="s">
        <v>497</v>
      </c>
      <c r="S118" s="2">
        <v>100</v>
      </c>
      <c r="T118" s="2" t="s">
        <v>498</v>
      </c>
      <c r="U118" s="2" t="s">
        <v>278</v>
      </c>
      <c r="V118" s="2" t="s">
        <v>353</v>
      </c>
      <c r="W118" s="2" t="s">
        <v>32</v>
      </c>
      <c r="X118" s="38" t="s">
        <v>43</v>
      </c>
      <c r="Y118" s="6" t="s">
        <v>117</v>
      </c>
      <c r="Z118" s="5" t="s">
        <v>124</v>
      </c>
      <c r="AA118" s="6" t="s">
        <v>453</v>
      </c>
      <c r="AB118" s="13">
        <v>0</v>
      </c>
      <c r="AC118" s="13">
        <v>0</v>
      </c>
      <c r="AD118" s="16" t="s">
        <v>67</v>
      </c>
      <c r="AE118" s="12">
        <v>43222</v>
      </c>
      <c r="AF118" s="13" t="s">
        <v>1827</v>
      </c>
      <c r="AG118" s="8" t="s">
        <v>1932</v>
      </c>
      <c r="AH118" s="26"/>
    </row>
    <row r="119" spans="1:34" ht="54">
      <c r="A119" s="1">
        <v>190</v>
      </c>
      <c r="B119" s="2" t="s">
        <v>73</v>
      </c>
      <c r="C119" s="38" t="s">
        <v>24</v>
      </c>
      <c r="D119" s="38" t="s">
        <v>25</v>
      </c>
      <c r="E119" s="2" t="s">
        <v>26</v>
      </c>
      <c r="F119" s="38">
        <v>2017</v>
      </c>
      <c r="G119" s="2">
        <v>91</v>
      </c>
      <c r="H119" s="38" t="s">
        <v>499</v>
      </c>
      <c r="I119" s="38">
        <v>1</v>
      </c>
      <c r="J119" s="2" t="s">
        <v>27</v>
      </c>
      <c r="K119" s="2" t="s">
        <v>57</v>
      </c>
      <c r="L119" s="2" t="s">
        <v>29</v>
      </c>
      <c r="M119" s="2" t="s">
        <v>341</v>
      </c>
      <c r="N119" s="2" t="s">
        <v>500</v>
      </c>
      <c r="O119" s="2" t="s">
        <v>501</v>
      </c>
      <c r="P119" s="2" t="s">
        <v>502</v>
      </c>
      <c r="Q119" s="2" t="s">
        <v>503</v>
      </c>
      <c r="R119" s="2" t="s">
        <v>504</v>
      </c>
      <c r="S119" s="2">
        <v>1</v>
      </c>
      <c r="T119" s="2" t="s">
        <v>453</v>
      </c>
      <c r="U119" s="2" t="s">
        <v>80</v>
      </c>
      <c r="V119" s="2" t="s">
        <v>505</v>
      </c>
      <c r="W119" s="2" t="s">
        <v>32</v>
      </c>
      <c r="X119" s="38" t="s">
        <v>43</v>
      </c>
      <c r="Y119" s="6" t="s">
        <v>117</v>
      </c>
      <c r="Z119" s="5" t="s">
        <v>154</v>
      </c>
      <c r="AA119" s="6" t="s">
        <v>453</v>
      </c>
      <c r="AB119" s="13">
        <v>0</v>
      </c>
      <c r="AC119" s="13"/>
      <c r="AD119" s="16" t="s">
        <v>67</v>
      </c>
      <c r="AE119" s="12">
        <v>43222</v>
      </c>
      <c r="AF119" s="13" t="s">
        <v>1827</v>
      </c>
      <c r="AG119" s="8" t="s">
        <v>1933</v>
      </c>
      <c r="AH119" s="26"/>
    </row>
    <row r="120" spans="1:34" ht="54">
      <c r="A120" s="1">
        <v>191</v>
      </c>
      <c r="B120" s="2" t="s">
        <v>73</v>
      </c>
      <c r="C120" s="38" t="s">
        <v>24</v>
      </c>
      <c r="D120" s="38" t="s">
        <v>25</v>
      </c>
      <c r="E120" s="2" t="s">
        <v>26</v>
      </c>
      <c r="F120" s="38">
        <v>2017</v>
      </c>
      <c r="G120" s="2">
        <v>91</v>
      </c>
      <c r="H120" s="38" t="s">
        <v>499</v>
      </c>
      <c r="I120" s="38">
        <v>2</v>
      </c>
      <c r="J120" s="2" t="s">
        <v>27</v>
      </c>
      <c r="K120" s="2" t="s">
        <v>57</v>
      </c>
      <c r="L120" s="2" t="s">
        <v>29</v>
      </c>
      <c r="M120" s="2" t="s">
        <v>341</v>
      </c>
      <c r="N120" s="2" t="s">
        <v>500</v>
      </c>
      <c r="O120" s="2" t="s">
        <v>501</v>
      </c>
      <c r="P120" s="2" t="s">
        <v>506</v>
      </c>
      <c r="Q120" s="2" t="s">
        <v>503</v>
      </c>
      <c r="R120" s="2" t="s">
        <v>456</v>
      </c>
      <c r="S120" s="2">
        <v>100</v>
      </c>
      <c r="T120" s="2" t="s">
        <v>453</v>
      </c>
      <c r="U120" s="2" t="s">
        <v>80</v>
      </c>
      <c r="V120" s="2" t="s">
        <v>507</v>
      </c>
      <c r="W120" s="2" t="s">
        <v>32</v>
      </c>
      <c r="X120" s="38" t="s">
        <v>43</v>
      </c>
      <c r="Y120" s="6" t="s">
        <v>117</v>
      </c>
      <c r="Z120" s="5" t="s">
        <v>154</v>
      </c>
      <c r="AA120" s="6" t="s">
        <v>453</v>
      </c>
      <c r="AB120" s="13">
        <v>0</v>
      </c>
      <c r="AC120" s="13"/>
      <c r="AD120" s="16" t="s">
        <v>67</v>
      </c>
      <c r="AE120" s="12">
        <v>43222</v>
      </c>
      <c r="AF120" s="13" t="s">
        <v>1827</v>
      </c>
      <c r="AG120" s="8" t="s">
        <v>1933</v>
      </c>
      <c r="AH120" s="26"/>
    </row>
    <row r="121" spans="1:34" ht="72">
      <c r="A121" s="1">
        <v>192</v>
      </c>
      <c r="B121" s="2" t="s">
        <v>73</v>
      </c>
      <c r="C121" s="38" t="s">
        <v>24</v>
      </c>
      <c r="D121" s="38" t="s">
        <v>25</v>
      </c>
      <c r="E121" s="2" t="s">
        <v>26</v>
      </c>
      <c r="F121" s="38">
        <v>2017</v>
      </c>
      <c r="G121" s="2">
        <v>91</v>
      </c>
      <c r="H121" s="38" t="s">
        <v>508</v>
      </c>
      <c r="I121" s="38">
        <v>1</v>
      </c>
      <c r="J121" s="2" t="s">
        <v>27</v>
      </c>
      <c r="K121" s="2" t="s">
        <v>57</v>
      </c>
      <c r="L121" s="2" t="s">
        <v>29</v>
      </c>
      <c r="M121" s="2" t="s">
        <v>341</v>
      </c>
      <c r="N121" s="2" t="s">
        <v>509</v>
      </c>
      <c r="O121" s="2" t="s">
        <v>510</v>
      </c>
      <c r="P121" s="2" t="s">
        <v>511</v>
      </c>
      <c r="Q121" s="2" t="s">
        <v>512</v>
      </c>
      <c r="R121" s="2" t="s">
        <v>513</v>
      </c>
      <c r="S121" s="2">
        <v>1</v>
      </c>
      <c r="T121" s="2" t="s">
        <v>514</v>
      </c>
      <c r="U121" s="2" t="s">
        <v>80</v>
      </c>
      <c r="V121" s="2" t="s">
        <v>388</v>
      </c>
      <c r="W121" s="2" t="s">
        <v>32</v>
      </c>
      <c r="X121" s="38" t="s">
        <v>43</v>
      </c>
      <c r="Y121" s="6" t="s">
        <v>1915</v>
      </c>
      <c r="Z121" s="5" t="s">
        <v>1783</v>
      </c>
      <c r="AA121" s="6" t="s">
        <v>1784</v>
      </c>
      <c r="AB121" s="13">
        <v>0</v>
      </c>
      <c r="AC121" s="13"/>
      <c r="AD121" s="16" t="s">
        <v>43</v>
      </c>
      <c r="AE121" s="12">
        <v>43222</v>
      </c>
      <c r="AF121" s="13" t="s">
        <v>1827</v>
      </c>
      <c r="AG121" s="8" t="s">
        <v>1775</v>
      </c>
      <c r="AH121" s="26"/>
    </row>
    <row r="122" spans="1:34" ht="126">
      <c r="A122" s="1">
        <v>193</v>
      </c>
      <c r="B122" s="2" t="s">
        <v>73</v>
      </c>
      <c r="C122" s="38" t="s">
        <v>24</v>
      </c>
      <c r="D122" s="38" t="s">
        <v>25</v>
      </c>
      <c r="E122" s="2" t="s">
        <v>26</v>
      </c>
      <c r="F122" s="38">
        <v>2017</v>
      </c>
      <c r="G122" s="2">
        <v>91</v>
      </c>
      <c r="H122" s="38" t="s">
        <v>508</v>
      </c>
      <c r="I122" s="38">
        <v>2</v>
      </c>
      <c r="J122" s="2" t="s">
        <v>27</v>
      </c>
      <c r="K122" s="2" t="s">
        <v>57</v>
      </c>
      <c r="L122" s="2" t="s">
        <v>29</v>
      </c>
      <c r="M122" s="2" t="s">
        <v>341</v>
      </c>
      <c r="N122" s="2" t="s">
        <v>509</v>
      </c>
      <c r="O122" s="2" t="s">
        <v>515</v>
      </c>
      <c r="P122" s="2" t="s">
        <v>516</v>
      </c>
      <c r="Q122" s="2" t="s">
        <v>517</v>
      </c>
      <c r="R122" s="2" t="s">
        <v>518</v>
      </c>
      <c r="S122" s="2">
        <v>1</v>
      </c>
      <c r="T122" s="2" t="s">
        <v>519</v>
      </c>
      <c r="U122" s="2" t="s">
        <v>80</v>
      </c>
      <c r="V122" s="2" t="s">
        <v>520</v>
      </c>
      <c r="W122" s="2" t="s">
        <v>32</v>
      </c>
      <c r="X122" s="38" t="s">
        <v>43</v>
      </c>
      <c r="Y122" s="6" t="s">
        <v>117</v>
      </c>
      <c r="Z122" s="7" t="s">
        <v>519</v>
      </c>
      <c r="AA122" s="6" t="s">
        <v>1785</v>
      </c>
      <c r="AB122" s="10">
        <v>100</v>
      </c>
      <c r="AC122" s="13">
        <v>100</v>
      </c>
      <c r="AD122" s="16" t="s">
        <v>33</v>
      </c>
      <c r="AE122" s="12">
        <v>43222</v>
      </c>
      <c r="AF122" s="13" t="s">
        <v>1827</v>
      </c>
      <c r="AG122" s="8" t="s">
        <v>1849</v>
      </c>
      <c r="AH122" s="26"/>
    </row>
    <row r="123" spans="1:34" ht="180">
      <c r="A123" s="1">
        <v>194</v>
      </c>
      <c r="B123" s="2" t="s">
        <v>73</v>
      </c>
      <c r="C123" s="38" t="s">
        <v>24</v>
      </c>
      <c r="D123" s="38" t="s">
        <v>25</v>
      </c>
      <c r="E123" s="2" t="s">
        <v>26</v>
      </c>
      <c r="F123" s="38">
        <v>2017</v>
      </c>
      <c r="G123" s="2">
        <v>91</v>
      </c>
      <c r="H123" s="38" t="s">
        <v>521</v>
      </c>
      <c r="I123" s="38">
        <v>1</v>
      </c>
      <c r="J123" s="2" t="s">
        <v>27</v>
      </c>
      <c r="K123" s="2" t="s">
        <v>57</v>
      </c>
      <c r="L123" s="2" t="s">
        <v>29</v>
      </c>
      <c r="M123" s="2" t="s">
        <v>341</v>
      </c>
      <c r="N123" s="2" t="s">
        <v>522</v>
      </c>
      <c r="O123" s="2" t="s">
        <v>523</v>
      </c>
      <c r="P123" s="2" t="s">
        <v>524</v>
      </c>
      <c r="Q123" s="2" t="s">
        <v>525</v>
      </c>
      <c r="R123" s="2" t="s">
        <v>526</v>
      </c>
      <c r="S123" s="2">
        <v>1</v>
      </c>
      <c r="T123" s="2" t="s">
        <v>284</v>
      </c>
      <c r="U123" s="2" t="s">
        <v>80</v>
      </c>
      <c r="V123" s="2" t="s">
        <v>81</v>
      </c>
      <c r="W123" s="2" t="s">
        <v>32</v>
      </c>
      <c r="X123" s="38" t="s">
        <v>43</v>
      </c>
      <c r="Y123" s="6" t="s">
        <v>117</v>
      </c>
      <c r="Z123" s="7" t="s">
        <v>1786</v>
      </c>
      <c r="AA123" s="6" t="s">
        <v>1772</v>
      </c>
      <c r="AB123" s="13">
        <v>100</v>
      </c>
      <c r="AC123" s="13">
        <v>100</v>
      </c>
      <c r="AD123" s="16" t="s">
        <v>33</v>
      </c>
      <c r="AE123" s="12">
        <v>43208</v>
      </c>
      <c r="AF123" s="13" t="s">
        <v>1827</v>
      </c>
      <c r="AG123" s="8" t="s">
        <v>1895</v>
      </c>
      <c r="AH123" s="26"/>
    </row>
    <row r="124" spans="1:34" ht="144">
      <c r="A124" s="1">
        <v>195</v>
      </c>
      <c r="B124" s="2" t="s">
        <v>73</v>
      </c>
      <c r="C124" s="38" t="s">
        <v>24</v>
      </c>
      <c r="D124" s="38" t="s">
        <v>25</v>
      </c>
      <c r="E124" s="2" t="s">
        <v>26</v>
      </c>
      <c r="F124" s="38">
        <v>2017</v>
      </c>
      <c r="G124" s="2">
        <v>91</v>
      </c>
      <c r="H124" s="38" t="s">
        <v>521</v>
      </c>
      <c r="I124" s="38">
        <v>2</v>
      </c>
      <c r="J124" s="2" t="s">
        <v>27</v>
      </c>
      <c r="K124" s="2" t="s">
        <v>57</v>
      </c>
      <c r="L124" s="2" t="s">
        <v>29</v>
      </c>
      <c r="M124" s="2" t="s">
        <v>341</v>
      </c>
      <c r="N124" s="2" t="s">
        <v>522</v>
      </c>
      <c r="O124" s="2" t="s">
        <v>523</v>
      </c>
      <c r="P124" s="2" t="s">
        <v>527</v>
      </c>
      <c r="Q124" s="2" t="s">
        <v>528</v>
      </c>
      <c r="R124" s="2" t="s">
        <v>529</v>
      </c>
      <c r="S124" s="2">
        <v>100</v>
      </c>
      <c r="T124" s="2" t="s">
        <v>284</v>
      </c>
      <c r="U124" s="2" t="s">
        <v>80</v>
      </c>
      <c r="V124" s="91">
        <v>43483</v>
      </c>
      <c r="W124" s="2" t="s">
        <v>32</v>
      </c>
      <c r="X124" s="38" t="s">
        <v>43</v>
      </c>
      <c r="Y124" s="6" t="s">
        <v>117</v>
      </c>
      <c r="Z124" s="5" t="s">
        <v>1786</v>
      </c>
      <c r="AA124" s="6" t="s">
        <v>1772</v>
      </c>
      <c r="AB124" s="13">
        <v>0</v>
      </c>
      <c r="AC124" s="13"/>
      <c r="AD124" s="16" t="s">
        <v>43</v>
      </c>
      <c r="AE124" s="12">
        <v>43280</v>
      </c>
      <c r="AF124" s="13" t="s">
        <v>1827</v>
      </c>
      <c r="AG124" s="8" t="s">
        <v>2217</v>
      </c>
      <c r="AH124" s="26"/>
    </row>
    <row r="125" spans="1:34" ht="108">
      <c r="A125" s="1">
        <v>197</v>
      </c>
      <c r="B125" s="2" t="s">
        <v>55</v>
      </c>
      <c r="C125" s="38" t="s">
        <v>24</v>
      </c>
      <c r="D125" s="38" t="s">
        <v>25</v>
      </c>
      <c r="E125" s="2" t="s">
        <v>26</v>
      </c>
      <c r="F125" s="38">
        <v>2016</v>
      </c>
      <c r="G125" s="2">
        <v>119</v>
      </c>
      <c r="H125" s="38" t="s">
        <v>530</v>
      </c>
      <c r="I125" s="38">
        <v>2</v>
      </c>
      <c r="J125" s="2" t="s">
        <v>27</v>
      </c>
      <c r="K125" s="2" t="s">
        <v>57</v>
      </c>
      <c r="L125" s="2" t="s">
        <v>29</v>
      </c>
      <c r="M125" s="2" t="s">
        <v>341</v>
      </c>
      <c r="N125" s="2" t="s">
        <v>531</v>
      </c>
      <c r="O125" s="2" t="s">
        <v>68</v>
      </c>
      <c r="P125" s="2" t="s">
        <v>408</v>
      </c>
      <c r="Q125" s="2" t="s">
        <v>70</v>
      </c>
      <c r="R125" s="2" t="s">
        <v>71</v>
      </c>
      <c r="S125" s="2">
        <v>80</v>
      </c>
      <c r="T125" s="2" t="s">
        <v>407</v>
      </c>
      <c r="U125" s="2" t="s">
        <v>65</v>
      </c>
      <c r="V125" s="2" t="s">
        <v>410</v>
      </c>
      <c r="W125" s="2" t="s">
        <v>32</v>
      </c>
      <c r="X125" s="38" t="s">
        <v>43</v>
      </c>
      <c r="Y125" s="6" t="s">
        <v>1752</v>
      </c>
      <c r="Z125" s="7" t="s">
        <v>1753</v>
      </c>
      <c r="AA125" s="6" t="s">
        <v>399</v>
      </c>
      <c r="AB125" s="13">
        <v>100</v>
      </c>
      <c r="AC125" s="13">
        <v>100</v>
      </c>
      <c r="AD125" s="16" t="s">
        <v>33</v>
      </c>
      <c r="AE125" s="12">
        <v>43220</v>
      </c>
      <c r="AF125" s="13" t="s">
        <v>1940</v>
      </c>
      <c r="AG125" s="8" t="s">
        <v>1871</v>
      </c>
      <c r="AH125" s="26"/>
    </row>
    <row r="126" spans="1:34" ht="72">
      <c r="A126" s="1">
        <v>198</v>
      </c>
      <c r="B126" s="2" t="s">
        <v>55</v>
      </c>
      <c r="C126" s="38" t="s">
        <v>24</v>
      </c>
      <c r="D126" s="38" t="s">
        <v>25</v>
      </c>
      <c r="E126" s="2" t="s">
        <v>26</v>
      </c>
      <c r="F126" s="38">
        <v>2016</v>
      </c>
      <c r="G126" s="2">
        <v>119</v>
      </c>
      <c r="H126" s="38" t="s">
        <v>532</v>
      </c>
      <c r="I126" s="38">
        <v>1</v>
      </c>
      <c r="J126" s="2" t="s">
        <v>27</v>
      </c>
      <c r="K126" s="2" t="s">
        <v>57</v>
      </c>
      <c r="L126" s="2" t="s">
        <v>29</v>
      </c>
      <c r="M126" s="2" t="s">
        <v>341</v>
      </c>
      <c r="N126" s="2" t="s">
        <v>533</v>
      </c>
      <c r="O126" s="2" t="s">
        <v>346</v>
      </c>
      <c r="P126" s="2" t="s">
        <v>534</v>
      </c>
      <c r="Q126" s="2" t="s">
        <v>62</v>
      </c>
      <c r="R126" s="2" t="s">
        <v>406</v>
      </c>
      <c r="S126" s="2">
        <v>100</v>
      </c>
      <c r="T126" s="2" t="s">
        <v>407</v>
      </c>
      <c r="U126" s="2" t="s">
        <v>65</v>
      </c>
      <c r="V126" s="2" t="s">
        <v>410</v>
      </c>
      <c r="W126" s="2" t="s">
        <v>32</v>
      </c>
      <c r="X126" s="38" t="s">
        <v>43</v>
      </c>
      <c r="Y126" s="6" t="s">
        <v>1752</v>
      </c>
      <c r="Z126" s="7" t="s">
        <v>1753</v>
      </c>
      <c r="AA126" s="6" t="s">
        <v>399</v>
      </c>
      <c r="AB126" s="13">
        <v>100</v>
      </c>
      <c r="AC126" s="13">
        <v>100</v>
      </c>
      <c r="AD126" s="16" t="s">
        <v>33</v>
      </c>
      <c r="AE126" s="12">
        <v>43220</v>
      </c>
      <c r="AF126" s="13" t="s">
        <v>1940</v>
      </c>
      <c r="AG126" s="8" t="s">
        <v>1875</v>
      </c>
      <c r="AH126" s="26"/>
    </row>
    <row r="127" spans="1:34" ht="72">
      <c r="A127" s="1">
        <v>199</v>
      </c>
      <c r="B127" s="2" t="s">
        <v>55</v>
      </c>
      <c r="C127" s="38" t="s">
        <v>24</v>
      </c>
      <c r="D127" s="38" t="s">
        <v>25</v>
      </c>
      <c r="E127" s="2" t="s">
        <v>26</v>
      </c>
      <c r="F127" s="38">
        <v>2016</v>
      </c>
      <c r="G127" s="2">
        <v>119</v>
      </c>
      <c r="H127" s="38" t="s">
        <v>532</v>
      </c>
      <c r="I127" s="38">
        <v>2</v>
      </c>
      <c r="J127" s="2" t="s">
        <v>27</v>
      </c>
      <c r="K127" s="2" t="s">
        <v>57</v>
      </c>
      <c r="L127" s="2" t="s">
        <v>29</v>
      </c>
      <c r="M127" s="2" t="s">
        <v>341</v>
      </c>
      <c r="N127" s="2" t="s">
        <v>533</v>
      </c>
      <c r="O127" s="2" t="s">
        <v>343</v>
      </c>
      <c r="P127" s="2" t="s">
        <v>413</v>
      </c>
      <c r="Q127" s="2" t="s">
        <v>70</v>
      </c>
      <c r="R127" s="2" t="s">
        <v>71</v>
      </c>
      <c r="S127" s="2">
        <v>80</v>
      </c>
      <c r="T127" s="2" t="s">
        <v>407</v>
      </c>
      <c r="U127" s="2" t="s">
        <v>65</v>
      </c>
      <c r="V127" s="2" t="s">
        <v>410</v>
      </c>
      <c r="W127" s="2" t="s">
        <v>32</v>
      </c>
      <c r="X127" s="38" t="s">
        <v>43</v>
      </c>
      <c r="Y127" s="6" t="s">
        <v>1752</v>
      </c>
      <c r="Z127" s="7" t="s">
        <v>1753</v>
      </c>
      <c r="AA127" s="6" t="s">
        <v>399</v>
      </c>
      <c r="AB127" s="13">
        <v>100</v>
      </c>
      <c r="AC127" s="13">
        <v>100</v>
      </c>
      <c r="AD127" s="16" t="s">
        <v>33</v>
      </c>
      <c r="AE127" s="12">
        <v>43220</v>
      </c>
      <c r="AF127" s="13" t="s">
        <v>1940</v>
      </c>
      <c r="AG127" s="17" t="s">
        <v>1872</v>
      </c>
      <c r="AH127" s="26"/>
    </row>
    <row r="128" spans="1:34" ht="72">
      <c r="A128" s="1">
        <v>200</v>
      </c>
      <c r="B128" s="2" t="s">
        <v>55</v>
      </c>
      <c r="C128" s="38" t="s">
        <v>24</v>
      </c>
      <c r="D128" s="38" t="s">
        <v>25</v>
      </c>
      <c r="E128" s="2" t="s">
        <v>26</v>
      </c>
      <c r="F128" s="38">
        <v>2016</v>
      </c>
      <c r="G128" s="2">
        <v>119</v>
      </c>
      <c r="H128" s="38" t="s">
        <v>532</v>
      </c>
      <c r="I128" s="38">
        <v>3</v>
      </c>
      <c r="J128" s="2" t="s">
        <v>27</v>
      </c>
      <c r="K128" s="2" t="s">
        <v>57</v>
      </c>
      <c r="L128" s="2" t="s">
        <v>29</v>
      </c>
      <c r="M128" s="2" t="s">
        <v>341</v>
      </c>
      <c r="N128" s="2" t="s">
        <v>533</v>
      </c>
      <c r="O128" s="2" t="s">
        <v>60</v>
      </c>
      <c r="P128" s="2" t="s">
        <v>61</v>
      </c>
      <c r="Q128" s="2" t="s">
        <v>62</v>
      </c>
      <c r="R128" s="2" t="s">
        <v>63</v>
      </c>
      <c r="S128" s="2">
        <v>1</v>
      </c>
      <c r="T128" s="2" t="s">
        <v>64</v>
      </c>
      <c r="U128" s="2" t="s">
        <v>65</v>
      </c>
      <c r="V128" s="2" t="s">
        <v>66</v>
      </c>
      <c r="W128" s="2" t="s">
        <v>32</v>
      </c>
      <c r="X128" s="38" t="s">
        <v>43</v>
      </c>
      <c r="Y128" s="6" t="s">
        <v>308</v>
      </c>
      <c r="Z128" s="5" t="s">
        <v>79</v>
      </c>
      <c r="AA128" s="6" t="s">
        <v>399</v>
      </c>
      <c r="AB128" s="13"/>
      <c r="AC128" s="13"/>
      <c r="AD128" s="16" t="s">
        <v>43</v>
      </c>
      <c r="AE128" s="12"/>
      <c r="AF128" s="13"/>
      <c r="AG128" s="8" t="s">
        <v>1923</v>
      </c>
      <c r="AH128" s="26"/>
    </row>
    <row r="129" spans="1:34" ht="72">
      <c r="A129" s="1">
        <v>201</v>
      </c>
      <c r="B129" s="2" t="s">
        <v>55</v>
      </c>
      <c r="C129" s="38" t="s">
        <v>24</v>
      </c>
      <c r="D129" s="38" t="s">
        <v>25</v>
      </c>
      <c r="E129" s="2" t="s">
        <v>26</v>
      </c>
      <c r="F129" s="38">
        <v>2016</v>
      </c>
      <c r="G129" s="2">
        <v>119</v>
      </c>
      <c r="H129" s="38" t="s">
        <v>532</v>
      </c>
      <c r="I129" s="38">
        <v>4</v>
      </c>
      <c r="J129" s="2" t="s">
        <v>27</v>
      </c>
      <c r="K129" s="2" t="s">
        <v>57</v>
      </c>
      <c r="L129" s="2" t="s">
        <v>29</v>
      </c>
      <c r="M129" s="2" t="s">
        <v>341</v>
      </c>
      <c r="N129" s="2" t="s">
        <v>533</v>
      </c>
      <c r="O129" s="2" t="s">
        <v>68</v>
      </c>
      <c r="P129" s="2" t="s">
        <v>69</v>
      </c>
      <c r="Q129" s="2" t="s">
        <v>70</v>
      </c>
      <c r="R129" s="2" t="s">
        <v>71</v>
      </c>
      <c r="S129" s="2">
        <v>0.8</v>
      </c>
      <c r="T129" s="2" t="s">
        <v>64</v>
      </c>
      <c r="U129" s="2" t="s">
        <v>65</v>
      </c>
      <c r="V129" s="2" t="s">
        <v>72</v>
      </c>
      <c r="W129" s="2" t="s">
        <v>32</v>
      </c>
      <c r="X129" s="38" t="s">
        <v>43</v>
      </c>
      <c r="Y129" s="6" t="s">
        <v>308</v>
      </c>
      <c r="Z129" s="5" t="s">
        <v>79</v>
      </c>
      <c r="AA129" s="6" t="s">
        <v>399</v>
      </c>
      <c r="AB129" s="13"/>
      <c r="AC129" s="13"/>
      <c r="AD129" s="16" t="s">
        <v>43</v>
      </c>
      <c r="AE129" s="12"/>
      <c r="AF129" s="13"/>
      <c r="AG129" s="8" t="s">
        <v>1923</v>
      </c>
      <c r="AH129" s="26"/>
    </row>
    <row r="130" spans="1:34" ht="153">
      <c r="A130" s="1">
        <v>202</v>
      </c>
      <c r="B130" s="2" t="s">
        <v>73</v>
      </c>
      <c r="C130" s="38" t="s">
        <v>24</v>
      </c>
      <c r="D130" s="38" t="s">
        <v>25</v>
      </c>
      <c r="E130" s="2" t="s">
        <v>26</v>
      </c>
      <c r="F130" s="38">
        <v>2017</v>
      </c>
      <c r="G130" s="2">
        <v>91</v>
      </c>
      <c r="H130" s="38" t="s">
        <v>532</v>
      </c>
      <c r="I130" s="38">
        <v>1</v>
      </c>
      <c r="J130" s="2" t="s">
        <v>27</v>
      </c>
      <c r="K130" s="2" t="s">
        <v>57</v>
      </c>
      <c r="L130" s="2" t="s">
        <v>29</v>
      </c>
      <c r="M130" s="2" t="s">
        <v>341</v>
      </c>
      <c r="N130" s="2" t="s">
        <v>535</v>
      </c>
      <c r="O130" s="2" t="s">
        <v>536</v>
      </c>
      <c r="P130" s="2" t="s">
        <v>537</v>
      </c>
      <c r="Q130" s="2" t="s">
        <v>538</v>
      </c>
      <c r="R130" s="2" t="s">
        <v>539</v>
      </c>
      <c r="S130" s="2">
        <v>100</v>
      </c>
      <c r="T130" s="2" t="s">
        <v>540</v>
      </c>
      <c r="U130" s="2" t="s">
        <v>80</v>
      </c>
      <c r="V130" s="2" t="s">
        <v>541</v>
      </c>
      <c r="W130" s="2" t="s">
        <v>32</v>
      </c>
      <c r="X130" s="38" t="s">
        <v>43</v>
      </c>
      <c r="Y130" s="6" t="s">
        <v>117</v>
      </c>
      <c r="Z130" s="7" t="s">
        <v>1157</v>
      </c>
      <c r="AA130" s="6" t="s">
        <v>801</v>
      </c>
      <c r="AB130" s="13">
        <v>100</v>
      </c>
      <c r="AC130" s="13">
        <v>100</v>
      </c>
      <c r="AD130" s="16" t="s">
        <v>33</v>
      </c>
      <c r="AE130" s="12">
        <v>43222</v>
      </c>
      <c r="AF130" s="13" t="s">
        <v>1827</v>
      </c>
      <c r="AG130" s="8" t="s">
        <v>1896</v>
      </c>
      <c r="AH130" s="26"/>
    </row>
    <row r="131" spans="1:34" ht="189">
      <c r="A131" s="1">
        <v>203</v>
      </c>
      <c r="B131" s="2" t="s">
        <v>73</v>
      </c>
      <c r="C131" s="38" t="s">
        <v>24</v>
      </c>
      <c r="D131" s="38" t="s">
        <v>25</v>
      </c>
      <c r="E131" s="2" t="s">
        <v>26</v>
      </c>
      <c r="F131" s="38">
        <v>2017</v>
      </c>
      <c r="G131" s="2">
        <v>91</v>
      </c>
      <c r="H131" s="38" t="s">
        <v>542</v>
      </c>
      <c r="I131" s="38">
        <v>1</v>
      </c>
      <c r="J131" s="2" t="s">
        <v>27</v>
      </c>
      <c r="K131" s="2" t="s">
        <v>57</v>
      </c>
      <c r="L131" s="2" t="s">
        <v>29</v>
      </c>
      <c r="M131" s="2" t="s">
        <v>341</v>
      </c>
      <c r="N131" s="2" t="s">
        <v>543</v>
      </c>
      <c r="O131" s="2" t="s">
        <v>544</v>
      </c>
      <c r="P131" s="2" t="s">
        <v>545</v>
      </c>
      <c r="Q131" s="2" t="s">
        <v>546</v>
      </c>
      <c r="R131" s="2" t="s">
        <v>547</v>
      </c>
      <c r="S131" s="2">
        <v>100</v>
      </c>
      <c r="T131" s="2" t="s">
        <v>540</v>
      </c>
      <c r="U131" s="2" t="s">
        <v>80</v>
      </c>
      <c r="V131" s="2" t="s">
        <v>81</v>
      </c>
      <c r="W131" s="2" t="s">
        <v>32</v>
      </c>
      <c r="X131" s="38" t="s">
        <v>43</v>
      </c>
      <c r="Y131" s="6" t="s">
        <v>117</v>
      </c>
      <c r="Z131" s="7" t="s">
        <v>1157</v>
      </c>
      <c r="AA131" s="6" t="s">
        <v>801</v>
      </c>
      <c r="AB131" s="10">
        <v>100</v>
      </c>
      <c r="AC131" s="13">
        <v>0</v>
      </c>
      <c r="AD131" s="16" t="s">
        <v>33</v>
      </c>
      <c r="AE131" s="12">
        <v>43208</v>
      </c>
      <c r="AF131" s="13" t="s">
        <v>1827</v>
      </c>
      <c r="AG131" s="8" t="s">
        <v>1934</v>
      </c>
      <c r="AH131" s="26"/>
    </row>
    <row r="132" spans="1:34" ht="171">
      <c r="A132" s="1">
        <v>204</v>
      </c>
      <c r="B132" s="2" t="s">
        <v>55</v>
      </c>
      <c r="C132" s="38" t="s">
        <v>24</v>
      </c>
      <c r="D132" s="38" t="s">
        <v>25</v>
      </c>
      <c r="E132" s="2" t="s">
        <v>26</v>
      </c>
      <c r="F132" s="38">
        <v>2016</v>
      </c>
      <c r="G132" s="2">
        <v>119</v>
      </c>
      <c r="H132" s="38" t="s">
        <v>542</v>
      </c>
      <c r="I132" s="38">
        <v>1</v>
      </c>
      <c r="J132" s="2" t="s">
        <v>27</v>
      </c>
      <c r="K132" s="2" t="s">
        <v>57</v>
      </c>
      <c r="L132" s="2" t="s">
        <v>29</v>
      </c>
      <c r="M132" s="2" t="s">
        <v>341</v>
      </c>
      <c r="N132" s="2" t="s">
        <v>548</v>
      </c>
      <c r="O132" s="2" t="s">
        <v>549</v>
      </c>
      <c r="P132" s="2" t="s">
        <v>550</v>
      </c>
      <c r="Q132" s="2" t="s">
        <v>551</v>
      </c>
      <c r="R132" s="2" t="s">
        <v>552</v>
      </c>
      <c r="S132" s="2">
        <v>100</v>
      </c>
      <c r="T132" s="2" t="s">
        <v>498</v>
      </c>
      <c r="U132" s="2" t="s">
        <v>278</v>
      </c>
      <c r="V132" s="2" t="s">
        <v>410</v>
      </c>
      <c r="W132" s="2" t="s">
        <v>32</v>
      </c>
      <c r="X132" s="38" t="s">
        <v>43</v>
      </c>
      <c r="Y132" s="6" t="s">
        <v>117</v>
      </c>
      <c r="Z132" s="7" t="s">
        <v>124</v>
      </c>
      <c r="AA132" s="6" t="s">
        <v>453</v>
      </c>
      <c r="AB132" s="10">
        <v>100</v>
      </c>
      <c r="AC132" s="13">
        <v>0</v>
      </c>
      <c r="AD132" s="16" t="s">
        <v>33</v>
      </c>
      <c r="AE132" s="12">
        <v>43208</v>
      </c>
      <c r="AF132" s="13" t="s">
        <v>1827</v>
      </c>
      <c r="AG132" s="8" t="s">
        <v>1897</v>
      </c>
      <c r="AH132" s="26"/>
    </row>
    <row r="133" spans="1:34" ht="63">
      <c r="A133" s="1">
        <v>205</v>
      </c>
      <c r="B133" s="2" t="s">
        <v>55</v>
      </c>
      <c r="C133" s="38" t="s">
        <v>24</v>
      </c>
      <c r="D133" s="38" t="s">
        <v>25</v>
      </c>
      <c r="E133" s="2" t="s">
        <v>26</v>
      </c>
      <c r="F133" s="38">
        <v>2016</v>
      </c>
      <c r="G133" s="2">
        <v>119</v>
      </c>
      <c r="H133" s="38" t="s">
        <v>553</v>
      </c>
      <c r="I133" s="38">
        <v>1</v>
      </c>
      <c r="J133" s="2" t="s">
        <v>27</v>
      </c>
      <c r="K133" s="2" t="s">
        <v>57</v>
      </c>
      <c r="L133" s="2" t="s">
        <v>29</v>
      </c>
      <c r="M133" s="2" t="s">
        <v>341</v>
      </c>
      <c r="N133" s="2" t="s">
        <v>554</v>
      </c>
      <c r="O133" s="2" t="s">
        <v>346</v>
      </c>
      <c r="P133" s="2" t="s">
        <v>555</v>
      </c>
      <c r="Q133" s="2" t="s">
        <v>551</v>
      </c>
      <c r="R133" s="2" t="s">
        <v>556</v>
      </c>
      <c r="S133" s="2">
        <v>100</v>
      </c>
      <c r="T133" s="2" t="s">
        <v>498</v>
      </c>
      <c r="U133" s="2" t="s">
        <v>65</v>
      </c>
      <c r="V133" s="2" t="s">
        <v>410</v>
      </c>
      <c r="W133" s="2" t="s">
        <v>32</v>
      </c>
      <c r="X133" s="38" t="s">
        <v>43</v>
      </c>
      <c r="Y133" s="6" t="s">
        <v>117</v>
      </c>
      <c r="Z133" s="5" t="s">
        <v>124</v>
      </c>
      <c r="AA133" s="6" t="s">
        <v>453</v>
      </c>
      <c r="AB133" s="13">
        <v>0</v>
      </c>
      <c r="AC133" s="12"/>
      <c r="AD133" s="16" t="s">
        <v>67</v>
      </c>
      <c r="AE133" s="12">
        <v>43222</v>
      </c>
      <c r="AF133" s="13" t="s">
        <v>1827</v>
      </c>
      <c r="AG133" s="8" t="s">
        <v>1839</v>
      </c>
      <c r="AH133" s="26"/>
    </row>
    <row r="134" spans="1:34" ht="63">
      <c r="A134" s="1">
        <v>206</v>
      </c>
      <c r="B134" s="2" t="s">
        <v>55</v>
      </c>
      <c r="C134" s="38" t="s">
        <v>24</v>
      </c>
      <c r="D134" s="38" t="s">
        <v>25</v>
      </c>
      <c r="E134" s="2" t="s">
        <v>26</v>
      </c>
      <c r="F134" s="38">
        <v>2016</v>
      </c>
      <c r="G134" s="2">
        <v>119</v>
      </c>
      <c r="H134" s="38" t="s">
        <v>553</v>
      </c>
      <c r="I134" s="38">
        <v>2</v>
      </c>
      <c r="J134" s="2" t="s">
        <v>27</v>
      </c>
      <c r="K134" s="2" t="s">
        <v>57</v>
      </c>
      <c r="L134" s="2" t="s">
        <v>29</v>
      </c>
      <c r="M134" s="2" t="s">
        <v>341</v>
      </c>
      <c r="N134" s="2" t="s">
        <v>554</v>
      </c>
      <c r="O134" s="2" t="s">
        <v>343</v>
      </c>
      <c r="P134" s="2" t="s">
        <v>557</v>
      </c>
      <c r="Q134" s="2" t="s">
        <v>558</v>
      </c>
      <c r="R134" s="2" t="s">
        <v>559</v>
      </c>
      <c r="S134" s="2">
        <v>100</v>
      </c>
      <c r="T134" s="2" t="s">
        <v>498</v>
      </c>
      <c r="U134" s="2" t="s">
        <v>65</v>
      </c>
      <c r="V134" s="2" t="s">
        <v>410</v>
      </c>
      <c r="W134" s="2" t="s">
        <v>32</v>
      </c>
      <c r="X134" s="38" t="s">
        <v>43</v>
      </c>
      <c r="Y134" s="6" t="s">
        <v>117</v>
      </c>
      <c r="Z134" s="7" t="s">
        <v>124</v>
      </c>
      <c r="AA134" s="6" t="s">
        <v>453</v>
      </c>
      <c r="AB134" s="10">
        <v>100</v>
      </c>
      <c r="AC134" s="13">
        <v>0</v>
      </c>
      <c r="AD134" s="16" t="s">
        <v>33</v>
      </c>
      <c r="AE134" s="12">
        <v>43222</v>
      </c>
      <c r="AF134" s="13" t="s">
        <v>1827</v>
      </c>
      <c r="AG134" s="8" t="s">
        <v>1850</v>
      </c>
      <c r="AH134" s="26"/>
    </row>
    <row r="135" spans="1:34" ht="63">
      <c r="A135" s="1">
        <v>208</v>
      </c>
      <c r="B135" s="2" t="s">
        <v>55</v>
      </c>
      <c r="C135" s="38" t="s">
        <v>24</v>
      </c>
      <c r="D135" s="38" t="s">
        <v>25</v>
      </c>
      <c r="E135" s="2" t="s">
        <v>26</v>
      </c>
      <c r="F135" s="38">
        <v>2016</v>
      </c>
      <c r="G135" s="2">
        <v>119</v>
      </c>
      <c r="H135" s="38" t="s">
        <v>553</v>
      </c>
      <c r="I135" s="38">
        <v>4</v>
      </c>
      <c r="J135" s="2" t="s">
        <v>27</v>
      </c>
      <c r="K135" s="2" t="s">
        <v>57</v>
      </c>
      <c r="L135" s="2" t="s">
        <v>29</v>
      </c>
      <c r="M135" s="2" t="s">
        <v>341</v>
      </c>
      <c r="N135" s="2" t="s">
        <v>554</v>
      </c>
      <c r="O135" s="2" t="s">
        <v>99</v>
      </c>
      <c r="P135" s="2" t="s">
        <v>100</v>
      </c>
      <c r="Q135" s="2" t="s">
        <v>101</v>
      </c>
      <c r="R135" s="2" t="s">
        <v>102</v>
      </c>
      <c r="S135" s="2">
        <v>1</v>
      </c>
      <c r="T135" s="2" t="s">
        <v>64</v>
      </c>
      <c r="U135" s="2" t="s">
        <v>65</v>
      </c>
      <c r="V135" s="2" t="s">
        <v>66</v>
      </c>
      <c r="W135" s="2" t="s">
        <v>32</v>
      </c>
      <c r="X135" s="38" t="s">
        <v>43</v>
      </c>
      <c r="Y135" s="6" t="s">
        <v>117</v>
      </c>
      <c r="Z135" s="5" t="s">
        <v>124</v>
      </c>
      <c r="AA135" s="6" t="s">
        <v>453</v>
      </c>
      <c r="AB135" s="13">
        <v>0</v>
      </c>
      <c r="AC135" s="12"/>
      <c r="AD135" s="16" t="s">
        <v>67</v>
      </c>
      <c r="AE135" s="12">
        <v>43222</v>
      </c>
      <c r="AF135" s="13" t="s">
        <v>1827</v>
      </c>
      <c r="AG135" s="8" t="s">
        <v>1898</v>
      </c>
      <c r="AH135" s="26"/>
    </row>
    <row r="136" spans="1:34" ht="99">
      <c r="A136" s="1">
        <v>209</v>
      </c>
      <c r="B136" s="2" t="s">
        <v>55</v>
      </c>
      <c r="C136" s="38" t="s">
        <v>24</v>
      </c>
      <c r="D136" s="38" t="s">
        <v>25</v>
      </c>
      <c r="E136" s="2" t="s">
        <v>26</v>
      </c>
      <c r="F136" s="38">
        <v>2016</v>
      </c>
      <c r="G136" s="2">
        <v>119</v>
      </c>
      <c r="H136" s="38" t="s">
        <v>553</v>
      </c>
      <c r="I136" s="38">
        <v>5</v>
      </c>
      <c r="J136" s="2" t="s">
        <v>27</v>
      </c>
      <c r="K136" s="2" t="s">
        <v>57</v>
      </c>
      <c r="L136" s="2" t="s">
        <v>29</v>
      </c>
      <c r="M136" s="2" t="s">
        <v>341</v>
      </c>
      <c r="N136" s="2" t="s">
        <v>554</v>
      </c>
      <c r="O136" s="2" t="s">
        <v>560</v>
      </c>
      <c r="P136" s="2" t="s">
        <v>561</v>
      </c>
      <c r="Q136" s="2" t="s">
        <v>558</v>
      </c>
      <c r="R136" s="2" t="s">
        <v>562</v>
      </c>
      <c r="S136" s="2">
        <v>1</v>
      </c>
      <c r="T136" s="2" t="s">
        <v>124</v>
      </c>
      <c r="U136" s="2" t="s">
        <v>278</v>
      </c>
      <c r="V136" s="2" t="s">
        <v>563</v>
      </c>
      <c r="W136" s="2" t="s">
        <v>32</v>
      </c>
      <c r="X136" s="38" t="s">
        <v>43</v>
      </c>
      <c r="Y136" s="6" t="s">
        <v>117</v>
      </c>
      <c r="Z136" s="5" t="s">
        <v>124</v>
      </c>
      <c r="AA136" s="6" t="s">
        <v>453</v>
      </c>
      <c r="AB136" s="13">
        <v>0</v>
      </c>
      <c r="AC136" s="13">
        <v>0</v>
      </c>
      <c r="AD136" s="16" t="s">
        <v>67</v>
      </c>
      <c r="AE136" s="12">
        <v>43222</v>
      </c>
      <c r="AF136" s="13" t="s">
        <v>1827</v>
      </c>
      <c r="AG136" s="8" t="s">
        <v>1935</v>
      </c>
      <c r="AH136" s="26"/>
    </row>
    <row r="137" spans="1:34" ht="72">
      <c r="A137" s="1">
        <v>212</v>
      </c>
      <c r="B137" s="2" t="s">
        <v>73</v>
      </c>
      <c r="C137" s="38" t="s">
        <v>24</v>
      </c>
      <c r="D137" s="38" t="s">
        <v>25</v>
      </c>
      <c r="E137" s="2" t="s">
        <v>26</v>
      </c>
      <c r="F137" s="38">
        <v>2017</v>
      </c>
      <c r="G137" s="2">
        <v>91</v>
      </c>
      <c r="H137" s="38" t="s">
        <v>564</v>
      </c>
      <c r="I137" s="38">
        <v>1</v>
      </c>
      <c r="J137" s="2" t="s">
        <v>27</v>
      </c>
      <c r="K137" s="2" t="s">
        <v>57</v>
      </c>
      <c r="L137" s="2" t="s">
        <v>29</v>
      </c>
      <c r="M137" s="2" t="s">
        <v>341</v>
      </c>
      <c r="N137" s="2" t="s">
        <v>565</v>
      </c>
      <c r="O137" s="2" t="s">
        <v>566</v>
      </c>
      <c r="P137" s="2" t="s">
        <v>567</v>
      </c>
      <c r="Q137" s="2" t="s">
        <v>568</v>
      </c>
      <c r="R137" s="2" t="s">
        <v>569</v>
      </c>
      <c r="S137" s="2">
        <v>100</v>
      </c>
      <c r="T137" s="2" t="s">
        <v>79</v>
      </c>
      <c r="U137" s="2" t="s">
        <v>80</v>
      </c>
      <c r="V137" s="2" t="s">
        <v>81</v>
      </c>
      <c r="W137" s="2" t="s">
        <v>32</v>
      </c>
      <c r="X137" s="38" t="s">
        <v>43</v>
      </c>
      <c r="Y137" s="6" t="s">
        <v>1752</v>
      </c>
      <c r="Z137" s="7" t="s">
        <v>1757</v>
      </c>
      <c r="AA137" s="6" t="s">
        <v>1758</v>
      </c>
      <c r="AB137" s="13">
        <v>100</v>
      </c>
      <c r="AC137" s="13">
        <v>100</v>
      </c>
      <c r="AD137" s="16" t="s">
        <v>33</v>
      </c>
      <c r="AE137" s="12">
        <v>43220</v>
      </c>
      <c r="AF137" s="13" t="s">
        <v>1940</v>
      </c>
      <c r="AG137" s="8" t="s">
        <v>1876</v>
      </c>
      <c r="AH137" s="26"/>
    </row>
    <row r="138" spans="1:34" ht="72">
      <c r="A138" s="1">
        <v>213</v>
      </c>
      <c r="B138" s="2" t="s">
        <v>73</v>
      </c>
      <c r="C138" s="38" t="s">
        <v>24</v>
      </c>
      <c r="D138" s="38" t="s">
        <v>25</v>
      </c>
      <c r="E138" s="2" t="s">
        <v>26</v>
      </c>
      <c r="F138" s="38">
        <v>2017</v>
      </c>
      <c r="G138" s="2">
        <v>91</v>
      </c>
      <c r="H138" s="38" t="s">
        <v>564</v>
      </c>
      <c r="I138" s="38">
        <v>2</v>
      </c>
      <c r="J138" s="2" t="s">
        <v>27</v>
      </c>
      <c r="K138" s="2" t="s">
        <v>57</v>
      </c>
      <c r="L138" s="2" t="s">
        <v>29</v>
      </c>
      <c r="M138" s="2" t="s">
        <v>341</v>
      </c>
      <c r="N138" s="2" t="s">
        <v>565</v>
      </c>
      <c r="O138" s="2" t="s">
        <v>566</v>
      </c>
      <c r="P138" s="2" t="s">
        <v>570</v>
      </c>
      <c r="Q138" s="2" t="s">
        <v>571</v>
      </c>
      <c r="R138" s="2" t="s">
        <v>572</v>
      </c>
      <c r="S138" s="2">
        <v>100</v>
      </c>
      <c r="T138" s="2" t="s">
        <v>79</v>
      </c>
      <c r="U138" s="2" t="s">
        <v>80</v>
      </c>
      <c r="V138" s="2" t="s">
        <v>81</v>
      </c>
      <c r="W138" s="2" t="s">
        <v>32</v>
      </c>
      <c r="X138" s="38" t="s">
        <v>43</v>
      </c>
      <c r="Y138" s="6" t="s">
        <v>1752</v>
      </c>
      <c r="Z138" s="7" t="s">
        <v>1757</v>
      </c>
      <c r="AA138" s="6" t="s">
        <v>1758</v>
      </c>
      <c r="AB138" s="13">
        <v>100</v>
      </c>
      <c r="AC138" s="13">
        <v>100</v>
      </c>
      <c r="AD138" s="16" t="s">
        <v>33</v>
      </c>
      <c r="AE138" s="12">
        <v>43100</v>
      </c>
      <c r="AF138" s="13" t="s">
        <v>1759</v>
      </c>
      <c r="AG138" s="8" t="s">
        <v>1877</v>
      </c>
      <c r="AH138" s="26"/>
    </row>
    <row r="139" spans="1:34" ht="72">
      <c r="A139" s="1">
        <v>214</v>
      </c>
      <c r="B139" s="2" t="s">
        <v>73</v>
      </c>
      <c r="C139" s="38" t="s">
        <v>24</v>
      </c>
      <c r="D139" s="38" t="s">
        <v>25</v>
      </c>
      <c r="E139" s="2" t="s">
        <v>26</v>
      </c>
      <c r="F139" s="38">
        <v>2017</v>
      </c>
      <c r="G139" s="2">
        <v>91</v>
      </c>
      <c r="H139" s="38" t="s">
        <v>564</v>
      </c>
      <c r="I139" s="38">
        <v>3</v>
      </c>
      <c r="J139" s="2" t="s">
        <v>27</v>
      </c>
      <c r="K139" s="2" t="s">
        <v>57</v>
      </c>
      <c r="L139" s="2" t="s">
        <v>29</v>
      </c>
      <c r="M139" s="2" t="s">
        <v>341</v>
      </c>
      <c r="N139" s="2" t="s">
        <v>565</v>
      </c>
      <c r="O139" s="2" t="s">
        <v>566</v>
      </c>
      <c r="P139" s="2" t="s">
        <v>573</v>
      </c>
      <c r="Q139" s="2" t="s">
        <v>83</v>
      </c>
      <c r="R139" s="2" t="s">
        <v>84</v>
      </c>
      <c r="S139" s="2">
        <v>100</v>
      </c>
      <c r="T139" s="2" t="s">
        <v>79</v>
      </c>
      <c r="U139" s="2" t="s">
        <v>80</v>
      </c>
      <c r="V139" s="2" t="s">
        <v>81</v>
      </c>
      <c r="W139" s="2" t="s">
        <v>32</v>
      </c>
      <c r="X139" s="38" t="s">
        <v>43</v>
      </c>
      <c r="Y139" s="6" t="s">
        <v>1752</v>
      </c>
      <c r="Z139" s="7" t="s">
        <v>1757</v>
      </c>
      <c r="AA139" s="6" t="s">
        <v>1758</v>
      </c>
      <c r="AB139" s="13">
        <v>100</v>
      </c>
      <c r="AC139" s="13">
        <v>100</v>
      </c>
      <c r="AD139" s="16" t="s">
        <v>33</v>
      </c>
      <c r="AE139" s="12">
        <v>43100</v>
      </c>
      <c r="AF139" s="13" t="s">
        <v>1759</v>
      </c>
      <c r="AG139" s="8" t="s">
        <v>1878</v>
      </c>
      <c r="AH139" s="26"/>
    </row>
    <row r="140" spans="1:34" ht="81">
      <c r="A140" s="1">
        <v>215</v>
      </c>
      <c r="B140" s="2" t="s">
        <v>73</v>
      </c>
      <c r="C140" s="38" t="s">
        <v>24</v>
      </c>
      <c r="D140" s="38" t="s">
        <v>25</v>
      </c>
      <c r="E140" s="2" t="s">
        <v>26</v>
      </c>
      <c r="F140" s="38">
        <v>2017</v>
      </c>
      <c r="G140" s="2">
        <v>91</v>
      </c>
      <c r="H140" s="38" t="s">
        <v>564</v>
      </c>
      <c r="I140" s="38">
        <v>4</v>
      </c>
      <c r="J140" s="2" t="s">
        <v>27</v>
      </c>
      <c r="K140" s="2" t="s">
        <v>57</v>
      </c>
      <c r="L140" s="2" t="s">
        <v>29</v>
      </c>
      <c r="M140" s="2" t="s">
        <v>341</v>
      </c>
      <c r="N140" s="2" t="s">
        <v>565</v>
      </c>
      <c r="O140" s="2" t="s">
        <v>566</v>
      </c>
      <c r="P140" s="2" t="s">
        <v>574</v>
      </c>
      <c r="Q140" s="2" t="s">
        <v>86</v>
      </c>
      <c r="R140" s="2" t="s">
        <v>87</v>
      </c>
      <c r="S140" s="2">
        <v>1</v>
      </c>
      <c r="T140" s="2" t="s">
        <v>79</v>
      </c>
      <c r="U140" s="2" t="s">
        <v>80</v>
      </c>
      <c r="V140" s="2" t="s">
        <v>81</v>
      </c>
      <c r="W140" s="2" t="s">
        <v>32</v>
      </c>
      <c r="X140" s="38" t="s">
        <v>43</v>
      </c>
      <c r="Y140" s="6" t="s">
        <v>1752</v>
      </c>
      <c r="Z140" s="7" t="s">
        <v>1757</v>
      </c>
      <c r="AA140" s="6" t="s">
        <v>1758</v>
      </c>
      <c r="AB140" s="13">
        <v>100</v>
      </c>
      <c r="AC140" s="13">
        <v>100</v>
      </c>
      <c r="AD140" s="16" t="s">
        <v>33</v>
      </c>
      <c r="AE140" s="12">
        <v>43100</v>
      </c>
      <c r="AF140" s="13" t="s">
        <v>1759</v>
      </c>
      <c r="AG140" s="8" t="s">
        <v>1865</v>
      </c>
      <c r="AH140" s="26"/>
    </row>
    <row r="141" spans="1:34" ht="81">
      <c r="A141" s="1">
        <v>216</v>
      </c>
      <c r="B141" s="2" t="s">
        <v>73</v>
      </c>
      <c r="C141" s="38" t="s">
        <v>24</v>
      </c>
      <c r="D141" s="38" t="s">
        <v>25</v>
      </c>
      <c r="E141" s="2" t="s">
        <v>26</v>
      </c>
      <c r="F141" s="38">
        <v>2017</v>
      </c>
      <c r="G141" s="2">
        <v>91</v>
      </c>
      <c r="H141" s="38" t="s">
        <v>564</v>
      </c>
      <c r="I141" s="38">
        <v>5</v>
      </c>
      <c r="J141" s="2" t="s">
        <v>27</v>
      </c>
      <c r="K141" s="2" t="s">
        <v>57</v>
      </c>
      <c r="L141" s="2" t="s">
        <v>29</v>
      </c>
      <c r="M141" s="2" t="s">
        <v>341</v>
      </c>
      <c r="N141" s="2" t="s">
        <v>565</v>
      </c>
      <c r="O141" s="2" t="s">
        <v>566</v>
      </c>
      <c r="P141" s="2" t="s">
        <v>88</v>
      </c>
      <c r="Q141" s="2" t="s">
        <v>89</v>
      </c>
      <c r="R141" s="2" t="s">
        <v>89</v>
      </c>
      <c r="S141" s="2">
        <v>1</v>
      </c>
      <c r="T141" s="2" t="s">
        <v>79</v>
      </c>
      <c r="U141" s="2" t="s">
        <v>80</v>
      </c>
      <c r="V141" s="2" t="s">
        <v>81</v>
      </c>
      <c r="W141" s="2" t="s">
        <v>32</v>
      </c>
      <c r="X141" s="38" t="s">
        <v>43</v>
      </c>
      <c r="Y141" s="6" t="s">
        <v>1752</v>
      </c>
      <c r="Z141" s="7" t="s">
        <v>1757</v>
      </c>
      <c r="AA141" s="6" t="s">
        <v>1758</v>
      </c>
      <c r="AB141" s="13">
        <v>100</v>
      </c>
      <c r="AC141" s="13">
        <v>100</v>
      </c>
      <c r="AD141" s="16" t="s">
        <v>33</v>
      </c>
      <c r="AE141" s="12">
        <v>43100</v>
      </c>
      <c r="AF141" s="13" t="s">
        <v>1759</v>
      </c>
      <c r="AG141" s="8" t="s">
        <v>1879</v>
      </c>
      <c r="AH141" s="26"/>
    </row>
    <row r="142" spans="1:34" ht="72">
      <c r="A142" s="1">
        <v>217</v>
      </c>
      <c r="B142" s="2" t="s">
        <v>73</v>
      </c>
      <c r="C142" s="38" t="s">
        <v>24</v>
      </c>
      <c r="D142" s="38" t="s">
        <v>25</v>
      </c>
      <c r="E142" s="2" t="s">
        <v>26</v>
      </c>
      <c r="F142" s="38">
        <v>2017</v>
      </c>
      <c r="G142" s="2">
        <v>91</v>
      </c>
      <c r="H142" s="38" t="s">
        <v>564</v>
      </c>
      <c r="I142" s="38">
        <v>6</v>
      </c>
      <c r="J142" s="2" t="s">
        <v>27</v>
      </c>
      <c r="K142" s="2" t="s">
        <v>57</v>
      </c>
      <c r="L142" s="2" t="s">
        <v>29</v>
      </c>
      <c r="M142" s="2" t="s">
        <v>341</v>
      </c>
      <c r="N142" s="2" t="s">
        <v>565</v>
      </c>
      <c r="O142" s="2" t="s">
        <v>566</v>
      </c>
      <c r="P142" s="2" t="s">
        <v>90</v>
      </c>
      <c r="Q142" s="2" t="s">
        <v>91</v>
      </c>
      <c r="R142" s="2" t="s">
        <v>78</v>
      </c>
      <c r="S142" s="2">
        <v>100</v>
      </c>
      <c r="T142" s="2" t="s">
        <v>79</v>
      </c>
      <c r="U142" s="2" t="s">
        <v>80</v>
      </c>
      <c r="V142" s="2" t="s">
        <v>81</v>
      </c>
      <c r="W142" s="2" t="s">
        <v>32</v>
      </c>
      <c r="X142" s="38" t="s">
        <v>43</v>
      </c>
      <c r="Y142" s="6" t="s">
        <v>1752</v>
      </c>
      <c r="Z142" s="7" t="s">
        <v>1757</v>
      </c>
      <c r="AA142" s="6" t="s">
        <v>1758</v>
      </c>
      <c r="AB142" s="13">
        <v>100</v>
      </c>
      <c r="AC142" s="13">
        <v>100</v>
      </c>
      <c r="AD142" s="16" t="s">
        <v>33</v>
      </c>
      <c r="AE142" s="12">
        <v>43100</v>
      </c>
      <c r="AF142" s="13" t="s">
        <v>1759</v>
      </c>
      <c r="AG142" s="8" t="s">
        <v>1760</v>
      </c>
      <c r="AH142" s="26"/>
    </row>
    <row r="143" spans="1:34" ht="117">
      <c r="A143" s="1">
        <v>218</v>
      </c>
      <c r="B143" s="2" t="s">
        <v>73</v>
      </c>
      <c r="C143" s="38" t="s">
        <v>24</v>
      </c>
      <c r="D143" s="38" t="s">
        <v>25</v>
      </c>
      <c r="E143" s="2" t="s">
        <v>26</v>
      </c>
      <c r="F143" s="38">
        <v>2017</v>
      </c>
      <c r="G143" s="2">
        <v>91</v>
      </c>
      <c r="H143" s="38" t="s">
        <v>564</v>
      </c>
      <c r="I143" s="38">
        <v>7</v>
      </c>
      <c r="J143" s="2" t="s">
        <v>27</v>
      </c>
      <c r="K143" s="2" t="s">
        <v>57</v>
      </c>
      <c r="L143" s="2" t="s">
        <v>29</v>
      </c>
      <c r="M143" s="2" t="s">
        <v>341</v>
      </c>
      <c r="N143" s="2" t="s">
        <v>565</v>
      </c>
      <c r="O143" s="2" t="s">
        <v>566</v>
      </c>
      <c r="P143" s="2" t="s">
        <v>575</v>
      </c>
      <c r="Q143" s="2" t="s">
        <v>576</v>
      </c>
      <c r="R143" s="2" t="s">
        <v>577</v>
      </c>
      <c r="S143" s="2">
        <v>1</v>
      </c>
      <c r="T143" s="2" t="s">
        <v>79</v>
      </c>
      <c r="U143" s="2" t="s">
        <v>80</v>
      </c>
      <c r="V143" s="2" t="s">
        <v>81</v>
      </c>
      <c r="W143" s="2" t="s">
        <v>32</v>
      </c>
      <c r="X143" s="38" t="s">
        <v>43</v>
      </c>
      <c r="Y143" s="6" t="s">
        <v>1752</v>
      </c>
      <c r="Z143" s="5" t="s">
        <v>1757</v>
      </c>
      <c r="AA143" s="6" t="s">
        <v>1758</v>
      </c>
      <c r="AB143" s="13">
        <v>100</v>
      </c>
      <c r="AC143" s="13">
        <v>100</v>
      </c>
      <c r="AD143" s="16" t="s">
        <v>33</v>
      </c>
      <c r="AE143" s="12">
        <v>43100</v>
      </c>
      <c r="AF143" s="13" t="s">
        <v>1942</v>
      </c>
      <c r="AG143" s="8" t="s">
        <v>1880</v>
      </c>
      <c r="AH143" s="26"/>
    </row>
    <row r="144" spans="1:34" ht="72">
      <c r="A144" s="1">
        <v>221</v>
      </c>
      <c r="B144" s="2" t="s">
        <v>55</v>
      </c>
      <c r="C144" s="38" t="s">
        <v>24</v>
      </c>
      <c r="D144" s="38" t="s">
        <v>25</v>
      </c>
      <c r="E144" s="2" t="s">
        <v>26</v>
      </c>
      <c r="F144" s="38">
        <v>2016</v>
      </c>
      <c r="G144" s="2">
        <v>119</v>
      </c>
      <c r="H144" s="38" t="s">
        <v>579</v>
      </c>
      <c r="I144" s="38">
        <v>1</v>
      </c>
      <c r="J144" s="2" t="s">
        <v>27</v>
      </c>
      <c r="K144" s="2" t="s">
        <v>57</v>
      </c>
      <c r="L144" s="2" t="s">
        <v>29</v>
      </c>
      <c r="M144" s="2" t="s">
        <v>341</v>
      </c>
      <c r="N144" s="2" t="s">
        <v>580</v>
      </c>
      <c r="O144" s="2" t="s">
        <v>347</v>
      </c>
      <c r="P144" s="2" t="s">
        <v>413</v>
      </c>
      <c r="Q144" s="2" t="s">
        <v>70</v>
      </c>
      <c r="R144" s="2" t="s">
        <v>71</v>
      </c>
      <c r="S144" s="2">
        <v>100</v>
      </c>
      <c r="T144" s="2" t="s">
        <v>407</v>
      </c>
      <c r="U144" s="2" t="s">
        <v>65</v>
      </c>
      <c r="V144" s="2" t="s">
        <v>410</v>
      </c>
      <c r="W144" s="2" t="s">
        <v>32</v>
      </c>
      <c r="X144" s="38" t="s">
        <v>43</v>
      </c>
      <c r="Y144" s="6" t="s">
        <v>1752</v>
      </c>
      <c r="Z144" s="7" t="s">
        <v>1753</v>
      </c>
      <c r="AA144" s="6" t="s">
        <v>399</v>
      </c>
      <c r="AB144" s="13">
        <v>100</v>
      </c>
      <c r="AC144" s="13">
        <v>100</v>
      </c>
      <c r="AD144" s="16" t="s">
        <v>33</v>
      </c>
      <c r="AE144" s="12">
        <v>43220</v>
      </c>
      <c r="AF144" s="13" t="s">
        <v>1940</v>
      </c>
      <c r="AG144" s="17" t="s">
        <v>1872</v>
      </c>
      <c r="AH144" s="26"/>
    </row>
    <row r="145" spans="1:34" ht="72">
      <c r="A145" s="1">
        <v>222</v>
      </c>
      <c r="B145" s="2" t="s">
        <v>55</v>
      </c>
      <c r="C145" s="38" t="s">
        <v>24</v>
      </c>
      <c r="D145" s="38" t="s">
        <v>25</v>
      </c>
      <c r="E145" s="2" t="s">
        <v>26</v>
      </c>
      <c r="F145" s="38">
        <v>2016</v>
      </c>
      <c r="G145" s="2">
        <v>119</v>
      </c>
      <c r="H145" s="38" t="s">
        <v>579</v>
      </c>
      <c r="I145" s="38">
        <v>2</v>
      </c>
      <c r="J145" s="2" t="s">
        <v>27</v>
      </c>
      <c r="K145" s="2" t="s">
        <v>57</v>
      </c>
      <c r="L145" s="2" t="s">
        <v>29</v>
      </c>
      <c r="M145" s="2" t="s">
        <v>341</v>
      </c>
      <c r="N145" s="2" t="s">
        <v>580</v>
      </c>
      <c r="O145" s="2" t="s">
        <v>402</v>
      </c>
      <c r="P145" s="2" t="s">
        <v>534</v>
      </c>
      <c r="Q145" s="2" t="s">
        <v>70</v>
      </c>
      <c r="R145" s="2" t="s">
        <v>406</v>
      </c>
      <c r="S145" s="2">
        <v>100</v>
      </c>
      <c r="T145" s="2" t="s">
        <v>407</v>
      </c>
      <c r="U145" s="2" t="s">
        <v>65</v>
      </c>
      <c r="V145" s="2" t="s">
        <v>410</v>
      </c>
      <c r="W145" s="2" t="s">
        <v>32</v>
      </c>
      <c r="X145" s="38" t="s">
        <v>43</v>
      </c>
      <c r="Y145" s="6" t="s">
        <v>1752</v>
      </c>
      <c r="Z145" s="7" t="s">
        <v>1753</v>
      </c>
      <c r="AA145" s="6" t="s">
        <v>399</v>
      </c>
      <c r="AB145" s="13">
        <v>100</v>
      </c>
      <c r="AC145" s="13">
        <v>100</v>
      </c>
      <c r="AD145" s="16" t="s">
        <v>33</v>
      </c>
      <c r="AE145" s="12">
        <v>43220</v>
      </c>
      <c r="AF145" s="13" t="s">
        <v>1940</v>
      </c>
      <c r="AG145" s="8" t="s">
        <v>1875</v>
      </c>
      <c r="AH145" s="26"/>
    </row>
    <row r="146" spans="1:34" ht="72">
      <c r="A146" s="1">
        <v>223</v>
      </c>
      <c r="B146" s="2" t="s">
        <v>55</v>
      </c>
      <c r="C146" s="38" t="s">
        <v>24</v>
      </c>
      <c r="D146" s="38" t="s">
        <v>25</v>
      </c>
      <c r="E146" s="2" t="s">
        <v>26</v>
      </c>
      <c r="F146" s="38">
        <v>2016</v>
      </c>
      <c r="G146" s="2">
        <v>119</v>
      </c>
      <c r="H146" s="38" t="s">
        <v>581</v>
      </c>
      <c r="I146" s="38">
        <v>1</v>
      </c>
      <c r="J146" s="2" t="s">
        <v>27</v>
      </c>
      <c r="K146" s="2" t="s">
        <v>57</v>
      </c>
      <c r="L146" s="2" t="s">
        <v>29</v>
      </c>
      <c r="M146" s="2" t="s">
        <v>341</v>
      </c>
      <c r="N146" s="2" t="s">
        <v>582</v>
      </c>
      <c r="O146" s="2" t="s">
        <v>346</v>
      </c>
      <c r="P146" s="2" t="s">
        <v>413</v>
      </c>
      <c r="Q146" s="2" t="s">
        <v>62</v>
      </c>
      <c r="R146" s="2" t="s">
        <v>71</v>
      </c>
      <c r="S146" s="2">
        <v>100</v>
      </c>
      <c r="T146" s="2" t="s">
        <v>407</v>
      </c>
      <c r="U146" s="2" t="s">
        <v>65</v>
      </c>
      <c r="V146" s="2" t="s">
        <v>410</v>
      </c>
      <c r="W146" s="2" t="s">
        <v>32</v>
      </c>
      <c r="X146" s="38" t="s">
        <v>43</v>
      </c>
      <c r="Y146" s="6" t="s">
        <v>1752</v>
      </c>
      <c r="Z146" s="7" t="s">
        <v>1753</v>
      </c>
      <c r="AA146" s="6" t="s">
        <v>399</v>
      </c>
      <c r="AB146" s="13">
        <v>100</v>
      </c>
      <c r="AC146" s="13">
        <v>100</v>
      </c>
      <c r="AD146" s="16" t="s">
        <v>33</v>
      </c>
      <c r="AE146" s="12">
        <v>43220</v>
      </c>
      <c r="AF146" s="13" t="s">
        <v>1940</v>
      </c>
      <c r="AG146" s="17" t="s">
        <v>1872</v>
      </c>
      <c r="AH146" s="26"/>
    </row>
    <row r="147" spans="1:34" ht="72">
      <c r="A147" s="1">
        <v>224</v>
      </c>
      <c r="B147" s="2" t="s">
        <v>55</v>
      </c>
      <c r="C147" s="38" t="s">
        <v>24</v>
      </c>
      <c r="D147" s="38" t="s">
        <v>25</v>
      </c>
      <c r="E147" s="2" t="s">
        <v>26</v>
      </c>
      <c r="F147" s="38">
        <v>2016</v>
      </c>
      <c r="G147" s="2">
        <v>119</v>
      </c>
      <c r="H147" s="38" t="s">
        <v>581</v>
      </c>
      <c r="I147" s="38">
        <v>2</v>
      </c>
      <c r="J147" s="2" t="s">
        <v>27</v>
      </c>
      <c r="K147" s="2" t="s">
        <v>57</v>
      </c>
      <c r="L147" s="2" t="s">
        <v>29</v>
      </c>
      <c r="M147" s="2" t="s">
        <v>341</v>
      </c>
      <c r="N147" s="2" t="s">
        <v>582</v>
      </c>
      <c r="O147" s="2" t="s">
        <v>343</v>
      </c>
      <c r="P147" s="2" t="s">
        <v>69</v>
      </c>
      <c r="Q147" s="2" t="s">
        <v>70</v>
      </c>
      <c r="R147" s="2" t="s">
        <v>71</v>
      </c>
      <c r="S147" s="2">
        <v>0.8</v>
      </c>
      <c r="T147" s="2" t="s">
        <v>64</v>
      </c>
      <c r="U147" s="2" t="s">
        <v>65</v>
      </c>
      <c r="V147" s="2" t="s">
        <v>72</v>
      </c>
      <c r="W147" s="2" t="s">
        <v>32</v>
      </c>
      <c r="X147" s="38" t="s">
        <v>43</v>
      </c>
      <c r="Y147" s="6" t="s">
        <v>308</v>
      </c>
      <c r="Z147" s="5" t="s">
        <v>79</v>
      </c>
      <c r="AA147" s="6" t="s">
        <v>399</v>
      </c>
      <c r="AB147" s="13"/>
      <c r="AC147" s="13"/>
      <c r="AD147" s="16" t="s">
        <v>43</v>
      </c>
      <c r="AE147" s="12"/>
      <c r="AF147" s="13"/>
      <c r="AG147" s="8" t="s">
        <v>1923</v>
      </c>
      <c r="AH147" s="26"/>
    </row>
    <row r="148" spans="1:34" ht="72">
      <c r="A148" s="1">
        <v>225</v>
      </c>
      <c r="B148" s="2" t="s">
        <v>55</v>
      </c>
      <c r="C148" s="38" t="s">
        <v>24</v>
      </c>
      <c r="D148" s="38" t="s">
        <v>25</v>
      </c>
      <c r="E148" s="2" t="s">
        <v>26</v>
      </c>
      <c r="F148" s="38">
        <v>2016</v>
      </c>
      <c r="G148" s="2">
        <v>119</v>
      </c>
      <c r="H148" s="38" t="s">
        <v>583</v>
      </c>
      <c r="I148" s="38">
        <v>1</v>
      </c>
      <c r="J148" s="2" t="s">
        <v>27</v>
      </c>
      <c r="K148" s="2" t="s">
        <v>57</v>
      </c>
      <c r="L148" s="2" t="s">
        <v>29</v>
      </c>
      <c r="M148" s="2" t="s">
        <v>341</v>
      </c>
      <c r="N148" s="2" t="s">
        <v>584</v>
      </c>
      <c r="O148" s="2" t="s">
        <v>346</v>
      </c>
      <c r="P148" s="2" t="s">
        <v>413</v>
      </c>
      <c r="Q148" s="2" t="s">
        <v>70</v>
      </c>
      <c r="R148" s="2" t="s">
        <v>71</v>
      </c>
      <c r="S148" s="2">
        <v>100</v>
      </c>
      <c r="T148" s="2" t="s">
        <v>407</v>
      </c>
      <c r="U148" s="2" t="s">
        <v>65</v>
      </c>
      <c r="V148" s="2" t="s">
        <v>410</v>
      </c>
      <c r="W148" s="2" t="s">
        <v>32</v>
      </c>
      <c r="X148" s="38" t="s">
        <v>43</v>
      </c>
      <c r="Y148" s="6" t="s">
        <v>1752</v>
      </c>
      <c r="Z148" s="7" t="s">
        <v>1753</v>
      </c>
      <c r="AA148" s="6" t="s">
        <v>399</v>
      </c>
      <c r="AB148" s="13">
        <v>100</v>
      </c>
      <c r="AC148" s="13">
        <v>100</v>
      </c>
      <c r="AD148" s="16" t="s">
        <v>33</v>
      </c>
      <c r="AE148" s="12">
        <v>43220</v>
      </c>
      <c r="AF148" s="13" t="s">
        <v>1940</v>
      </c>
      <c r="AG148" s="17" t="s">
        <v>1872</v>
      </c>
      <c r="AH148" s="26"/>
    </row>
    <row r="149" spans="1:34" ht="72">
      <c r="A149" s="1">
        <v>226</v>
      </c>
      <c r="B149" s="2" t="s">
        <v>55</v>
      </c>
      <c r="C149" s="38" t="s">
        <v>24</v>
      </c>
      <c r="D149" s="38" t="s">
        <v>25</v>
      </c>
      <c r="E149" s="2" t="s">
        <v>26</v>
      </c>
      <c r="F149" s="38">
        <v>2016</v>
      </c>
      <c r="G149" s="2">
        <v>119</v>
      </c>
      <c r="H149" s="38" t="s">
        <v>583</v>
      </c>
      <c r="I149" s="38">
        <v>2</v>
      </c>
      <c r="J149" s="2" t="s">
        <v>27</v>
      </c>
      <c r="K149" s="2" t="s">
        <v>57</v>
      </c>
      <c r="L149" s="2" t="s">
        <v>29</v>
      </c>
      <c r="M149" s="2" t="s">
        <v>341</v>
      </c>
      <c r="N149" s="2" t="s">
        <v>584</v>
      </c>
      <c r="O149" s="2" t="s">
        <v>343</v>
      </c>
      <c r="P149" s="2" t="s">
        <v>69</v>
      </c>
      <c r="Q149" s="2" t="s">
        <v>70</v>
      </c>
      <c r="R149" s="2" t="s">
        <v>71</v>
      </c>
      <c r="S149" s="2">
        <v>0.8</v>
      </c>
      <c r="T149" s="2" t="s">
        <v>64</v>
      </c>
      <c r="U149" s="2" t="s">
        <v>65</v>
      </c>
      <c r="V149" s="2" t="s">
        <v>72</v>
      </c>
      <c r="W149" s="2" t="s">
        <v>32</v>
      </c>
      <c r="X149" s="38" t="s">
        <v>43</v>
      </c>
      <c r="Y149" s="6" t="s">
        <v>308</v>
      </c>
      <c r="Z149" s="5" t="s">
        <v>79</v>
      </c>
      <c r="AA149" s="6" t="s">
        <v>399</v>
      </c>
      <c r="AB149" s="13"/>
      <c r="AC149" s="13"/>
      <c r="AD149" s="16" t="s">
        <v>43</v>
      </c>
      <c r="AE149" s="12"/>
      <c r="AF149" s="13"/>
      <c r="AG149" s="8" t="s">
        <v>1923</v>
      </c>
      <c r="AH149" s="26"/>
    </row>
    <row r="150" spans="1:34" ht="45">
      <c r="A150" s="1">
        <v>228</v>
      </c>
      <c r="B150" s="2" t="s">
        <v>55</v>
      </c>
      <c r="C150" s="38" t="s">
        <v>24</v>
      </c>
      <c r="D150" s="38" t="s">
        <v>25</v>
      </c>
      <c r="E150" s="2" t="s">
        <v>26</v>
      </c>
      <c r="F150" s="38">
        <v>2016</v>
      </c>
      <c r="G150" s="2">
        <v>119</v>
      </c>
      <c r="H150" s="38" t="s">
        <v>585</v>
      </c>
      <c r="I150" s="38">
        <v>2</v>
      </c>
      <c r="J150" s="2" t="s">
        <v>27</v>
      </c>
      <c r="K150" s="2" t="s">
        <v>57</v>
      </c>
      <c r="L150" s="2" t="s">
        <v>29</v>
      </c>
      <c r="M150" s="2" t="s">
        <v>341</v>
      </c>
      <c r="N150" s="2" t="s">
        <v>586</v>
      </c>
      <c r="O150" s="2" t="s">
        <v>343</v>
      </c>
      <c r="P150" s="2" t="s">
        <v>69</v>
      </c>
      <c r="Q150" s="2" t="s">
        <v>70</v>
      </c>
      <c r="R150" s="2" t="s">
        <v>71</v>
      </c>
      <c r="S150" s="2">
        <v>0.8</v>
      </c>
      <c r="T150" s="2" t="s">
        <v>64</v>
      </c>
      <c r="U150" s="2" t="s">
        <v>65</v>
      </c>
      <c r="V150" s="2" t="s">
        <v>72</v>
      </c>
      <c r="W150" s="2" t="s">
        <v>32</v>
      </c>
      <c r="X150" s="38" t="s">
        <v>43</v>
      </c>
      <c r="Y150" s="6" t="s">
        <v>308</v>
      </c>
      <c r="Z150" s="5" t="s">
        <v>79</v>
      </c>
      <c r="AA150" s="6" t="s">
        <v>399</v>
      </c>
      <c r="AB150" s="13"/>
      <c r="AC150" s="13"/>
      <c r="AD150" s="16" t="s">
        <v>43</v>
      </c>
      <c r="AE150" s="12"/>
      <c r="AF150" s="13"/>
      <c r="AG150" s="8" t="s">
        <v>1923</v>
      </c>
      <c r="AH150" s="26"/>
    </row>
    <row r="151" spans="1:34" ht="135">
      <c r="A151" s="1">
        <v>229</v>
      </c>
      <c r="B151" s="2" t="s">
        <v>55</v>
      </c>
      <c r="C151" s="38" t="s">
        <v>24</v>
      </c>
      <c r="D151" s="38" t="s">
        <v>25</v>
      </c>
      <c r="E151" s="2" t="s">
        <v>26</v>
      </c>
      <c r="F151" s="38">
        <v>2016</v>
      </c>
      <c r="G151" s="2">
        <v>119</v>
      </c>
      <c r="H151" s="38" t="s">
        <v>587</v>
      </c>
      <c r="I151" s="38">
        <v>1</v>
      </c>
      <c r="J151" s="2" t="s">
        <v>27</v>
      </c>
      <c r="K151" s="2" t="s">
        <v>57</v>
      </c>
      <c r="L151" s="2" t="s">
        <v>29</v>
      </c>
      <c r="M151" s="2" t="s">
        <v>341</v>
      </c>
      <c r="N151" s="2" t="s">
        <v>588</v>
      </c>
      <c r="O151" s="2" t="s">
        <v>589</v>
      </c>
      <c r="P151" s="2" t="s">
        <v>590</v>
      </c>
      <c r="Q151" s="2" t="s">
        <v>70</v>
      </c>
      <c r="R151" s="2" t="s">
        <v>71</v>
      </c>
      <c r="S151" s="2">
        <v>100</v>
      </c>
      <c r="T151" s="2" t="s">
        <v>407</v>
      </c>
      <c r="U151" s="2" t="s">
        <v>65</v>
      </c>
      <c r="V151" s="2" t="s">
        <v>410</v>
      </c>
      <c r="W151" s="2" t="s">
        <v>32</v>
      </c>
      <c r="X151" s="38" t="s">
        <v>43</v>
      </c>
      <c r="Y151" s="6" t="s">
        <v>1752</v>
      </c>
      <c r="Z151" s="5" t="s">
        <v>1753</v>
      </c>
      <c r="AA151" s="6" t="s">
        <v>399</v>
      </c>
      <c r="AB151" s="13">
        <v>0</v>
      </c>
      <c r="AC151" s="13">
        <v>0</v>
      </c>
      <c r="AD151" s="16" t="s">
        <v>33</v>
      </c>
      <c r="AE151" s="12">
        <v>43220</v>
      </c>
      <c r="AF151" s="13" t="s">
        <v>1940</v>
      </c>
      <c r="AG151" s="8" t="s">
        <v>1881</v>
      </c>
      <c r="AH151" s="27" t="s">
        <v>1882</v>
      </c>
    </row>
    <row r="152" spans="1:34" ht="135">
      <c r="A152" s="1">
        <v>230</v>
      </c>
      <c r="B152" s="2" t="s">
        <v>55</v>
      </c>
      <c r="C152" s="38" t="s">
        <v>24</v>
      </c>
      <c r="D152" s="38" t="s">
        <v>25</v>
      </c>
      <c r="E152" s="2" t="s">
        <v>26</v>
      </c>
      <c r="F152" s="38">
        <v>2016</v>
      </c>
      <c r="G152" s="2">
        <v>119</v>
      </c>
      <c r="H152" s="38" t="s">
        <v>587</v>
      </c>
      <c r="I152" s="38">
        <v>2</v>
      </c>
      <c r="J152" s="2" t="s">
        <v>27</v>
      </c>
      <c r="K152" s="2" t="s">
        <v>57</v>
      </c>
      <c r="L152" s="2" t="s">
        <v>29</v>
      </c>
      <c r="M152" s="2" t="s">
        <v>341</v>
      </c>
      <c r="N152" s="2" t="s">
        <v>588</v>
      </c>
      <c r="O152" s="2" t="s">
        <v>343</v>
      </c>
      <c r="P152" s="2" t="s">
        <v>69</v>
      </c>
      <c r="Q152" s="2" t="s">
        <v>70</v>
      </c>
      <c r="R152" s="2" t="s">
        <v>71</v>
      </c>
      <c r="S152" s="2">
        <v>0.8</v>
      </c>
      <c r="T152" s="2" t="s">
        <v>64</v>
      </c>
      <c r="U152" s="2" t="s">
        <v>65</v>
      </c>
      <c r="V152" s="2" t="s">
        <v>72</v>
      </c>
      <c r="W152" s="2" t="s">
        <v>32</v>
      </c>
      <c r="X152" s="38" t="s">
        <v>43</v>
      </c>
      <c r="Y152" s="6" t="s">
        <v>308</v>
      </c>
      <c r="Z152" s="5" t="s">
        <v>79</v>
      </c>
      <c r="AA152" s="6" t="s">
        <v>399</v>
      </c>
      <c r="AB152" s="13"/>
      <c r="AC152" s="13"/>
      <c r="AD152" s="16" t="s">
        <v>43</v>
      </c>
      <c r="AE152" s="12"/>
      <c r="AF152" s="13"/>
      <c r="AG152" s="8" t="s">
        <v>1923</v>
      </c>
      <c r="AH152" s="26"/>
    </row>
    <row r="153" spans="1:34" ht="63">
      <c r="A153" s="1">
        <v>231</v>
      </c>
      <c r="B153" s="2" t="s">
        <v>55</v>
      </c>
      <c r="C153" s="38" t="s">
        <v>24</v>
      </c>
      <c r="D153" s="38" t="s">
        <v>25</v>
      </c>
      <c r="E153" s="2" t="s">
        <v>26</v>
      </c>
      <c r="F153" s="38">
        <v>2016</v>
      </c>
      <c r="G153" s="2">
        <v>119</v>
      </c>
      <c r="H153" s="38" t="s">
        <v>591</v>
      </c>
      <c r="I153" s="38">
        <v>1</v>
      </c>
      <c r="J153" s="2" t="s">
        <v>27</v>
      </c>
      <c r="K153" s="2" t="s">
        <v>57</v>
      </c>
      <c r="L153" s="2" t="s">
        <v>29</v>
      </c>
      <c r="M153" s="2" t="s">
        <v>341</v>
      </c>
      <c r="N153" s="2" t="s">
        <v>592</v>
      </c>
      <c r="O153" s="2" t="s">
        <v>346</v>
      </c>
      <c r="P153" s="2" t="s">
        <v>413</v>
      </c>
      <c r="Q153" s="2" t="s">
        <v>70</v>
      </c>
      <c r="R153" s="2" t="s">
        <v>71</v>
      </c>
      <c r="S153" s="2">
        <v>100</v>
      </c>
      <c r="T153" s="2" t="s">
        <v>407</v>
      </c>
      <c r="U153" s="2" t="s">
        <v>65</v>
      </c>
      <c r="V153" s="2" t="s">
        <v>410</v>
      </c>
      <c r="W153" s="2" t="s">
        <v>32</v>
      </c>
      <c r="X153" s="38" t="s">
        <v>43</v>
      </c>
      <c r="Y153" s="6" t="s">
        <v>1752</v>
      </c>
      <c r="Z153" s="7" t="s">
        <v>1753</v>
      </c>
      <c r="AA153" s="6" t="s">
        <v>399</v>
      </c>
      <c r="AB153" s="13">
        <v>100</v>
      </c>
      <c r="AC153" s="13">
        <v>100</v>
      </c>
      <c r="AD153" s="16" t="s">
        <v>33</v>
      </c>
      <c r="AE153" s="12">
        <v>43220</v>
      </c>
      <c r="AF153" s="13" t="s">
        <v>1940</v>
      </c>
      <c r="AG153" s="17" t="s">
        <v>1872</v>
      </c>
      <c r="AH153" s="26"/>
    </row>
    <row r="154" spans="1:34" ht="45">
      <c r="A154" s="1">
        <v>232</v>
      </c>
      <c r="B154" s="2" t="s">
        <v>55</v>
      </c>
      <c r="C154" s="38" t="s">
        <v>24</v>
      </c>
      <c r="D154" s="38" t="s">
        <v>25</v>
      </c>
      <c r="E154" s="2" t="s">
        <v>26</v>
      </c>
      <c r="F154" s="38">
        <v>2016</v>
      </c>
      <c r="G154" s="2">
        <v>119</v>
      </c>
      <c r="H154" s="38" t="s">
        <v>591</v>
      </c>
      <c r="I154" s="38">
        <v>2</v>
      </c>
      <c r="J154" s="2" t="s">
        <v>27</v>
      </c>
      <c r="K154" s="2" t="s">
        <v>57</v>
      </c>
      <c r="L154" s="2" t="s">
        <v>29</v>
      </c>
      <c r="M154" s="2" t="s">
        <v>341</v>
      </c>
      <c r="N154" s="2" t="s">
        <v>592</v>
      </c>
      <c r="O154" s="2" t="s">
        <v>343</v>
      </c>
      <c r="P154" s="2" t="s">
        <v>69</v>
      </c>
      <c r="Q154" s="2" t="s">
        <v>70</v>
      </c>
      <c r="R154" s="2" t="s">
        <v>71</v>
      </c>
      <c r="S154" s="2">
        <v>0.8</v>
      </c>
      <c r="T154" s="2" t="s">
        <v>64</v>
      </c>
      <c r="U154" s="2" t="s">
        <v>65</v>
      </c>
      <c r="V154" s="2" t="s">
        <v>72</v>
      </c>
      <c r="W154" s="2" t="s">
        <v>32</v>
      </c>
      <c r="X154" s="38" t="s">
        <v>43</v>
      </c>
      <c r="Y154" s="6" t="s">
        <v>308</v>
      </c>
      <c r="Z154" s="5" t="s">
        <v>79</v>
      </c>
      <c r="AA154" s="6" t="s">
        <v>399</v>
      </c>
      <c r="AB154" s="13"/>
      <c r="AC154" s="13"/>
      <c r="AD154" s="16" t="s">
        <v>43</v>
      </c>
      <c r="AE154" s="12"/>
      <c r="AF154" s="13"/>
      <c r="AG154" s="8" t="s">
        <v>1923</v>
      </c>
      <c r="AH154" s="26"/>
    </row>
    <row r="155" spans="1:34" ht="72">
      <c r="A155" s="1">
        <v>234</v>
      </c>
      <c r="B155" s="2" t="s">
        <v>55</v>
      </c>
      <c r="C155" s="38" t="s">
        <v>24</v>
      </c>
      <c r="D155" s="38" t="s">
        <v>25</v>
      </c>
      <c r="E155" s="2" t="s">
        <v>26</v>
      </c>
      <c r="F155" s="38">
        <v>2016</v>
      </c>
      <c r="G155" s="2">
        <v>119</v>
      </c>
      <c r="H155" s="38" t="s">
        <v>593</v>
      </c>
      <c r="I155" s="38">
        <v>2</v>
      </c>
      <c r="J155" s="2" t="s">
        <v>27</v>
      </c>
      <c r="K155" s="2" t="s">
        <v>57</v>
      </c>
      <c r="L155" s="2" t="s">
        <v>29</v>
      </c>
      <c r="M155" s="2" t="s">
        <v>341</v>
      </c>
      <c r="N155" s="2" t="s">
        <v>594</v>
      </c>
      <c r="O155" s="2" t="s">
        <v>68</v>
      </c>
      <c r="P155" s="2" t="s">
        <v>408</v>
      </c>
      <c r="Q155" s="2" t="s">
        <v>62</v>
      </c>
      <c r="R155" s="2" t="s">
        <v>71</v>
      </c>
      <c r="S155" s="2">
        <v>80</v>
      </c>
      <c r="T155" s="2" t="s">
        <v>407</v>
      </c>
      <c r="U155" s="2" t="s">
        <v>65</v>
      </c>
      <c r="V155" s="2" t="s">
        <v>410</v>
      </c>
      <c r="W155" s="2" t="s">
        <v>32</v>
      </c>
      <c r="X155" s="38" t="s">
        <v>43</v>
      </c>
      <c r="Y155" s="6" t="s">
        <v>1752</v>
      </c>
      <c r="Z155" s="7" t="s">
        <v>1753</v>
      </c>
      <c r="AA155" s="6" t="s">
        <v>399</v>
      </c>
      <c r="AB155" s="13">
        <v>100</v>
      </c>
      <c r="AC155" s="13">
        <v>100</v>
      </c>
      <c r="AD155" s="16" t="s">
        <v>33</v>
      </c>
      <c r="AE155" s="12">
        <v>43220</v>
      </c>
      <c r="AF155" s="13" t="s">
        <v>1940</v>
      </c>
      <c r="AG155" s="8" t="s">
        <v>1871</v>
      </c>
      <c r="AH155" s="26"/>
    </row>
    <row r="156" spans="1:34" ht="72">
      <c r="A156" s="1">
        <v>236</v>
      </c>
      <c r="B156" s="2" t="s">
        <v>55</v>
      </c>
      <c r="C156" s="38" t="s">
        <v>24</v>
      </c>
      <c r="D156" s="38" t="s">
        <v>25</v>
      </c>
      <c r="E156" s="2" t="s">
        <v>26</v>
      </c>
      <c r="F156" s="38">
        <v>2016</v>
      </c>
      <c r="G156" s="2">
        <v>119</v>
      </c>
      <c r="H156" s="38" t="s">
        <v>596</v>
      </c>
      <c r="I156" s="38">
        <v>2</v>
      </c>
      <c r="J156" s="2" t="s">
        <v>27</v>
      </c>
      <c r="K156" s="2" t="s">
        <v>57</v>
      </c>
      <c r="L156" s="2" t="s">
        <v>29</v>
      </c>
      <c r="M156" s="2" t="s">
        <v>341</v>
      </c>
      <c r="N156" s="2" t="s">
        <v>597</v>
      </c>
      <c r="O156" s="2" t="s">
        <v>68</v>
      </c>
      <c r="P156" s="2" t="s">
        <v>408</v>
      </c>
      <c r="Q156" s="2" t="s">
        <v>62</v>
      </c>
      <c r="R156" s="2" t="s">
        <v>71</v>
      </c>
      <c r="S156" s="2">
        <v>80</v>
      </c>
      <c r="T156" s="2" t="s">
        <v>407</v>
      </c>
      <c r="U156" s="2" t="s">
        <v>65</v>
      </c>
      <c r="V156" s="2" t="s">
        <v>410</v>
      </c>
      <c r="W156" s="2" t="s">
        <v>32</v>
      </c>
      <c r="X156" s="38" t="s">
        <v>43</v>
      </c>
      <c r="Y156" s="6" t="s">
        <v>1752</v>
      </c>
      <c r="Z156" s="7" t="s">
        <v>1753</v>
      </c>
      <c r="AA156" s="6" t="s">
        <v>399</v>
      </c>
      <c r="AB156" s="13">
        <v>100</v>
      </c>
      <c r="AC156" s="13">
        <v>100</v>
      </c>
      <c r="AD156" s="16" t="s">
        <v>33</v>
      </c>
      <c r="AE156" s="12">
        <v>43220</v>
      </c>
      <c r="AF156" s="13" t="s">
        <v>1940</v>
      </c>
      <c r="AG156" s="8" t="s">
        <v>1871</v>
      </c>
      <c r="AH156" s="26"/>
    </row>
    <row r="157" spans="1:34" ht="72">
      <c r="A157" s="1">
        <v>238</v>
      </c>
      <c r="B157" s="2" t="s">
        <v>55</v>
      </c>
      <c r="C157" s="38" t="s">
        <v>24</v>
      </c>
      <c r="D157" s="38" t="s">
        <v>25</v>
      </c>
      <c r="E157" s="2" t="s">
        <v>26</v>
      </c>
      <c r="F157" s="38">
        <v>2016</v>
      </c>
      <c r="G157" s="2">
        <v>119</v>
      </c>
      <c r="H157" s="38" t="s">
        <v>598</v>
      </c>
      <c r="I157" s="38">
        <v>2</v>
      </c>
      <c r="J157" s="2" t="s">
        <v>27</v>
      </c>
      <c r="K157" s="2" t="s">
        <v>57</v>
      </c>
      <c r="L157" s="2" t="s">
        <v>29</v>
      </c>
      <c r="M157" s="2" t="s">
        <v>341</v>
      </c>
      <c r="N157" s="2" t="s">
        <v>599</v>
      </c>
      <c r="O157" s="2" t="s">
        <v>60</v>
      </c>
      <c r="P157" s="2" t="s">
        <v>61</v>
      </c>
      <c r="Q157" s="2" t="s">
        <v>62</v>
      </c>
      <c r="R157" s="2" t="s">
        <v>63</v>
      </c>
      <c r="S157" s="2">
        <v>1</v>
      </c>
      <c r="T157" s="2" t="s">
        <v>64</v>
      </c>
      <c r="U157" s="2" t="s">
        <v>65</v>
      </c>
      <c r="V157" s="2" t="s">
        <v>66</v>
      </c>
      <c r="W157" s="2" t="s">
        <v>32</v>
      </c>
      <c r="X157" s="38" t="s">
        <v>43</v>
      </c>
      <c r="Y157" s="6" t="s">
        <v>308</v>
      </c>
      <c r="Z157" s="5" t="s">
        <v>79</v>
      </c>
      <c r="AA157" s="6" t="s">
        <v>399</v>
      </c>
      <c r="AB157" s="13"/>
      <c r="AC157" s="13"/>
      <c r="AD157" s="16" t="s">
        <v>43</v>
      </c>
      <c r="AE157" s="12"/>
      <c r="AF157" s="13"/>
      <c r="AG157" s="8" t="s">
        <v>1923</v>
      </c>
      <c r="AH157" s="26"/>
    </row>
    <row r="158" spans="1:34" ht="72">
      <c r="A158" s="1">
        <v>239</v>
      </c>
      <c r="B158" s="2" t="s">
        <v>55</v>
      </c>
      <c r="C158" s="38" t="s">
        <v>24</v>
      </c>
      <c r="D158" s="38" t="s">
        <v>25</v>
      </c>
      <c r="E158" s="2" t="s">
        <v>26</v>
      </c>
      <c r="F158" s="38">
        <v>2016</v>
      </c>
      <c r="G158" s="2">
        <v>119</v>
      </c>
      <c r="H158" s="38" t="s">
        <v>598</v>
      </c>
      <c r="I158" s="38">
        <v>3</v>
      </c>
      <c r="J158" s="2" t="s">
        <v>27</v>
      </c>
      <c r="K158" s="2" t="s">
        <v>57</v>
      </c>
      <c r="L158" s="2" t="s">
        <v>29</v>
      </c>
      <c r="M158" s="2" t="s">
        <v>341</v>
      </c>
      <c r="N158" s="2" t="s">
        <v>599</v>
      </c>
      <c r="O158" s="2" t="s">
        <v>68</v>
      </c>
      <c r="P158" s="2" t="s">
        <v>408</v>
      </c>
      <c r="Q158" s="2" t="s">
        <v>62</v>
      </c>
      <c r="R158" s="2" t="s">
        <v>71</v>
      </c>
      <c r="S158" s="2">
        <v>80</v>
      </c>
      <c r="T158" s="2" t="s">
        <v>407</v>
      </c>
      <c r="U158" s="2" t="s">
        <v>65</v>
      </c>
      <c r="V158" s="2" t="s">
        <v>410</v>
      </c>
      <c r="W158" s="2" t="s">
        <v>32</v>
      </c>
      <c r="X158" s="38" t="s">
        <v>43</v>
      </c>
      <c r="Y158" s="6" t="s">
        <v>1752</v>
      </c>
      <c r="Z158" s="7" t="s">
        <v>1753</v>
      </c>
      <c r="AA158" s="6" t="s">
        <v>399</v>
      </c>
      <c r="AB158" s="13">
        <v>100</v>
      </c>
      <c r="AC158" s="13">
        <v>100</v>
      </c>
      <c r="AD158" s="16" t="s">
        <v>33</v>
      </c>
      <c r="AE158" s="12">
        <v>43220</v>
      </c>
      <c r="AF158" s="13" t="s">
        <v>1940</v>
      </c>
      <c r="AG158" s="8" t="s">
        <v>1871</v>
      </c>
      <c r="AH158" s="26"/>
    </row>
    <row r="159" spans="1:34" ht="63">
      <c r="A159" s="1">
        <v>241</v>
      </c>
      <c r="B159" s="2" t="s">
        <v>55</v>
      </c>
      <c r="C159" s="38" t="s">
        <v>24</v>
      </c>
      <c r="D159" s="38" t="s">
        <v>25</v>
      </c>
      <c r="E159" s="2" t="s">
        <v>26</v>
      </c>
      <c r="F159" s="38">
        <v>2016</v>
      </c>
      <c r="G159" s="2">
        <v>119</v>
      </c>
      <c r="H159" s="38" t="s">
        <v>600</v>
      </c>
      <c r="I159" s="38">
        <v>2</v>
      </c>
      <c r="J159" s="2" t="s">
        <v>27</v>
      </c>
      <c r="K159" s="2" t="s">
        <v>57</v>
      </c>
      <c r="L159" s="2" t="s">
        <v>29</v>
      </c>
      <c r="M159" s="2" t="s">
        <v>341</v>
      </c>
      <c r="N159" s="2" t="s">
        <v>601</v>
      </c>
      <c r="O159" s="2" t="s">
        <v>60</v>
      </c>
      <c r="P159" s="2" t="s">
        <v>61</v>
      </c>
      <c r="Q159" s="2" t="s">
        <v>62</v>
      </c>
      <c r="R159" s="2" t="s">
        <v>63</v>
      </c>
      <c r="S159" s="2">
        <v>1</v>
      </c>
      <c r="T159" s="2" t="s">
        <v>64</v>
      </c>
      <c r="U159" s="2" t="s">
        <v>65</v>
      </c>
      <c r="V159" s="2" t="s">
        <v>66</v>
      </c>
      <c r="W159" s="2" t="s">
        <v>32</v>
      </c>
      <c r="X159" s="38" t="s">
        <v>43</v>
      </c>
      <c r="Y159" s="6" t="s">
        <v>308</v>
      </c>
      <c r="Z159" s="5" t="s">
        <v>79</v>
      </c>
      <c r="AA159" s="6" t="s">
        <v>399</v>
      </c>
      <c r="AB159" s="13"/>
      <c r="AC159" s="13"/>
      <c r="AD159" s="16" t="s">
        <v>43</v>
      </c>
      <c r="AE159" s="12"/>
      <c r="AF159" s="13"/>
      <c r="AG159" s="8" t="s">
        <v>1923</v>
      </c>
      <c r="AH159" s="26"/>
    </row>
    <row r="160" spans="1:34" ht="72">
      <c r="A160" s="1">
        <v>242</v>
      </c>
      <c r="B160" s="2" t="s">
        <v>55</v>
      </c>
      <c r="C160" s="38" t="s">
        <v>24</v>
      </c>
      <c r="D160" s="38" t="s">
        <v>25</v>
      </c>
      <c r="E160" s="2" t="s">
        <v>26</v>
      </c>
      <c r="F160" s="38">
        <v>2016</v>
      </c>
      <c r="G160" s="2">
        <v>119</v>
      </c>
      <c r="H160" s="38" t="s">
        <v>600</v>
      </c>
      <c r="I160" s="38">
        <v>3</v>
      </c>
      <c r="J160" s="2" t="s">
        <v>27</v>
      </c>
      <c r="K160" s="2" t="s">
        <v>57</v>
      </c>
      <c r="L160" s="2" t="s">
        <v>29</v>
      </c>
      <c r="M160" s="2" t="s">
        <v>341</v>
      </c>
      <c r="N160" s="2" t="s">
        <v>601</v>
      </c>
      <c r="O160" s="2" t="s">
        <v>68</v>
      </c>
      <c r="P160" s="2" t="s">
        <v>408</v>
      </c>
      <c r="Q160" s="2" t="s">
        <v>62</v>
      </c>
      <c r="R160" s="2" t="s">
        <v>71</v>
      </c>
      <c r="S160" s="2">
        <v>80</v>
      </c>
      <c r="T160" s="2" t="s">
        <v>407</v>
      </c>
      <c r="U160" s="2" t="s">
        <v>65</v>
      </c>
      <c r="V160" s="2" t="s">
        <v>410</v>
      </c>
      <c r="W160" s="2" t="s">
        <v>32</v>
      </c>
      <c r="X160" s="38" t="s">
        <v>43</v>
      </c>
      <c r="Y160" s="6" t="s">
        <v>1752</v>
      </c>
      <c r="Z160" s="7" t="s">
        <v>1753</v>
      </c>
      <c r="AA160" s="6" t="s">
        <v>399</v>
      </c>
      <c r="AB160" s="13">
        <v>100</v>
      </c>
      <c r="AC160" s="13">
        <v>100</v>
      </c>
      <c r="AD160" s="16" t="s">
        <v>33</v>
      </c>
      <c r="AE160" s="12">
        <v>43220</v>
      </c>
      <c r="AF160" s="13" t="s">
        <v>1940</v>
      </c>
      <c r="AG160" s="8" t="s">
        <v>1871</v>
      </c>
      <c r="AH160" s="26"/>
    </row>
    <row r="161" spans="1:34" ht="126">
      <c r="A161" s="1">
        <v>244</v>
      </c>
      <c r="B161" s="2" t="s">
        <v>55</v>
      </c>
      <c r="C161" s="38" t="s">
        <v>24</v>
      </c>
      <c r="D161" s="38" t="s">
        <v>25</v>
      </c>
      <c r="E161" s="2" t="s">
        <v>26</v>
      </c>
      <c r="F161" s="38">
        <v>2016</v>
      </c>
      <c r="G161" s="2">
        <v>119</v>
      </c>
      <c r="H161" s="38" t="s">
        <v>602</v>
      </c>
      <c r="I161" s="38">
        <v>2</v>
      </c>
      <c r="J161" s="2" t="s">
        <v>27</v>
      </c>
      <c r="K161" s="2" t="s">
        <v>57</v>
      </c>
      <c r="L161" s="2" t="s">
        <v>29</v>
      </c>
      <c r="M161" s="2" t="s">
        <v>341</v>
      </c>
      <c r="N161" s="2" t="s">
        <v>603</v>
      </c>
      <c r="O161" s="2" t="s">
        <v>604</v>
      </c>
      <c r="P161" s="2" t="s">
        <v>61</v>
      </c>
      <c r="Q161" s="2" t="s">
        <v>62</v>
      </c>
      <c r="R161" s="2" t="s">
        <v>63</v>
      </c>
      <c r="S161" s="2">
        <v>1</v>
      </c>
      <c r="T161" s="2" t="s">
        <v>64</v>
      </c>
      <c r="U161" s="2" t="s">
        <v>65</v>
      </c>
      <c r="V161" s="2" t="s">
        <v>66</v>
      </c>
      <c r="W161" s="2" t="s">
        <v>32</v>
      </c>
      <c r="X161" s="38" t="s">
        <v>43</v>
      </c>
      <c r="Y161" s="6" t="s">
        <v>308</v>
      </c>
      <c r="Z161" s="5" t="s">
        <v>79</v>
      </c>
      <c r="AA161" s="6" t="s">
        <v>399</v>
      </c>
      <c r="AB161" s="16">
        <v>100</v>
      </c>
      <c r="AC161" s="33"/>
      <c r="AD161" s="16" t="s">
        <v>33</v>
      </c>
      <c r="AE161" s="12"/>
      <c r="AF161" s="13" t="s">
        <v>1827</v>
      </c>
      <c r="AG161" s="8" t="s">
        <v>1734</v>
      </c>
      <c r="AH161" s="26"/>
    </row>
    <row r="162" spans="1:34" ht="126">
      <c r="A162" s="1">
        <v>245</v>
      </c>
      <c r="B162" s="2" t="s">
        <v>55</v>
      </c>
      <c r="C162" s="38" t="s">
        <v>24</v>
      </c>
      <c r="D162" s="38" t="s">
        <v>25</v>
      </c>
      <c r="E162" s="2" t="s">
        <v>26</v>
      </c>
      <c r="F162" s="38">
        <v>2016</v>
      </c>
      <c r="G162" s="2">
        <v>119</v>
      </c>
      <c r="H162" s="38" t="s">
        <v>602</v>
      </c>
      <c r="I162" s="38">
        <v>3</v>
      </c>
      <c r="J162" s="2" t="s">
        <v>27</v>
      </c>
      <c r="K162" s="2" t="s">
        <v>57</v>
      </c>
      <c r="L162" s="2" t="s">
        <v>29</v>
      </c>
      <c r="M162" s="2" t="s">
        <v>341</v>
      </c>
      <c r="N162" s="2" t="s">
        <v>603</v>
      </c>
      <c r="O162" s="2" t="s">
        <v>605</v>
      </c>
      <c r="P162" s="2" t="s">
        <v>408</v>
      </c>
      <c r="Q162" s="2" t="s">
        <v>62</v>
      </c>
      <c r="R162" s="2" t="s">
        <v>71</v>
      </c>
      <c r="S162" s="2">
        <v>80</v>
      </c>
      <c r="T162" s="2" t="s">
        <v>407</v>
      </c>
      <c r="U162" s="2" t="s">
        <v>65</v>
      </c>
      <c r="V162" s="2" t="s">
        <v>410</v>
      </c>
      <c r="W162" s="2" t="s">
        <v>32</v>
      </c>
      <c r="X162" s="38" t="s">
        <v>43</v>
      </c>
      <c r="Y162" s="6" t="s">
        <v>1752</v>
      </c>
      <c r="Z162" s="7" t="s">
        <v>1753</v>
      </c>
      <c r="AA162" s="6" t="s">
        <v>399</v>
      </c>
      <c r="AB162" s="13">
        <v>100</v>
      </c>
      <c r="AC162" s="13">
        <v>100</v>
      </c>
      <c r="AD162" s="16" t="s">
        <v>33</v>
      </c>
      <c r="AE162" s="12">
        <v>43220</v>
      </c>
      <c r="AF162" s="13" t="s">
        <v>1940</v>
      </c>
      <c r="AG162" s="8" t="s">
        <v>1871</v>
      </c>
      <c r="AH162" s="26"/>
    </row>
    <row r="163" spans="1:34" ht="126">
      <c r="A163" s="1">
        <v>247</v>
      </c>
      <c r="B163" s="2" t="s">
        <v>55</v>
      </c>
      <c r="C163" s="38" t="s">
        <v>24</v>
      </c>
      <c r="D163" s="38" t="s">
        <v>25</v>
      </c>
      <c r="E163" s="2" t="s">
        <v>26</v>
      </c>
      <c r="F163" s="38">
        <v>2016</v>
      </c>
      <c r="G163" s="2">
        <v>119</v>
      </c>
      <c r="H163" s="38" t="s">
        <v>602</v>
      </c>
      <c r="I163" s="38">
        <v>5</v>
      </c>
      <c r="J163" s="2" t="s">
        <v>27</v>
      </c>
      <c r="K163" s="2" t="s">
        <v>57</v>
      </c>
      <c r="L163" s="2" t="s">
        <v>29</v>
      </c>
      <c r="M163" s="2" t="s">
        <v>341</v>
      </c>
      <c r="N163" s="2" t="s">
        <v>603</v>
      </c>
      <c r="O163" s="2" t="s">
        <v>471</v>
      </c>
      <c r="P163" s="2" t="s">
        <v>472</v>
      </c>
      <c r="Q163" s="2" t="s">
        <v>70</v>
      </c>
      <c r="R163" s="2" t="s">
        <v>71</v>
      </c>
      <c r="S163" s="2">
        <v>0.8</v>
      </c>
      <c r="T163" s="2" t="s">
        <v>387</v>
      </c>
      <c r="U163" s="2" t="s">
        <v>65</v>
      </c>
      <c r="V163" s="2" t="s">
        <v>72</v>
      </c>
      <c r="W163" s="2" t="s">
        <v>32</v>
      </c>
      <c r="X163" s="38" t="s">
        <v>43</v>
      </c>
      <c r="Y163" s="6" t="s">
        <v>1752</v>
      </c>
      <c r="Z163" s="5" t="s">
        <v>1780</v>
      </c>
      <c r="AA163" s="6" t="s">
        <v>1777</v>
      </c>
      <c r="AB163" s="13">
        <v>100</v>
      </c>
      <c r="AC163" s="13">
        <v>100</v>
      </c>
      <c r="AD163" s="16" t="s">
        <v>33</v>
      </c>
      <c r="AE163" s="12">
        <v>43082</v>
      </c>
      <c r="AF163" s="13" t="s">
        <v>1873</v>
      </c>
      <c r="AG163" s="8" t="s">
        <v>1883</v>
      </c>
      <c r="AH163" s="26"/>
    </row>
    <row r="164" spans="1:34" ht="45">
      <c r="A164" s="1">
        <v>248</v>
      </c>
      <c r="B164" s="2" t="s">
        <v>55</v>
      </c>
      <c r="C164" s="38" t="s">
        <v>24</v>
      </c>
      <c r="D164" s="38" t="s">
        <v>25</v>
      </c>
      <c r="E164" s="2" t="s">
        <v>26</v>
      </c>
      <c r="F164" s="38">
        <v>2016</v>
      </c>
      <c r="G164" s="2">
        <v>119</v>
      </c>
      <c r="H164" s="38" t="s">
        <v>606</v>
      </c>
      <c r="I164" s="38">
        <v>1</v>
      </c>
      <c r="J164" s="2" t="s">
        <v>27</v>
      </c>
      <c r="K164" s="2" t="s">
        <v>57</v>
      </c>
      <c r="L164" s="2" t="s">
        <v>29</v>
      </c>
      <c r="M164" s="2" t="s">
        <v>341</v>
      </c>
      <c r="N164" s="2" t="s">
        <v>607</v>
      </c>
      <c r="O164" s="2" t="s">
        <v>60</v>
      </c>
      <c r="P164" s="2" t="s">
        <v>418</v>
      </c>
      <c r="Q164" s="2" t="s">
        <v>70</v>
      </c>
      <c r="R164" s="2" t="s">
        <v>406</v>
      </c>
      <c r="S164" s="2">
        <v>100</v>
      </c>
      <c r="T164" s="2" t="s">
        <v>407</v>
      </c>
      <c r="U164" s="2" t="s">
        <v>65</v>
      </c>
      <c r="V164" s="2" t="s">
        <v>66</v>
      </c>
      <c r="W164" s="2" t="s">
        <v>32</v>
      </c>
      <c r="X164" s="38" t="s">
        <v>43</v>
      </c>
      <c r="Y164" s="6" t="s">
        <v>308</v>
      </c>
      <c r="Z164" s="5" t="s">
        <v>79</v>
      </c>
      <c r="AA164" s="6" t="s">
        <v>399</v>
      </c>
      <c r="AB164" s="16">
        <v>100</v>
      </c>
      <c r="AC164" s="33"/>
      <c r="AD164" s="16" t="s">
        <v>33</v>
      </c>
      <c r="AE164" s="12"/>
      <c r="AF164" s="13" t="s">
        <v>1827</v>
      </c>
      <c r="AG164" s="8" t="s">
        <v>1734</v>
      </c>
      <c r="AH164" s="26"/>
    </row>
    <row r="165" spans="1:34" ht="90">
      <c r="A165" s="1">
        <v>266</v>
      </c>
      <c r="B165" s="2" t="s">
        <v>55</v>
      </c>
      <c r="C165" s="38" t="s">
        <v>24</v>
      </c>
      <c r="D165" s="38" t="s">
        <v>25</v>
      </c>
      <c r="E165" s="2" t="s">
        <v>26</v>
      </c>
      <c r="F165" s="38">
        <v>2016</v>
      </c>
      <c r="G165" s="2">
        <v>119</v>
      </c>
      <c r="H165" s="38" t="s">
        <v>612</v>
      </c>
      <c r="I165" s="38">
        <v>2</v>
      </c>
      <c r="J165" s="2" t="s">
        <v>27</v>
      </c>
      <c r="K165" s="2" t="s">
        <v>57</v>
      </c>
      <c r="L165" s="2" t="s">
        <v>29</v>
      </c>
      <c r="M165" s="2" t="s">
        <v>341</v>
      </c>
      <c r="N165" s="2" t="s">
        <v>613</v>
      </c>
      <c r="O165" s="2" t="s">
        <v>343</v>
      </c>
      <c r="P165" s="2" t="s">
        <v>408</v>
      </c>
      <c r="Q165" s="2" t="s">
        <v>62</v>
      </c>
      <c r="R165" s="2" t="s">
        <v>71</v>
      </c>
      <c r="S165" s="2">
        <v>80</v>
      </c>
      <c r="T165" s="2" t="s">
        <v>595</v>
      </c>
      <c r="U165" s="2" t="s">
        <v>65</v>
      </c>
      <c r="V165" s="2" t="s">
        <v>410</v>
      </c>
      <c r="W165" s="2" t="s">
        <v>32</v>
      </c>
      <c r="X165" s="38" t="s">
        <v>43</v>
      </c>
      <c r="Y165" s="6" t="s">
        <v>1752</v>
      </c>
      <c r="Z165" s="7" t="s">
        <v>1753</v>
      </c>
      <c r="AA165" s="6" t="s">
        <v>399</v>
      </c>
      <c r="AB165" s="13">
        <v>100</v>
      </c>
      <c r="AC165" s="13">
        <v>100</v>
      </c>
      <c r="AD165" s="16" t="s">
        <v>33</v>
      </c>
      <c r="AE165" s="12">
        <v>43220</v>
      </c>
      <c r="AF165" s="13" t="s">
        <v>1940</v>
      </c>
      <c r="AG165" s="8" t="s">
        <v>1871</v>
      </c>
      <c r="AH165" s="26"/>
    </row>
    <row r="166" spans="1:34" ht="90">
      <c r="A166" s="1">
        <v>267</v>
      </c>
      <c r="B166" s="2" t="s">
        <v>55</v>
      </c>
      <c r="C166" s="38" t="s">
        <v>24</v>
      </c>
      <c r="D166" s="38" t="s">
        <v>25</v>
      </c>
      <c r="E166" s="2" t="s">
        <v>26</v>
      </c>
      <c r="F166" s="38">
        <v>2016</v>
      </c>
      <c r="G166" s="2">
        <v>119</v>
      </c>
      <c r="H166" s="38" t="s">
        <v>612</v>
      </c>
      <c r="I166" s="38">
        <v>3</v>
      </c>
      <c r="J166" s="2" t="s">
        <v>27</v>
      </c>
      <c r="K166" s="2" t="s">
        <v>57</v>
      </c>
      <c r="L166" s="2" t="s">
        <v>29</v>
      </c>
      <c r="M166" s="2" t="s">
        <v>341</v>
      </c>
      <c r="N166" s="2" t="s">
        <v>613</v>
      </c>
      <c r="O166" s="2" t="s">
        <v>60</v>
      </c>
      <c r="P166" s="2" t="s">
        <v>61</v>
      </c>
      <c r="Q166" s="2" t="s">
        <v>62</v>
      </c>
      <c r="R166" s="2" t="s">
        <v>63</v>
      </c>
      <c r="S166" s="2">
        <v>1</v>
      </c>
      <c r="T166" s="2" t="s">
        <v>64</v>
      </c>
      <c r="U166" s="2" t="s">
        <v>65</v>
      </c>
      <c r="V166" s="2" t="s">
        <v>66</v>
      </c>
      <c r="W166" s="2" t="s">
        <v>32</v>
      </c>
      <c r="X166" s="38" t="s">
        <v>43</v>
      </c>
      <c r="Y166" s="6" t="s">
        <v>308</v>
      </c>
      <c r="Z166" s="5" t="s">
        <v>79</v>
      </c>
      <c r="AA166" s="6" t="s">
        <v>399</v>
      </c>
      <c r="AB166" s="13"/>
      <c r="AC166" s="13"/>
      <c r="AD166" s="16" t="s">
        <v>43</v>
      </c>
      <c r="AE166" s="12"/>
      <c r="AF166" s="13"/>
      <c r="AG166" s="8" t="s">
        <v>1923</v>
      </c>
      <c r="AH166" s="26"/>
    </row>
    <row r="167" spans="1:34" ht="90">
      <c r="A167" s="1">
        <v>268</v>
      </c>
      <c r="B167" s="2" t="s">
        <v>55</v>
      </c>
      <c r="C167" s="38" t="s">
        <v>24</v>
      </c>
      <c r="D167" s="38" t="s">
        <v>25</v>
      </c>
      <c r="E167" s="2" t="s">
        <v>26</v>
      </c>
      <c r="F167" s="38">
        <v>2016</v>
      </c>
      <c r="G167" s="2">
        <v>119</v>
      </c>
      <c r="H167" s="38" t="s">
        <v>612</v>
      </c>
      <c r="I167" s="38">
        <v>4</v>
      </c>
      <c r="J167" s="2" t="s">
        <v>27</v>
      </c>
      <c r="K167" s="2" t="s">
        <v>57</v>
      </c>
      <c r="L167" s="2" t="s">
        <v>29</v>
      </c>
      <c r="M167" s="2" t="s">
        <v>341</v>
      </c>
      <c r="N167" s="2" t="s">
        <v>613</v>
      </c>
      <c r="O167" s="2" t="s">
        <v>68</v>
      </c>
      <c r="P167" s="2" t="s">
        <v>69</v>
      </c>
      <c r="Q167" s="2" t="s">
        <v>70</v>
      </c>
      <c r="R167" s="2" t="s">
        <v>71</v>
      </c>
      <c r="S167" s="2">
        <v>0.8</v>
      </c>
      <c r="T167" s="2" t="s">
        <v>64</v>
      </c>
      <c r="U167" s="2" t="s">
        <v>65</v>
      </c>
      <c r="V167" s="2" t="s">
        <v>72</v>
      </c>
      <c r="W167" s="2" t="s">
        <v>32</v>
      </c>
      <c r="X167" s="38" t="s">
        <v>43</v>
      </c>
      <c r="Y167" s="6" t="s">
        <v>308</v>
      </c>
      <c r="Z167" s="5" t="s">
        <v>79</v>
      </c>
      <c r="AA167" s="6" t="s">
        <v>399</v>
      </c>
      <c r="AB167" s="13"/>
      <c r="AC167" s="13"/>
      <c r="AD167" s="16" t="s">
        <v>43</v>
      </c>
      <c r="AE167" s="12"/>
      <c r="AF167" s="13"/>
      <c r="AG167" s="8" t="s">
        <v>1923</v>
      </c>
      <c r="AH167" s="26"/>
    </row>
    <row r="168" spans="1:34" ht="117">
      <c r="A168" s="1">
        <v>269</v>
      </c>
      <c r="B168" s="2" t="s">
        <v>55</v>
      </c>
      <c r="C168" s="38" t="s">
        <v>24</v>
      </c>
      <c r="D168" s="38" t="s">
        <v>25</v>
      </c>
      <c r="E168" s="2" t="s">
        <v>26</v>
      </c>
      <c r="F168" s="38">
        <v>2016</v>
      </c>
      <c r="G168" s="2">
        <v>119</v>
      </c>
      <c r="H168" s="38" t="s">
        <v>614</v>
      </c>
      <c r="I168" s="38">
        <v>1</v>
      </c>
      <c r="J168" s="2" t="s">
        <v>27</v>
      </c>
      <c r="K168" s="2" t="s">
        <v>57</v>
      </c>
      <c r="L168" s="2" t="s">
        <v>29</v>
      </c>
      <c r="M168" s="2" t="s">
        <v>341</v>
      </c>
      <c r="N168" s="2" t="s">
        <v>615</v>
      </c>
      <c r="O168" s="2" t="s">
        <v>604</v>
      </c>
      <c r="P168" s="2" t="s">
        <v>413</v>
      </c>
      <c r="Q168" s="2" t="s">
        <v>70</v>
      </c>
      <c r="R168" s="2" t="s">
        <v>71</v>
      </c>
      <c r="S168" s="2">
        <v>100</v>
      </c>
      <c r="T168" s="2" t="s">
        <v>595</v>
      </c>
      <c r="U168" s="2" t="s">
        <v>65</v>
      </c>
      <c r="V168" s="2" t="s">
        <v>410</v>
      </c>
      <c r="W168" s="2" t="s">
        <v>32</v>
      </c>
      <c r="X168" s="38" t="s">
        <v>43</v>
      </c>
      <c r="Y168" s="6" t="s">
        <v>308</v>
      </c>
      <c r="Z168" s="5" t="s">
        <v>79</v>
      </c>
      <c r="AA168" s="6" t="s">
        <v>399</v>
      </c>
      <c r="AB168" s="13"/>
      <c r="AC168" s="13"/>
      <c r="AD168" s="16" t="s">
        <v>43</v>
      </c>
      <c r="AE168" s="12"/>
      <c r="AF168" s="13"/>
      <c r="AG168" s="8" t="s">
        <v>1923</v>
      </c>
      <c r="AH168" s="26"/>
    </row>
    <row r="169" spans="1:34" ht="117">
      <c r="A169" s="1">
        <v>270</v>
      </c>
      <c r="B169" s="2" t="s">
        <v>55</v>
      </c>
      <c r="C169" s="38" t="s">
        <v>24</v>
      </c>
      <c r="D169" s="38" t="s">
        <v>25</v>
      </c>
      <c r="E169" s="2" t="s">
        <v>26</v>
      </c>
      <c r="F169" s="38">
        <v>2016</v>
      </c>
      <c r="G169" s="2">
        <v>119</v>
      </c>
      <c r="H169" s="38" t="s">
        <v>614</v>
      </c>
      <c r="I169" s="38">
        <v>2</v>
      </c>
      <c r="J169" s="2" t="s">
        <v>27</v>
      </c>
      <c r="K169" s="2" t="s">
        <v>57</v>
      </c>
      <c r="L169" s="2" t="s">
        <v>29</v>
      </c>
      <c r="M169" s="2" t="s">
        <v>341</v>
      </c>
      <c r="N169" s="2" t="s">
        <v>615</v>
      </c>
      <c r="O169" s="2" t="s">
        <v>605</v>
      </c>
      <c r="P169" s="2" t="s">
        <v>69</v>
      </c>
      <c r="Q169" s="2" t="s">
        <v>70</v>
      </c>
      <c r="R169" s="2" t="s">
        <v>71</v>
      </c>
      <c r="S169" s="2">
        <v>0.8</v>
      </c>
      <c r="T169" s="2" t="s">
        <v>64</v>
      </c>
      <c r="U169" s="2" t="s">
        <v>65</v>
      </c>
      <c r="V169" s="2" t="s">
        <v>72</v>
      </c>
      <c r="W169" s="2" t="s">
        <v>32</v>
      </c>
      <c r="X169" s="38" t="s">
        <v>43</v>
      </c>
      <c r="Y169" s="6" t="s">
        <v>308</v>
      </c>
      <c r="Z169" s="5" t="s">
        <v>79</v>
      </c>
      <c r="AA169" s="6" t="s">
        <v>399</v>
      </c>
      <c r="AB169" s="13"/>
      <c r="AC169" s="13"/>
      <c r="AD169" s="16" t="s">
        <v>43</v>
      </c>
      <c r="AE169" s="12"/>
      <c r="AF169" s="13"/>
      <c r="AG169" s="8" t="s">
        <v>1923</v>
      </c>
      <c r="AH169" s="26"/>
    </row>
    <row r="170" spans="1:34" ht="126">
      <c r="A170" s="1">
        <v>272</v>
      </c>
      <c r="B170" s="2" t="s">
        <v>73</v>
      </c>
      <c r="C170" s="38" t="s">
        <v>24</v>
      </c>
      <c r="D170" s="38" t="s">
        <v>25</v>
      </c>
      <c r="E170" s="2" t="s">
        <v>26</v>
      </c>
      <c r="F170" s="38">
        <v>2017</v>
      </c>
      <c r="G170" s="2">
        <v>91</v>
      </c>
      <c r="H170" s="38" t="s">
        <v>617</v>
      </c>
      <c r="I170" s="38">
        <v>1</v>
      </c>
      <c r="J170" s="2" t="s">
        <v>27</v>
      </c>
      <c r="K170" s="2" t="s">
        <v>57</v>
      </c>
      <c r="L170" s="2" t="s">
        <v>29</v>
      </c>
      <c r="M170" s="2" t="s">
        <v>341</v>
      </c>
      <c r="N170" s="2" t="s">
        <v>618</v>
      </c>
      <c r="O170" s="2" t="s">
        <v>619</v>
      </c>
      <c r="P170" s="2" t="s">
        <v>620</v>
      </c>
      <c r="Q170" s="2" t="s">
        <v>621</v>
      </c>
      <c r="R170" s="2" t="s">
        <v>622</v>
      </c>
      <c r="S170" s="2">
        <v>100</v>
      </c>
      <c r="T170" s="2" t="s">
        <v>154</v>
      </c>
      <c r="U170" s="2" t="s">
        <v>80</v>
      </c>
      <c r="V170" s="2" t="s">
        <v>363</v>
      </c>
      <c r="W170" s="2" t="s">
        <v>32</v>
      </c>
      <c r="X170" s="38" t="s">
        <v>43</v>
      </c>
      <c r="Y170" s="6" t="s">
        <v>117</v>
      </c>
      <c r="Z170" s="7" t="s">
        <v>154</v>
      </c>
      <c r="AA170" s="6" t="s">
        <v>453</v>
      </c>
      <c r="AB170" s="10">
        <v>100</v>
      </c>
      <c r="AC170" s="13"/>
      <c r="AD170" s="16" t="s">
        <v>33</v>
      </c>
      <c r="AE170" s="12">
        <v>43222</v>
      </c>
      <c r="AF170" s="13" t="s">
        <v>1827</v>
      </c>
      <c r="AG170" s="8" t="s">
        <v>1851</v>
      </c>
      <c r="AH170" s="26"/>
    </row>
    <row r="171" spans="1:34" ht="108">
      <c r="A171" s="1">
        <v>273</v>
      </c>
      <c r="B171" s="2" t="s">
        <v>73</v>
      </c>
      <c r="C171" s="38" t="s">
        <v>24</v>
      </c>
      <c r="D171" s="38" t="s">
        <v>25</v>
      </c>
      <c r="E171" s="2" t="s">
        <v>26</v>
      </c>
      <c r="F171" s="38">
        <v>2017</v>
      </c>
      <c r="G171" s="2">
        <v>91</v>
      </c>
      <c r="H171" s="38" t="s">
        <v>623</v>
      </c>
      <c r="I171" s="38">
        <v>1</v>
      </c>
      <c r="J171" s="2" t="s">
        <v>27</v>
      </c>
      <c r="K171" s="2" t="s">
        <v>57</v>
      </c>
      <c r="L171" s="2" t="s">
        <v>29</v>
      </c>
      <c r="M171" s="2" t="s">
        <v>341</v>
      </c>
      <c r="N171" s="2" t="s">
        <v>624</v>
      </c>
      <c r="O171" s="2" t="s">
        <v>625</v>
      </c>
      <c r="P171" s="2" t="s">
        <v>626</v>
      </c>
      <c r="Q171" s="2" t="s">
        <v>627</v>
      </c>
      <c r="R171" s="2" t="s">
        <v>628</v>
      </c>
      <c r="S171" s="2">
        <v>100</v>
      </c>
      <c r="T171" s="2" t="s">
        <v>154</v>
      </c>
      <c r="U171" s="2" t="s">
        <v>80</v>
      </c>
      <c r="V171" s="2" t="s">
        <v>81</v>
      </c>
      <c r="W171" s="2" t="s">
        <v>32</v>
      </c>
      <c r="X171" s="38" t="s">
        <v>43</v>
      </c>
      <c r="Y171" s="6" t="s">
        <v>117</v>
      </c>
      <c r="Z171" s="7" t="s">
        <v>154</v>
      </c>
      <c r="AA171" s="6" t="s">
        <v>453</v>
      </c>
      <c r="AB171" s="10">
        <v>100</v>
      </c>
      <c r="AC171" s="13">
        <v>0</v>
      </c>
      <c r="AD171" s="16" t="s">
        <v>33</v>
      </c>
      <c r="AE171" s="12">
        <v>43222</v>
      </c>
      <c r="AF171" s="13" t="s">
        <v>1827</v>
      </c>
      <c r="AG171" s="8" t="s">
        <v>1845</v>
      </c>
      <c r="AH171" s="26"/>
    </row>
    <row r="172" spans="1:34" ht="144">
      <c r="A172" s="1">
        <v>274</v>
      </c>
      <c r="B172" s="2" t="s">
        <v>73</v>
      </c>
      <c r="C172" s="38" t="s">
        <v>24</v>
      </c>
      <c r="D172" s="38" t="s">
        <v>25</v>
      </c>
      <c r="E172" s="2" t="s">
        <v>26</v>
      </c>
      <c r="F172" s="38">
        <v>2017</v>
      </c>
      <c r="G172" s="2">
        <v>91</v>
      </c>
      <c r="H172" s="38" t="s">
        <v>623</v>
      </c>
      <c r="I172" s="38">
        <v>2</v>
      </c>
      <c r="J172" s="2" t="s">
        <v>27</v>
      </c>
      <c r="K172" s="2" t="s">
        <v>57</v>
      </c>
      <c r="L172" s="2" t="s">
        <v>29</v>
      </c>
      <c r="M172" s="2" t="s">
        <v>341</v>
      </c>
      <c r="N172" s="2" t="s">
        <v>624</v>
      </c>
      <c r="O172" s="2" t="s">
        <v>625</v>
      </c>
      <c r="P172" s="2" t="s">
        <v>629</v>
      </c>
      <c r="Q172" s="2" t="s">
        <v>630</v>
      </c>
      <c r="R172" s="2" t="s">
        <v>631</v>
      </c>
      <c r="S172" s="2">
        <v>100</v>
      </c>
      <c r="T172" s="2" t="s">
        <v>154</v>
      </c>
      <c r="U172" s="2" t="s">
        <v>80</v>
      </c>
      <c r="V172" s="2" t="s">
        <v>81</v>
      </c>
      <c r="W172" s="2" t="s">
        <v>32</v>
      </c>
      <c r="X172" s="38" t="s">
        <v>43</v>
      </c>
      <c r="Y172" s="6" t="s">
        <v>117</v>
      </c>
      <c r="Z172" s="7" t="s">
        <v>154</v>
      </c>
      <c r="AA172" s="6" t="s">
        <v>453</v>
      </c>
      <c r="AB172" s="10">
        <v>100</v>
      </c>
      <c r="AC172" s="13">
        <v>0</v>
      </c>
      <c r="AD172" s="16" t="s">
        <v>33</v>
      </c>
      <c r="AE172" s="12">
        <v>43222</v>
      </c>
      <c r="AF172" s="13" t="s">
        <v>1827</v>
      </c>
      <c r="AG172" s="8" t="s">
        <v>1899</v>
      </c>
      <c r="AH172" s="26"/>
    </row>
    <row r="173" spans="1:34" ht="162">
      <c r="A173" s="1">
        <v>275</v>
      </c>
      <c r="B173" s="2" t="s">
        <v>73</v>
      </c>
      <c r="C173" s="38" t="s">
        <v>24</v>
      </c>
      <c r="D173" s="38" t="s">
        <v>25</v>
      </c>
      <c r="E173" s="2" t="s">
        <v>26</v>
      </c>
      <c r="F173" s="38">
        <v>2017</v>
      </c>
      <c r="G173" s="2">
        <v>91</v>
      </c>
      <c r="H173" s="38" t="s">
        <v>623</v>
      </c>
      <c r="I173" s="38">
        <v>3</v>
      </c>
      <c r="J173" s="2" t="s">
        <v>27</v>
      </c>
      <c r="K173" s="2" t="s">
        <v>57</v>
      </c>
      <c r="L173" s="2" t="s">
        <v>29</v>
      </c>
      <c r="M173" s="2" t="s">
        <v>341</v>
      </c>
      <c r="N173" s="2" t="s">
        <v>624</v>
      </c>
      <c r="O173" s="2" t="s">
        <v>632</v>
      </c>
      <c r="P173" s="2" t="s">
        <v>450</v>
      </c>
      <c r="Q173" s="2" t="s">
        <v>451</v>
      </c>
      <c r="R173" s="2" t="s">
        <v>452</v>
      </c>
      <c r="S173" s="2">
        <v>1</v>
      </c>
      <c r="T173" s="2" t="s">
        <v>154</v>
      </c>
      <c r="U173" s="2" t="s">
        <v>80</v>
      </c>
      <c r="V173" s="2" t="s">
        <v>363</v>
      </c>
      <c r="W173" s="2" t="s">
        <v>32</v>
      </c>
      <c r="X173" s="38" t="s">
        <v>43</v>
      </c>
      <c r="Y173" s="6" t="s">
        <v>117</v>
      </c>
      <c r="Z173" s="7" t="s">
        <v>154</v>
      </c>
      <c r="AA173" s="6" t="s">
        <v>453</v>
      </c>
      <c r="AB173" s="10">
        <v>100</v>
      </c>
      <c r="AC173" s="13"/>
      <c r="AD173" s="16" t="s">
        <v>33</v>
      </c>
      <c r="AE173" s="12">
        <v>43222</v>
      </c>
      <c r="AF173" s="13" t="s">
        <v>1827</v>
      </c>
      <c r="AG173" s="8" t="s">
        <v>1862</v>
      </c>
      <c r="AH173" s="26"/>
    </row>
    <row r="174" spans="1:34" ht="162">
      <c r="A174" s="1">
        <v>276</v>
      </c>
      <c r="B174" s="2" t="s">
        <v>73</v>
      </c>
      <c r="C174" s="38" t="s">
        <v>24</v>
      </c>
      <c r="D174" s="38" t="s">
        <v>25</v>
      </c>
      <c r="E174" s="2" t="s">
        <v>26</v>
      </c>
      <c r="F174" s="38">
        <v>2017</v>
      </c>
      <c r="G174" s="2">
        <v>91</v>
      </c>
      <c r="H174" s="38" t="s">
        <v>623</v>
      </c>
      <c r="I174" s="38">
        <v>4</v>
      </c>
      <c r="J174" s="2" t="s">
        <v>27</v>
      </c>
      <c r="K174" s="2" t="s">
        <v>57</v>
      </c>
      <c r="L174" s="2" t="s">
        <v>29</v>
      </c>
      <c r="M174" s="2" t="s">
        <v>341</v>
      </c>
      <c r="N174" s="2" t="s">
        <v>624</v>
      </c>
      <c r="O174" s="2" t="s">
        <v>632</v>
      </c>
      <c r="P174" s="2" t="s">
        <v>633</v>
      </c>
      <c r="Q174" s="2" t="s">
        <v>455</v>
      </c>
      <c r="R174" s="2" t="s">
        <v>634</v>
      </c>
      <c r="S174" s="2">
        <v>100</v>
      </c>
      <c r="T174" s="2" t="s">
        <v>154</v>
      </c>
      <c r="U174" s="2" t="s">
        <v>80</v>
      </c>
      <c r="V174" s="2" t="s">
        <v>363</v>
      </c>
      <c r="W174" s="2" t="s">
        <v>32</v>
      </c>
      <c r="X174" s="38" t="s">
        <v>43</v>
      </c>
      <c r="Y174" s="6" t="s">
        <v>117</v>
      </c>
      <c r="Z174" s="7" t="s">
        <v>154</v>
      </c>
      <c r="AA174" s="6" t="s">
        <v>453</v>
      </c>
      <c r="AB174" s="10">
        <v>100</v>
      </c>
      <c r="AC174" s="13"/>
      <c r="AD174" s="16" t="s">
        <v>33</v>
      </c>
      <c r="AE174" s="12">
        <v>43222</v>
      </c>
      <c r="AF174" s="13" t="s">
        <v>1827</v>
      </c>
      <c r="AG174" s="8" t="s">
        <v>1931</v>
      </c>
      <c r="AH174" s="26"/>
    </row>
    <row r="175" spans="1:34" ht="81">
      <c r="A175" s="1">
        <v>277</v>
      </c>
      <c r="B175" s="2" t="s">
        <v>73</v>
      </c>
      <c r="C175" s="38" t="s">
        <v>24</v>
      </c>
      <c r="D175" s="38" t="s">
        <v>25</v>
      </c>
      <c r="E175" s="2" t="s">
        <v>26</v>
      </c>
      <c r="F175" s="38">
        <v>2017</v>
      </c>
      <c r="G175" s="2">
        <v>91</v>
      </c>
      <c r="H175" s="38" t="s">
        <v>635</v>
      </c>
      <c r="I175" s="38">
        <v>1</v>
      </c>
      <c r="J175" s="2" t="s">
        <v>27</v>
      </c>
      <c r="K175" s="2" t="s">
        <v>57</v>
      </c>
      <c r="L175" s="2" t="s">
        <v>29</v>
      </c>
      <c r="M175" s="2" t="s">
        <v>341</v>
      </c>
      <c r="N175" s="2" t="s">
        <v>636</v>
      </c>
      <c r="O175" s="2" t="s">
        <v>637</v>
      </c>
      <c r="P175" s="2" t="s">
        <v>638</v>
      </c>
      <c r="Q175" s="2" t="s">
        <v>639</v>
      </c>
      <c r="R175" s="2" t="s">
        <v>640</v>
      </c>
      <c r="S175" s="2">
        <v>100</v>
      </c>
      <c r="T175" s="2" t="s">
        <v>154</v>
      </c>
      <c r="U175" s="2" t="s">
        <v>80</v>
      </c>
      <c r="V175" s="2" t="s">
        <v>359</v>
      </c>
      <c r="W175" s="2" t="s">
        <v>32</v>
      </c>
      <c r="X175" s="38" t="s">
        <v>43</v>
      </c>
      <c r="Y175" s="6" t="s">
        <v>117</v>
      </c>
      <c r="Z175" s="5" t="s">
        <v>154</v>
      </c>
      <c r="AA175" s="6" t="s">
        <v>453</v>
      </c>
      <c r="AB175" s="13">
        <v>0</v>
      </c>
      <c r="AC175" s="13"/>
      <c r="AD175" s="16" t="s">
        <v>43</v>
      </c>
      <c r="AE175" s="12">
        <v>43222</v>
      </c>
      <c r="AF175" s="13" t="s">
        <v>1827</v>
      </c>
      <c r="AG175" s="8" t="s">
        <v>1775</v>
      </c>
      <c r="AH175" s="26"/>
    </row>
    <row r="176" spans="1:34" ht="162">
      <c r="A176" s="1">
        <v>278</v>
      </c>
      <c r="B176" s="2" t="s">
        <v>73</v>
      </c>
      <c r="C176" s="38" t="s">
        <v>24</v>
      </c>
      <c r="D176" s="38" t="s">
        <v>25</v>
      </c>
      <c r="E176" s="2" t="s">
        <v>26</v>
      </c>
      <c r="F176" s="38">
        <v>2017</v>
      </c>
      <c r="G176" s="2">
        <v>91</v>
      </c>
      <c r="H176" s="38" t="s">
        <v>641</v>
      </c>
      <c r="I176" s="38">
        <v>1</v>
      </c>
      <c r="J176" s="2" t="s">
        <v>27</v>
      </c>
      <c r="K176" s="2" t="s">
        <v>57</v>
      </c>
      <c r="L176" s="2" t="s">
        <v>29</v>
      </c>
      <c r="M176" s="2" t="s">
        <v>341</v>
      </c>
      <c r="N176" s="2" t="s">
        <v>642</v>
      </c>
      <c r="O176" s="2" t="s">
        <v>643</v>
      </c>
      <c r="P176" s="2" t="s">
        <v>644</v>
      </c>
      <c r="Q176" s="2" t="s">
        <v>630</v>
      </c>
      <c r="R176" s="2" t="s">
        <v>631</v>
      </c>
      <c r="S176" s="2">
        <v>100</v>
      </c>
      <c r="T176" s="2" t="s">
        <v>154</v>
      </c>
      <c r="U176" s="2" t="s">
        <v>80</v>
      </c>
      <c r="V176" s="2" t="s">
        <v>359</v>
      </c>
      <c r="W176" s="2" t="s">
        <v>32</v>
      </c>
      <c r="X176" s="38" t="s">
        <v>43</v>
      </c>
      <c r="Y176" s="6" t="s">
        <v>117</v>
      </c>
      <c r="Z176" s="7" t="s">
        <v>154</v>
      </c>
      <c r="AA176" s="6" t="s">
        <v>453</v>
      </c>
      <c r="AB176" s="10">
        <v>100</v>
      </c>
      <c r="AC176" s="13"/>
      <c r="AD176" s="16" t="s">
        <v>33</v>
      </c>
      <c r="AE176" s="12">
        <v>43222</v>
      </c>
      <c r="AF176" s="13" t="s">
        <v>1827</v>
      </c>
      <c r="AG176" s="8" t="s">
        <v>1842</v>
      </c>
      <c r="AH176" s="26"/>
    </row>
    <row r="177" spans="1:34" ht="162">
      <c r="A177" s="1">
        <v>279</v>
      </c>
      <c r="B177" s="2" t="s">
        <v>73</v>
      </c>
      <c r="C177" s="38" t="s">
        <v>24</v>
      </c>
      <c r="D177" s="38" t="s">
        <v>25</v>
      </c>
      <c r="E177" s="2" t="s">
        <v>26</v>
      </c>
      <c r="F177" s="38">
        <v>2017</v>
      </c>
      <c r="G177" s="2">
        <v>91</v>
      </c>
      <c r="H177" s="38" t="s">
        <v>641</v>
      </c>
      <c r="I177" s="38">
        <v>2</v>
      </c>
      <c r="J177" s="2" t="s">
        <v>27</v>
      </c>
      <c r="K177" s="2" t="s">
        <v>57</v>
      </c>
      <c r="L177" s="2" t="s">
        <v>29</v>
      </c>
      <c r="M177" s="2" t="s">
        <v>341</v>
      </c>
      <c r="N177" s="2" t="s">
        <v>642</v>
      </c>
      <c r="O177" s="2" t="s">
        <v>643</v>
      </c>
      <c r="P177" s="2" t="s">
        <v>645</v>
      </c>
      <c r="Q177" s="2" t="s">
        <v>646</v>
      </c>
      <c r="R177" s="2" t="s">
        <v>647</v>
      </c>
      <c r="S177" s="2">
        <v>100</v>
      </c>
      <c r="T177" s="2" t="s">
        <v>154</v>
      </c>
      <c r="U177" s="2" t="s">
        <v>80</v>
      </c>
      <c r="V177" s="2" t="s">
        <v>359</v>
      </c>
      <c r="W177" s="2" t="s">
        <v>32</v>
      </c>
      <c r="X177" s="38" t="s">
        <v>43</v>
      </c>
      <c r="Y177" s="6" t="s">
        <v>117</v>
      </c>
      <c r="Z177" s="7" t="s">
        <v>154</v>
      </c>
      <c r="AA177" s="6" t="s">
        <v>453</v>
      </c>
      <c r="AB177" s="10">
        <v>100</v>
      </c>
      <c r="AC177" s="13"/>
      <c r="AD177" s="16" t="s">
        <v>33</v>
      </c>
      <c r="AE177" s="12">
        <v>43222</v>
      </c>
      <c r="AF177" s="13" t="s">
        <v>1827</v>
      </c>
      <c r="AG177" s="8" t="s">
        <v>1843</v>
      </c>
      <c r="AH177" s="26"/>
    </row>
    <row r="178" spans="1:34" ht="162">
      <c r="A178" s="1">
        <v>280</v>
      </c>
      <c r="B178" s="2" t="s">
        <v>73</v>
      </c>
      <c r="C178" s="38" t="s">
        <v>24</v>
      </c>
      <c r="D178" s="38" t="s">
        <v>25</v>
      </c>
      <c r="E178" s="2" t="s">
        <v>26</v>
      </c>
      <c r="F178" s="38">
        <v>2017</v>
      </c>
      <c r="G178" s="2">
        <v>91</v>
      </c>
      <c r="H178" s="38" t="s">
        <v>641</v>
      </c>
      <c r="I178" s="38">
        <v>3</v>
      </c>
      <c r="J178" s="2" t="s">
        <v>27</v>
      </c>
      <c r="K178" s="2" t="s">
        <v>57</v>
      </c>
      <c r="L178" s="2" t="s">
        <v>29</v>
      </c>
      <c r="M178" s="2" t="s">
        <v>341</v>
      </c>
      <c r="N178" s="2" t="s">
        <v>642</v>
      </c>
      <c r="O178" s="2" t="s">
        <v>643</v>
      </c>
      <c r="P178" s="2" t="s">
        <v>648</v>
      </c>
      <c r="Q178" s="2" t="s">
        <v>649</v>
      </c>
      <c r="R178" s="2" t="s">
        <v>650</v>
      </c>
      <c r="S178" s="2">
        <v>100</v>
      </c>
      <c r="T178" s="2" t="s">
        <v>154</v>
      </c>
      <c r="U178" s="2" t="s">
        <v>80</v>
      </c>
      <c r="V178" s="2" t="s">
        <v>505</v>
      </c>
      <c r="W178" s="2" t="s">
        <v>32</v>
      </c>
      <c r="X178" s="38" t="s">
        <v>43</v>
      </c>
      <c r="Y178" s="6" t="s">
        <v>117</v>
      </c>
      <c r="Z178" s="5" t="s">
        <v>154</v>
      </c>
      <c r="AA178" s="6" t="s">
        <v>453</v>
      </c>
      <c r="AB178" s="13">
        <v>0</v>
      </c>
      <c r="AC178" s="13"/>
      <c r="AD178" s="16" t="s">
        <v>67</v>
      </c>
      <c r="AE178" s="12">
        <v>43100</v>
      </c>
      <c r="AF178" s="13" t="s">
        <v>1827</v>
      </c>
      <c r="AG178" s="8" t="s">
        <v>1841</v>
      </c>
      <c r="AH178" s="26"/>
    </row>
    <row r="179" spans="1:34" ht="99">
      <c r="A179" s="1">
        <v>281</v>
      </c>
      <c r="B179" s="2" t="s">
        <v>55</v>
      </c>
      <c r="C179" s="38" t="s">
        <v>24</v>
      </c>
      <c r="D179" s="38" t="s">
        <v>25</v>
      </c>
      <c r="E179" s="2" t="s">
        <v>26</v>
      </c>
      <c r="F179" s="38">
        <v>2016</v>
      </c>
      <c r="G179" s="2">
        <v>119</v>
      </c>
      <c r="H179" s="38" t="s">
        <v>651</v>
      </c>
      <c r="I179" s="38">
        <v>1</v>
      </c>
      <c r="J179" s="2" t="s">
        <v>27</v>
      </c>
      <c r="K179" s="2" t="s">
        <v>57</v>
      </c>
      <c r="L179" s="2" t="s">
        <v>29</v>
      </c>
      <c r="M179" s="2" t="s">
        <v>341</v>
      </c>
      <c r="N179" s="2" t="s">
        <v>652</v>
      </c>
      <c r="O179" s="2" t="s">
        <v>604</v>
      </c>
      <c r="P179" s="2" t="s">
        <v>418</v>
      </c>
      <c r="Q179" s="2" t="s">
        <v>70</v>
      </c>
      <c r="R179" s="2" t="s">
        <v>406</v>
      </c>
      <c r="S179" s="2">
        <v>100</v>
      </c>
      <c r="T179" s="2" t="s">
        <v>407</v>
      </c>
      <c r="U179" s="2" t="s">
        <v>65</v>
      </c>
      <c r="V179" s="2" t="s">
        <v>66</v>
      </c>
      <c r="W179" s="2" t="s">
        <v>32</v>
      </c>
      <c r="X179" s="38" t="s">
        <v>43</v>
      </c>
      <c r="Y179" s="6" t="s">
        <v>308</v>
      </c>
      <c r="Z179" s="2" t="s">
        <v>407</v>
      </c>
      <c r="AA179" s="6" t="s">
        <v>399</v>
      </c>
      <c r="AB179" s="10">
        <v>100</v>
      </c>
      <c r="AC179" s="12"/>
      <c r="AD179" s="16" t="s">
        <v>33</v>
      </c>
      <c r="AE179" s="12">
        <v>43222</v>
      </c>
      <c r="AF179" s="13" t="s">
        <v>1827</v>
      </c>
      <c r="AG179" s="8" t="s">
        <v>1840</v>
      </c>
      <c r="AH179" s="26"/>
    </row>
    <row r="180" spans="1:34" ht="99">
      <c r="A180" s="1">
        <v>282</v>
      </c>
      <c r="B180" s="2" t="s">
        <v>55</v>
      </c>
      <c r="C180" s="38" t="s">
        <v>24</v>
      </c>
      <c r="D180" s="38" t="s">
        <v>25</v>
      </c>
      <c r="E180" s="2" t="s">
        <v>26</v>
      </c>
      <c r="F180" s="38">
        <v>2016</v>
      </c>
      <c r="G180" s="2">
        <v>119</v>
      </c>
      <c r="H180" s="38" t="s">
        <v>651</v>
      </c>
      <c r="I180" s="38">
        <v>2</v>
      </c>
      <c r="J180" s="2" t="s">
        <v>27</v>
      </c>
      <c r="K180" s="2" t="s">
        <v>57</v>
      </c>
      <c r="L180" s="2" t="s">
        <v>29</v>
      </c>
      <c r="M180" s="2" t="s">
        <v>341</v>
      </c>
      <c r="N180" s="2" t="s">
        <v>652</v>
      </c>
      <c r="O180" s="2" t="s">
        <v>605</v>
      </c>
      <c r="P180" s="2" t="s">
        <v>408</v>
      </c>
      <c r="Q180" s="2" t="s">
        <v>62</v>
      </c>
      <c r="R180" s="2" t="s">
        <v>71</v>
      </c>
      <c r="S180" s="2">
        <v>80</v>
      </c>
      <c r="T180" s="2" t="s">
        <v>595</v>
      </c>
      <c r="U180" s="2" t="s">
        <v>65</v>
      </c>
      <c r="V180" s="2" t="s">
        <v>410</v>
      </c>
      <c r="W180" s="2" t="s">
        <v>32</v>
      </c>
      <c r="X180" s="38" t="s">
        <v>43</v>
      </c>
      <c r="Y180" s="6" t="s">
        <v>308</v>
      </c>
      <c r="Z180" s="2" t="s">
        <v>407</v>
      </c>
      <c r="AA180" s="6" t="s">
        <v>399</v>
      </c>
      <c r="AB180" s="10">
        <v>100</v>
      </c>
      <c r="AC180" s="12"/>
      <c r="AD180" s="16" t="s">
        <v>33</v>
      </c>
      <c r="AE180" s="12">
        <v>43222</v>
      </c>
      <c r="AF180" s="13" t="s">
        <v>1827</v>
      </c>
      <c r="AG180" s="8" t="s">
        <v>1852</v>
      </c>
      <c r="AH180" s="26"/>
    </row>
    <row r="181" spans="1:34" ht="99">
      <c r="A181" s="1">
        <v>283</v>
      </c>
      <c r="B181" s="2" t="s">
        <v>55</v>
      </c>
      <c r="C181" s="38" t="s">
        <v>24</v>
      </c>
      <c r="D181" s="38" t="s">
        <v>25</v>
      </c>
      <c r="E181" s="2" t="s">
        <v>26</v>
      </c>
      <c r="F181" s="38">
        <v>2016</v>
      </c>
      <c r="G181" s="2">
        <v>119</v>
      </c>
      <c r="H181" s="38" t="s">
        <v>651</v>
      </c>
      <c r="I181" s="38">
        <v>3</v>
      </c>
      <c r="J181" s="2" t="s">
        <v>27</v>
      </c>
      <c r="K181" s="2" t="s">
        <v>57</v>
      </c>
      <c r="L181" s="2" t="s">
        <v>29</v>
      </c>
      <c r="M181" s="2" t="s">
        <v>341</v>
      </c>
      <c r="N181" s="2" t="s">
        <v>652</v>
      </c>
      <c r="O181" s="2" t="s">
        <v>653</v>
      </c>
      <c r="P181" s="2" t="s">
        <v>654</v>
      </c>
      <c r="Q181" s="2" t="s">
        <v>558</v>
      </c>
      <c r="R181" s="2" t="s">
        <v>559</v>
      </c>
      <c r="S181" s="2">
        <v>100</v>
      </c>
      <c r="T181" s="2" t="s">
        <v>498</v>
      </c>
      <c r="U181" s="2" t="s">
        <v>278</v>
      </c>
      <c r="V181" s="2" t="s">
        <v>410</v>
      </c>
      <c r="W181" s="2" t="s">
        <v>32</v>
      </c>
      <c r="X181" s="38" t="s">
        <v>43</v>
      </c>
      <c r="Y181" s="6" t="s">
        <v>117</v>
      </c>
      <c r="Z181" s="7" t="s">
        <v>124</v>
      </c>
      <c r="AA181" s="6" t="s">
        <v>453</v>
      </c>
      <c r="AB181" s="10">
        <v>100</v>
      </c>
      <c r="AC181" s="13">
        <v>0</v>
      </c>
      <c r="AD181" s="16" t="s">
        <v>33</v>
      </c>
      <c r="AE181" s="12">
        <v>43222</v>
      </c>
      <c r="AF181" s="13" t="s">
        <v>1827</v>
      </c>
      <c r="AG181" s="8" t="s">
        <v>1852</v>
      </c>
      <c r="AH181" s="26"/>
    </row>
    <row r="182" spans="1:34" ht="126">
      <c r="A182" s="1">
        <v>288</v>
      </c>
      <c r="B182" s="2" t="s">
        <v>73</v>
      </c>
      <c r="C182" s="38" t="s">
        <v>24</v>
      </c>
      <c r="D182" s="38" t="s">
        <v>25</v>
      </c>
      <c r="E182" s="2" t="s">
        <v>26</v>
      </c>
      <c r="F182" s="38">
        <v>2017</v>
      </c>
      <c r="G182" s="2">
        <v>91</v>
      </c>
      <c r="H182" s="38" t="s">
        <v>655</v>
      </c>
      <c r="I182" s="38">
        <v>1</v>
      </c>
      <c r="J182" s="2" t="s">
        <v>27</v>
      </c>
      <c r="K182" s="2" t="s">
        <v>57</v>
      </c>
      <c r="L182" s="2" t="s">
        <v>29</v>
      </c>
      <c r="M182" s="2" t="s">
        <v>341</v>
      </c>
      <c r="N182" s="2" t="s">
        <v>656</v>
      </c>
      <c r="O182" s="2" t="s">
        <v>657</v>
      </c>
      <c r="P182" s="2" t="s">
        <v>450</v>
      </c>
      <c r="Q182" s="2" t="s">
        <v>452</v>
      </c>
      <c r="R182" s="2" t="s">
        <v>452</v>
      </c>
      <c r="S182" s="2">
        <v>1</v>
      </c>
      <c r="T182" s="2" t="s">
        <v>154</v>
      </c>
      <c r="U182" s="2" t="s">
        <v>80</v>
      </c>
      <c r="V182" s="2" t="s">
        <v>363</v>
      </c>
      <c r="W182" s="2" t="s">
        <v>32</v>
      </c>
      <c r="X182" s="38" t="s">
        <v>43</v>
      </c>
      <c r="Y182" s="6" t="s">
        <v>117</v>
      </c>
      <c r="Z182" s="7" t="s">
        <v>154</v>
      </c>
      <c r="AA182" s="6" t="s">
        <v>453</v>
      </c>
      <c r="AB182" s="10">
        <v>100</v>
      </c>
      <c r="AC182" s="13"/>
      <c r="AD182" s="16" t="s">
        <v>33</v>
      </c>
      <c r="AE182" s="12">
        <v>43222</v>
      </c>
      <c r="AF182" s="13" t="s">
        <v>1827</v>
      </c>
      <c r="AG182" s="8" t="s">
        <v>1862</v>
      </c>
      <c r="AH182" s="26"/>
    </row>
    <row r="183" spans="1:34" ht="126">
      <c r="A183" s="1">
        <v>289</v>
      </c>
      <c r="B183" s="2" t="s">
        <v>73</v>
      </c>
      <c r="C183" s="38" t="s">
        <v>24</v>
      </c>
      <c r="D183" s="38" t="s">
        <v>25</v>
      </c>
      <c r="E183" s="2" t="s">
        <v>26</v>
      </c>
      <c r="F183" s="38">
        <v>2017</v>
      </c>
      <c r="G183" s="2">
        <v>91</v>
      </c>
      <c r="H183" s="38" t="s">
        <v>655</v>
      </c>
      <c r="I183" s="38">
        <v>2</v>
      </c>
      <c r="J183" s="2" t="s">
        <v>27</v>
      </c>
      <c r="K183" s="2" t="s">
        <v>57</v>
      </c>
      <c r="L183" s="2" t="s">
        <v>29</v>
      </c>
      <c r="M183" s="2" t="s">
        <v>341</v>
      </c>
      <c r="N183" s="2" t="s">
        <v>656</v>
      </c>
      <c r="O183" s="2" t="s">
        <v>657</v>
      </c>
      <c r="P183" s="2" t="s">
        <v>658</v>
      </c>
      <c r="Q183" s="2" t="s">
        <v>455</v>
      </c>
      <c r="R183" s="2" t="s">
        <v>634</v>
      </c>
      <c r="S183" s="2">
        <v>100</v>
      </c>
      <c r="T183" s="2" t="s">
        <v>154</v>
      </c>
      <c r="U183" s="2" t="s">
        <v>80</v>
      </c>
      <c r="V183" s="2" t="s">
        <v>363</v>
      </c>
      <c r="W183" s="2" t="s">
        <v>32</v>
      </c>
      <c r="X183" s="38" t="s">
        <v>43</v>
      </c>
      <c r="Y183" s="6" t="s">
        <v>117</v>
      </c>
      <c r="Z183" s="7" t="s">
        <v>154</v>
      </c>
      <c r="AA183" s="6" t="s">
        <v>453</v>
      </c>
      <c r="AB183" s="10">
        <v>100</v>
      </c>
      <c r="AC183" s="13"/>
      <c r="AD183" s="16" t="s">
        <v>33</v>
      </c>
      <c r="AE183" s="12">
        <v>43222</v>
      </c>
      <c r="AF183" s="13" t="s">
        <v>1827</v>
      </c>
      <c r="AG183" s="8" t="s">
        <v>1931</v>
      </c>
      <c r="AH183" s="26"/>
    </row>
    <row r="184" spans="1:34" ht="108">
      <c r="A184" s="1">
        <v>291</v>
      </c>
      <c r="B184" s="2" t="s">
        <v>55</v>
      </c>
      <c r="C184" s="38" t="s">
        <v>24</v>
      </c>
      <c r="D184" s="38" t="s">
        <v>25</v>
      </c>
      <c r="E184" s="2" t="s">
        <v>26</v>
      </c>
      <c r="F184" s="38">
        <v>2016</v>
      </c>
      <c r="G184" s="2">
        <v>119</v>
      </c>
      <c r="H184" s="38" t="s">
        <v>659</v>
      </c>
      <c r="I184" s="38">
        <v>2</v>
      </c>
      <c r="J184" s="2" t="s">
        <v>27</v>
      </c>
      <c r="K184" s="2" t="s">
        <v>57</v>
      </c>
      <c r="L184" s="2" t="s">
        <v>29</v>
      </c>
      <c r="M184" s="2" t="s">
        <v>341</v>
      </c>
      <c r="N184" s="2" t="s">
        <v>660</v>
      </c>
      <c r="O184" s="2" t="s">
        <v>445</v>
      </c>
      <c r="P184" s="2" t="s">
        <v>69</v>
      </c>
      <c r="Q184" s="2" t="s">
        <v>70</v>
      </c>
      <c r="R184" s="2" t="s">
        <v>71</v>
      </c>
      <c r="S184" s="2">
        <v>0.8</v>
      </c>
      <c r="T184" s="2" t="s">
        <v>64</v>
      </c>
      <c r="U184" s="2" t="s">
        <v>65</v>
      </c>
      <c r="V184" s="2" t="s">
        <v>72</v>
      </c>
      <c r="W184" s="2" t="s">
        <v>32</v>
      </c>
      <c r="X184" s="38" t="s">
        <v>43</v>
      </c>
      <c r="Y184" s="6" t="s">
        <v>308</v>
      </c>
      <c r="Z184" s="5" t="s">
        <v>79</v>
      </c>
      <c r="AA184" s="6" t="s">
        <v>399</v>
      </c>
      <c r="AB184" s="13"/>
      <c r="AC184" s="13"/>
      <c r="AD184" s="16" t="s">
        <v>43</v>
      </c>
      <c r="AE184" s="12"/>
      <c r="AF184" s="13"/>
      <c r="AG184" s="8" t="s">
        <v>1923</v>
      </c>
      <c r="AH184" s="26"/>
    </row>
    <row r="185" spans="1:34" ht="108">
      <c r="A185" s="1">
        <v>292</v>
      </c>
      <c r="B185" s="2" t="s">
        <v>55</v>
      </c>
      <c r="C185" s="38" t="s">
        <v>24</v>
      </c>
      <c r="D185" s="38" t="s">
        <v>25</v>
      </c>
      <c r="E185" s="2" t="s">
        <v>26</v>
      </c>
      <c r="F185" s="38">
        <v>2016</v>
      </c>
      <c r="G185" s="2">
        <v>119</v>
      </c>
      <c r="H185" s="38" t="s">
        <v>659</v>
      </c>
      <c r="I185" s="38">
        <v>3</v>
      </c>
      <c r="J185" s="2" t="s">
        <v>27</v>
      </c>
      <c r="K185" s="2" t="s">
        <v>57</v>
      </c>
      <c r="L185" s="2" t="s">
        <v>29</v>
      </c>
      <c r="M185" s="2" t="s">
        <v>341</v>
      </c>
      <c r="N185" s="2" t="s">
        <v>660</v>
      </c>
      <c r="O185" s="2" t="s">
        <v>662</v>
      </c>
      <c r="P185" s="2" t="s">
        <v>663</v>
      </c>
      <c r="Q185" s="2" t="s">
        <v>664</v>
      </c>
      <c r="R185" s="2" t="s">
        <v>665</v>
      </c>
      <c r="S185" s="2">
        <v>1</v>
      </c>
      <c r="T185" s="2" t="s">
        <v>666</v>
      </c>
      <c r="U185" s="2" t="s">
        <v>281</v>
      </c>
      <c r="V185" s="2" t="s">
        <v>282</v>
      </c>
      <c r="W185" s="2" t="s">
        <v>32</v>
      </c>
      <c r="X185" s="38" t="s">
        <v>43</v>
      </c>
      <c r="Y185" s="6" t="s">
        <v>322</v>
      </c>
      <c r="Z185" s="5" t="s">
        <v>666</v>
      </c>
      <c r="AA185" s="6"/>
      <c r="AB185" s="13"/>
      <c r="AC185" s="13"/>
      <c r="AD185" s="16" t="s">
        <v>43</v>
      </c>
      <c r="AE185" s="12"/>
      <c r="AF185" s="13"/>
      <c r="AG185" s="8" t="s">
        <v>1923</v>
      </c>
      <c r="AH185" s="26"/>
    </row>
    <row r="186" spans="1:34" ht="108">
      <c r="A186" s="1">
        <v>293</v>
      </c>
      <c r="B186" s="2" t="s">
        <v>55</v>
      </c>
      <c r="C186" s="38" t="s">
        <v>24</v>
      </c>
      <c r="D186" s="38" t="s">
        <v>25</v>
      </c>
      <c r="E186" s="2" t="s">
        <v>26</v>
      </c>
      <c r="F186" s="38">
        <v>2016</v>
      </c>
      <c r="G186" s="2">
        <v>119</v>
      </c>
      <c r="H186" s="38" t="s">
        <v>659</v>
      </c>
      <c r="I186" s="38">
        <v>4</v>
      </c>
      <c r="J186" s="2" t="s">
        <v>27</v>
      </c>
      <c r="K186" s="2" t="s">
        <v>57</v>
      </c>
      <c r="L186" s="2" t="s">
        <v>29</v>
      </c>
      <c r="M186" s="2" t="s">
        <v>341</v>
      </c>
      <c r="N186" s="2" t="s">
        <v>660</v>
      </c>
      <c r="O186" s="2" t="s">
        <v>662</v>
      </c>
      <c r="P186" s="2" t="s">
        <v>667</v>
      </c>
      <c r="Q186" s="2" t="s">
        <v>668</v>
      </c>
      <c r="R186" s="2" t="s">
        <v>669</v>
      </c>
      <c r="S186" s="2">
        <v>1</v>
      </c>
      <c r="T186" s="2" t="s">
        <v>670</v>
      </c>
      <c r="U186" s="2" t="s">
        <v>281</v>
      </c>
      <c r="V186" s="2" t="s">
        <v>282</v>
      </c>
      <c r="W186" s="2" t="s">
        <v>32</v>
      </c>
      <c r="X186" s="38" t="s">
        <v>43</v>
      </c>
      <c r="Y186" s="6" t="s">
        <v>322</v>
      </c>
      <c r="Z186" s="5" t="s">
        <v>666</v>
      </c>
      <c r="AA186" s="6"/>
      <c r="AB186" s="13"/>
      <c r="AC186" s="13"/>
      <c r="AD186" s="16" t="s">
        <v>43</v>
      </c>
      <c r="AE186" s="12"/>
      <c r="AF186" s="13"/>
      <c r="AG186" s="8" t="s">
        <v>1923</v>
      </c>
      <c r="AH186" s="26"/>
    </row>
    <row r="187" spans="1:34" ht="117">
      <c r="A187" s="1">
        <v>295</v>
      </c>
      <c r="B187" s="2" t="s">
        <v>55</v>
      </c>
      <c r="C187" s="38" t="s">
        <v>24</v>
      </c>
      <c r="D187" s="38" t="s">
        <v>25</v>
      </c>
      <c r="E187" s="2" t="s">
        <v>26</v>
      </c>
      <c r="F187" s="38">
        <v>2016</v>
      </c>
      <c r="G187" s="2">
        <v>119</v>
      </c>
      <c r="H187" s="38" t="s">
        <v>671</v>
      </c>
      <c r="I187" s="38">
        <v>2</v>
      </c>
      <c r="J187" s="2" t="s">
        <v>27</v>
      </c>
      <c r="K187" s="2" t="s">
        <v>57</v>
      </c>
      <c r="L187" s="2" t="s">
        <v>29</v>
      </c>
      <c r="M187" s="2" t="s">
        <v>341</v>
      </c>
      <c r="N187" s="2" t="s">
        <v>672</v>
      </c>
      <c r="O187" s="2" t="s">
        <v>673</v>
      </c>
      <c r="P187" s="2" t="s">
        <v>667</v>
      </c>
      <c r="Q187" s="2" t="s">
        <v>568</v>
      </c>
      <c r="R187" s="2" t="s">
        <v>675</v>
      </c>
      <c r="S187" s="2">
        <v>100</v>
      </c>
      <c r="T187" s="2" t="s">
        <v>661</v>
      </c>
      <c r="U187" s="2" t="s">
        <v>281</v>
      </c>
      <c r="V187" s="2" t="s">
        <v>410</v>
      </c>
      <c r="W187" s="2" t="s">
        <v>32</v>
      </c>
      <c r="X187" s="38" t="s">
        <v>43</v>
      </c>
      <c r="Y187" s="6" t="s">
        <v>322</v>
      </c>
      <c r="Z187" s="2" t="s">
        <v>1913</v>
      </c>
      <c r="AA187" s="6"/>
      <c r="AB187" s="13"/>
      <c r="AC187" s="13"/>
      <c r="AD187" s="16" t="s">
        <v>43</v>
      </c>
      <c r="AE187" s="12"/>
      <c r="AF187" s="13"/>
      <c r="AG187" s="8" t="s">
        <v>1923</v>
      </c>
      <c r="AH187" s="26"/>
    </row>
    <row r="188" spans="1:34" ht="117">
      <c r="A188" s="1">
        <v>296</v>
      </c>
      <c r="B188" s="2" t="s">
        <v>55</v>
      </c>
      <c r="C188" s="38" t="s">
        <v>24</v>
      </c>
      <c r="D188" s="38" t="s">
        <v>25</v>
      </c>
      <c r="E188" s="2" t="s">
        <v>26</v>
      </c>
      <c r="F188" s="38">
        <v>2016</v>
      </c>
      <c r="G188" s="2">
        <v>119</v>
      </c>
      <c r="H188" s="38" t="s">
        <v>671</v>
      </c>
      <c r="I188" s="38">
        <v>3</v>
      </c>
      <c r="J188" s="2" t="s">
        <v>27</v>
      </c>
      <c r="K188" s="2" t="s">
        <v>57</v>
      </c>
      <c r="L188" s="2" t="s">
        <v>29</v>
      </c>
      <c r="M188" s="2" t="s">
        <v>341</v>
      </c>
      <c r="N188" s="2" t="s">
        <v>672</v>
      </c>
      <c r="O188" s="2" t="s">
        <v>346</v>
      </c>
      <c r="P188" s="2" t="s">
        <v>61</v>
      </c>
      <c r="Q188" s="2" t="s">
        <v>62</v>
      </c>
      <c r="R188" s="2" t="s">
        <v>63</v>
      </c>
      <c r="S188" s="2">
        <v>1</v>
      </c>
      <c r="T188" s="2" t="s">
        <v>64</v>
      </c>
      <c r="U188" s="2" t="s">
        <v>65</v>
      </c>
      <c r="V188" s="2" t="s">
        <v>66</v>
      </c>
      <c r="W188" s="2" t="s">
        <v>32</v>
      </c>
      <c r="X188" s="38" t="s">
        <v>43</v>
      </c>
      <c r="Y188" s="6" t="s">
        <v>308</v>
      </c>
      <c r="Z188" s="5" t="s">
        <v>79</v>
      </c>
      <c r="AA188" s="6" t="s">
        <v>399</v>
      </c>
      <c r="AB188" s="13"/>
      <c r="AC188" s="13"/>
      <c r="AD188" s="16" t="s">
        <v>43</v>
      </c>
      <c r="AE188" s="12"/>
      <c r="AF188" s="13"/>
      <c r="AG188" s="8" t="s">
        <v>1923</v>
      </c>
      <c r="AH188" s="26"/>
    </row>
    <row r="189" spans="1:34" ht="117">
      <c r="A189" s="1">
        <v>297</v>
      </c>
      <c r="B189" s="2" t="s">
        <v>55</v>
      </c>
      <c r="C189" s="38" t="s">
        <v>24</v>
      </c>
      <c r="D189" s="38" t="s">
        <v>25</v>
      </c>
      <c r="E189" s="2" t="s">
        <v>26</v>
      </c>
      <c r="F189" s="38">
        <v>2016</v>
      </c>
      <c r="G189" s="2">
        <v>119</v>
      </c>
      <c r="H189" s="38" t="s">
        <v>671</v>
      </c>
      <c r="I189" s="38">
        <v>4</v>
      </c>
      <c r="J189" s="2" t="s">
        <v>27</v>
      </c>
      <c r="K189" s="2" t="s">
        <v>57</v>
      </c>
      <c r="L189" s="2" t="s">
        <v>29</v>
      </c>
      <c r="M189" s="2" t="s">
        <v>341</v>
      </c>
      <c r="N189" s="2" t="s">
        <v>672</v>
      </c>
      <c r="O189" s="2" t="s">
        <v>445</v>
      </c>
      <c r="P189" s="2" t="s">
        <v>69</v>
      </c>
      <c r="Q189" s="2" t="s">
        <v>70</v>
      </c>
      <c r="R189" s="2" t="s">
        <v>71</v>
      </c>
      <c r="S189" s="2">
        <v>0.8</v>
      </c>
      <c r="T189" s="2" t="s">
        <v>64</v>
      </c>
      <c r="U189" s="2" t="s">
        <v>65</v>
      </c>
      <c r="V189" s="2" t="s">
        <v>72</v>
      </c>
      <c r="W189" s="2" t="s">
        <v>32</v>
      </c>
      <c r="X189" s="38" t="s">
        <v>43</v>
      </c>
      <c r="Y189" s="6" t="s">
        <v>308</v>
      </c>
      <c r="Z189" s="5" t="s">
        <v>79</v>
      </c>
      <c r="AA189" s="6" t="s">
        <v>399</v>
      </c>
      <c r="AB189" s="13"/>
      <c r="AC189" s="13"/>
      <c r="AD189" s="16" t="s">
        <v>43</v>
      </c>
      <c r="AE189" s="12"/>
      <c r="AF189" s="13"/>
      <c r="AG189" s="8" t="s">
        <v>1923</v>
      </c>
      <c r="AH189" s="26"/>
    </row>
    <row r="190" spans="1:34" ht="63">
      <c r="A190" s="1">
        <v>298</v>
      </c>
      <c r="B190" s="2" t="s">
        <v>55</v>
      </c>
      <c r="C190" s="38" t="s">
        <v>24</v>
      </c>
      <c r="D190" s="38" t="s">
        <v>25</v>
      </c>
      <c r="E190" s="2" t="s">
        <v>26</v>
      </c>
      <c r="F190" s="38">
        <v>2016</v>
      </c>
      <c r="G190" s="2">
        <v>119</v>
      </c>
      <c r="H190" s="38" t="s">
        <v>676</v>
      </c>
      <c r="I190" s="38">
        <v>1</v>
      </c>
      <c r="J190" s="2" t="s">
        <v>27</v>
      </c>
      <c r="K190" s="2" t="s">
        <v>57</v>
      </c>
      <c r="L190" s="2" t="s">
        <v>29</v>
      </c>
      <c r="M190" s="2" t="s">
        <v>341</v>
      </c>
      <c r="N190" s="2" t="s">
        <v>677</v>
      </c>
      <c r="O190" s="2" t="s">
        <v>402</v>
      </c>
      <c r="P190" s="2" t="s">
        <v>678</v>
      </c>
      <c r="Q190" s="2" t="s">
        <v>70</v>
      </c>
      <c r="R190" s="2" t="s">
        <v>71</v>
      </c>
      <c r="S190" s="2">
        <v>100</v>
      </c>
      <c r="T190" s="2" t="s">
        <v>595</v>
      </c>
      <c r="U190" s="2" t="s">
        <v>65</v>
      </c>
      <c r="V190" s="2" t="s">
        <v>410</v>
      </c>
      <c r="W190" s="2" t="s">
        <v>32</v>
      </c>
      <c r="X190" s="38" t="s">
        <v>43</v>
      </c>
      <c r="Y190" s="6" t="s">
        <v>1752</v>
      </c>
      <c r="Z190" s="7" t="s">
        <v>1753</v>
      </c>
      <c r="AA190" s="6" t="s">
        <v>399</v>
      </c>
      <c r="AB190" s="13">
        <v>100</v>
      </c>
      <c r="AC190" s="13">
        <v>100</v>
      </c>
      <c r="AD190" s="16" t="s">
        <v>33</v>
      </c>
      <c r="AE190" s="12">
        <v>43069</v>
      </c>
      <c r="AF190" s="13" t="s">
        <v>1754</v>
      </c>
      <c r="AG190" s="8" t="s">
        <v>1884</v>
      </c>
      <c r="AH190" s="26"/>
    </row>
    <row r="191" spans="1:34" ht="54">
      <c r="A191" s="1">
        <v>299</v>
      </c>
      <c r="B191" s="2" t="s">
        <v>55</v>
      </c>
      <c r="C191" s="38" t="s">
        <v>24</v>
      </c>
      <c r="D191" s="38" t="s">
        <v>25</v>
      </c>
      <c r="E191" s="2" t="s">
        <v>26</v>
      </c>
      <c r="F191" s="38">
        <v>2016</v>
      </c>
      <c r="G191" s="2">
        <v>119</v>
      </c>
      <c r="H191" s="38" t="s">
        <v>676</v>
      </c>
      <c r="I191" s="38">
        <v>2</v>
      </c>
      <c r="J191" s="2" t="s">
        <v>27</v>
      </c>
      <c r="K191" s="2" t="s">
        <v>57</v>
      </c>
      <c r="L191" s="2" t="s">
        <v>29</v>
      </c>
      <c r="M191" s="2" t="s">
        <v>341</v>
      </c>
      <c r="N191" s="2" t="s">
        <v>677</v>
      </c>
      <c r="O191" s="2" t="s">
        <v>445</v>
      </c>
      <c r="P191" s="2" t="s">
        <v>69</v>
      </c>
      <c r="Q191" s="2" t="s">
        <v>70</v>
      </c>
      <c r="R191" s="2" t="s">
        <v>71</v>
      </c>
      <c r="S191" s="2">
        <v>0.8</v>
      </c>
      <c r="T191" s="2" t="s">
        <v>64</v>
      </c>
      <c r="U191" s="2" t="s">
        <v>65</v>
      </c>
      <c r="V191" s="2" t="s">
        <v>72</v>
      </c>
      <c r="W191" s="2" t="s">
        <v>32</v>
      </c>
      <c r="X191" s="38" t="s">
        <v>43</v>
      </c>
      <c r="Y191" s="6" t="s">
        <v>308</v>
      </c>
      <c r="Z191" s="5" t="s">
        <v>79</v>
      </c>
      <c r="AA191" s="6" t="s">
        <v>399</v>
      </c>
      <c r="AB191" s="13"/>
      <c r="AC191" s="13"/>
      <c r="AD191" s="16" t="s">
        <v>43</v>
      </c>
      <c r="AE191" s="12"/>
      <c r="AF191" s="13"/>
      <c r="AG191" s="8" t="s">
        <v>1923</v>
      </c>
      <c r="AH191" s="26"/>
    </row>
    <row r="192" spans="1:34" ht="108">
      <c r="A192" s="1">
        <v>300</v>
      </c>
      <c r="B192" s="2" t="s">
        <v>55</v>
      </c>
      <c r="C192" s="38" t="s">
        <v>24</v>
      </c>
      <c r="D192" s="38" t="s">
        <v>25</v>
      </c>
      <c r="E192" s="2" t="s">
        <v>26</v>
      </c>
      <c r="F192" s="38">
        <v>2016</v>
      </c>
      <c r="G192" s="2">
        <v>119</v>
      </c>
      <c r="H192" s="38" t="s">
        <v>679</v>
      </c>
      <c r="I192" s="38">
        <v>1</v>
      </c>
      <c r="J192" s="2" t="s">
        <v>27</v>
      </c>
      <c r="K192" s="2" t="s">
        <v>57</v>
      </c>
      <c r="L192" s="2" t="s">
        <v>29</v>
      </c>
      <c r="M192" s="2" t="s">
        <v>341</v>
      </c>
      <c r="N192" s="2" t="s">
        <v>680</v>
      </c>
      <c r="O192" s="2" t="s">
        <v>589</v>
      </c>
      <c r="P192" s="2" t="s">
        <v>678</v>
      </c>
      <c r="Q192" s="2" t="s">
        <v>70</v>
      </c>
      <c r="R192" s="2" t="s">
        <v>71</v>
      </c>
      <c r="S192" s="2">
        <v>100</v>
      </c>
      <c r="T192" s="2" t="s">
        <v>595</v>
      </c>
      <c r="U192" s="2" t="s">
        <v>65</v>
      </c>
      <c r="V192" s="2" t="s">
        <v>410</v>
      </c>
      <c r="W192" s="2" t="s">
        <v>32</v>
      </c>
      <c r="X192" s="38" t="s">
        <v>43</v>
      </c>
      <c r="Y192" s="6" t="s">
        <v>1752</v>
      </c>
      <c r="Z192" s="7" t="s">
        <v>1753</v>
      </c>
      <c r="AA192" s="6" t="s">
        <v>399</v>
      </c>
      <c r="AB192" s="13">
        <v>100</v>
      </c>
      <c r="AC192" s="13">
        <v>100</v>
      </c>
      <c r="AD192" s="16" t="s">
        <v>33</v>
      </c>
      <c r="AE192" s="12">
        <v>43069</v>
      </c>
      <c r="AF192" s="13" t="s">
        <v>1754</v>
      </c>
      <c r="AG192" s="8" t="s">
        <v>1884</v>
      </c>
      <c r="AH192" s="26"/>
    </row>
    <row r="193" spans="1:34" ht="108">
      <c r="A193" s="1">
        <v>301</v>
      </c>
      <c r="B193" s="2" t="s">
        <v>55</v>
      </c>
      <c r="C193" s="38" t="s">
        <v>24</v>
      </c>
      <c r="D193" s="38" t="s">
        <v>25</v>
      </c>
      <c r="E193" s="2" t="s">
        <v>26</v>
      </c>
      <c r="F193" s="38">
        <v>2016</v>
      </c>
      <c r="G193" s="2">
        <v>119</v>
      </c>
      <c r="H193" s="38" t="s">
        <v>679</v>
      </c>
      <c r="I193" s="38">
        <v>2</v>
      </c>
      <c r="J193" s="2" t="s">
        <v>27</v>
      </c>
      <c r="K193" s="2" t="s">
        <v>57</v>
      </c>
      <c r="L193" s="2" t="s">
        <v>29</v>
      </c>
      <c r="M193" s="2" t="s">
        <v>341</v>
      </c>
      <c r="N193" s="2" t="s">
        <v>680</v>
      </c>
      <c r="O193" s="2" t="s">
        <v>445</v>
      </c>
      <c r="P193" s="2" t="s">
        <v>69</v>
      </c>
      <c r="Q193" s="2" t="s">
        <v>70</v>
      </c>
      <c r="R193" s="2" t="s">
        <v>71</v>
      </c>
      <c r="S193" s="2">
        <v>0.8</v>
      </c>
      <c r="T193" s="2" t="s">
        <v>64</v>
      </c>
      <c r="U193" s="2" t="s">
        <v>65</v>
      </c>
      <c r="V193" s="2" t="s">
        <v>72</v>
      </c>
      <c r="W193" s="2" t="s">
        <v>32</v>
      </c>
      <c r="X193" s="38" t="s">
        <v>43</v>
      </c>
      <c r="Y193" s="6" t="s">
        <v>308</v>
      </c>
      <c r="Z193" s="5" t="s">
        <v>79</v>
      </c>
      <c r="AA193" s="6" t="s">
        <v>399</v>
      </c>
      <c r="AB193" s="13"/>
      <c r="AC193" s="13"/>
      <c r="AD193" s="16" t="s">
        <v>43</v>
      </c>
      <c r="AE193" s="12"/>
      <c r="AF193" s="13"/>
      <c r="AG193" s="8" t="s">
        <v>1923</v>
      </c>
      <c r="AH193" s="26"/>
    </row>
    <row r="194" spans="1:34" ht="144">
      <c r="A194" s="1">
        <v>302</v>
      </c>
      <c r="B194" s="2" t="s">
        <v>55</v>
      </c>
      <c r="C194" s="38" t="s">
        <v>24</v>
      </c>
      <c r="D194" s="38" t="s">
        <v>25</v>
      </c>
      <c r="E194" s="2" t="s">
        <v>26</v>
      </c>
      <c r="F194" s="38">
        <v>2016</v>
      </c>
      <c r="G194" s="2">
        <v>119</v>
      </c>
      <c r="H194" s="38" t="s">
        <v>681</v>
      </c>
      <c r="I194" s="38">
        <v>1</v>
      </c>
      <c r="J194" s="2" t="s">
        <v>27</v>
      </c>
      <c r="K194" s="2" t="s">
        <v>57</v>
      </c>
      <c r="L194" s="2" t="s">
        <v>29</v>
      </c>
      <c r="M194" s="2" t="s">
        <v>341</v>
      </c>
      <c r="N194" s="2" t="s">
        <v>682</v>
      </c>
      <c r="O194" s="2" t="s">
        <v>683</v>
      </c>
      <c r="P194" s="2" t="s">
        <v>684</v>
      </c>
      <c r="Q194" s="2" t="s">
        <v>568</v>
      </c>
      <c r="R194" s="2" t="s">
        <v>685</v>
      </c>
      <c r="S194" s="2">
        <v>100</v>
      </c>
      <c r="T194" s="2" t="s">
        <v>661</v>
      </c>
      <c r="U194" s="2" t="s">
        <v>281</v>
      </c>
      <c r="V194" s="2" t="s">
        <v>410</v>
      </c>
      <c r="W194" s="2" t="s">
        <v>32</v>
      </c>
      <c r="X194" s="38" t="s">
        <v>43</v>
      </c>
      <c r="Y194" s="6" t="s">
        <v>1766</v>
      </c>
      <c r="Z194" s="7" t="s">
        <v>1766</v>
      </c>
      <c r="AA194" s="6" t="s">
        <v>661</v>
      </c>
      <c r="AB194" s="13">
        <v>100</v>
      </c>
      <c r="AC194" s="13">
        <v>0</v>
      </c>
      <c r="AD194" s="12" t="s">
        <v>33</v>
      </c>
      <c r="AE194" s="12">
        <v>43100</v>
      </c>
      <c r="AF194" s="13" t="s">
        <v>1827</v>
      </c>
      <c r="AG194" s="8" t="s">
        <v>1788</v>
      </c>
      <c r="AH194" s="26"/>
    </row>
    <row r="195" spans="1:34" ht="72">
      <c r="A195" s="1">
        <v>303</v>
      </c>
      <c r="B195" s="2" t="s">
        <v>55</v>
      </c>
      <c r="C195" s="38" t="s">
        <v>24</v>
      </c>
      <c r="D195" s="38" t="s">
        <v>25</v>
      </c>
      <c r="E195" s="2" t="s">
        <v>26</v>
      </c>
      <c r="F195" s="38">
        <v>2016</v>
      </c>
      <c r="G195" s="2">
        <v>119</v>
      </c>
      <c r="H195" s="38" t="s">
        <v>686</v>
      </c>
      <c r="I195" s="38">
        <v>1</v>
      </c>
      <c r="J195" s="2" t="s">
        <v>27</v>
      </c>
      <c r="K195" s="2" t="s">
        <v>57</v>
      </c>
      <c r="L195" s="2" t="s">
        <v>29</v>
      </c>
      <c r="M195" s="2" t="s">
        <v>341</v>
      </c>
      <c r="N195" s="2" t="s">
        <v>687</v>
      </c>
      <c r="O195" s="2" t="s">
        <v>688</v>
      </c>
      <c r="P195" s="2" t="s">
        <v>689</v>
      </c>
      <c r="Q195" s="2" t="s">
        <v>690</v>
      </c>
      <c r="R195" s="2" t="s">
        <v>691</v>
      </c>
      <c r="S195" s="2">
        <v>100</v>
      </c>
      <c r="T195" s="2" t="s">
        <v>692</v>
      </c>
      <c r="U195" s="2" t="s">
        <v>281</v>
      </c>
      <c r="V195" s="2" t="s">
        <v>674</v>
      </c>
      <c r="W195" s="2" t="s">
        <v>32</v>
      </c>
      <c r="X195" s="38" t="s">
        <v>43</v>
      </c>
      <c r="Y195" s="6" t="s">
        <v>1766</v>
      </c>
      <c r="Z195" s="7" t="s">
        <v>1766</v>
      </c>
      <c r="AA195" s="6" t="s">
        <v>661</v>
      </c>
      <c r="AB195" s="13">
        <v>100</v>
      </c>
      <c r="AC195" s="13">
        <v>1</v>
      </c>
      <c r="AD195" s="12" t="s">
        <v>33</v>
      </c>
      <c r="AE195" s="12">
        <v>43069</v>
      </c>
      <c r="AF195" s="13" t="s">
        <v>1754</v>
      </c>
      <c r="AG195" s="8" t="s">
        <v>1789</v>
      </c>
      <c r="AH195" s="26"/>
    </row>
    <row r="196" spans="1:34" ht="90">
      <c r="A196" s="1">
        <v>305</v>
      </c>
      <c r="B196" s="2" t="s">
        <v>55</v>
      </c>
      <c r="C196" s="38" t="s">
        <v>24</v>
      </c>
      <c r="D196" s="38" t="s">
        <v>25</v>
      </c>
      <c r="E196" s="2" t="s">
        <v>26</v>
      </c>
      <c r="F196" s="38">
        <v>2016</v>
      </c>
      <c r="G196" s="2">
        <v>119</v>
      </c>
      <c r="H196" s="38" t="s">
        <v>693</v>
      </c>
      <c r="I196" s="38">
        <v>2</v>
      </c>
      <c r="J196" s="2" t="s">
        <v>27</v>
      </c>
      <c r="K196" s="2" t="s">
        <v>57</v>
      </c>
      <c r="L196" s="2" t="s">
        <v>29</v>
      </c>
      <c r="M196" s="2" t="s">
        <v>341</v>
      </c>
      <c r="N196" s="2" t="s">
        <v>694</v>
      </c>
      <c r="O196" s="2" t="s">
        <v>445</v>
      </c>
      <c r="P196" s="2" t="s">
        <v>69</v>
      </c>
      <c r="Q196" s="2" t="s">
        <v>70</v>
      </c>
      <c r="R196" s="2" t="s">
        <v>71</v>
      </c>
      <c r="S196" s="2">
        <v>0.8</v>
      </c>
      <c r="T196" s="2" t="s">
        <v>64</v>
      </c>
      <c r="U196" s="2" t="s">
        <v>65</v>
      </c>
      <c r="V196" s="2" t="s">
        <v>72</v>
      </c>
      <c r="W196" s="2" t="s">
        <v>32</v>
      </c>
      <c r="X196" s="38" t="s">
        <v>43</v>
      </c>
      <c r="Y196" s="6" t="s">
        <v>308</v>
      </c>
      <c r="Z196" s="7" t="s">
        <v>1753</v>
      </c>
      <c r="AA196" s="6" t="s">
        <v>399</v>
      </c>
      <c r="AB196" s="13">
        <v>100</v>
      </c>
      <c r="AC196" s="13">
        <v>100</v>
      </c>
      <c r="AD196" s="12" t="s">
        <v>33</v>
      </c>
      <c r="AE196" s="12">
        <v>43069</v>
      </c>
      <c r="AF196" s="13" t="s">
        <v>1754</v>
      </c>
      <c r="AG196" s="8" t="s">
        <v>1756</v>
      </c>
      <c r="AH196" s="26"/>
    </row>
    <row r="197" spans="1:34" ht="81">
      <c r="A197" s="1">
        <v>306</v>
      </c>
      <c r="B197" s="2" t="s">
        <v>73</v>
      </c>
      <c r="C197" s="38" t="s">
        <v>24</v>
      </c>
      <c r="D197" s="38" t="s">
        <v>25</v>
      </c>
      <c r="E197" s="2" t="s">
        <v>26</v>
      </c>
      <c r="F197" s="38">
        <v>2017</v>
      </c>
      <c r="G197" s="2">
        <v>91</v>
      </c>
      <c r="H197" s="38" t="s">
        <v>695</v>
      </c>
      <c r="I197" s="38">
        <v>1</v>
      </c>
      <c r="J197" s="2" t="s">
        <v>27</v>
      </c>
      <c r="K197" s="2" t="s">
        <v>57</v>
      </c>
      <c r="L197" s="2" t="s">
        <v>29</v>
      </c>
      <c r="M197" s="2" t="s">
        <v>341</v>
      </c>
      <c r="N197" s="2" t="s">
        <v>696</v>
      </c>
      <c r="O197" s="2" t="s">
        <v>697</v>
      </c>
      <c r="P197" s="2" t="s">
        <v>450</v>
      </c>
      <c r="Q197" s="2" t="s">
        <v>452</v>
      </c>
      <c r="R197" s="2" t="s">
        <v>452</v>
      </c>
      <c r="S197" s="2">
        <v>1</v>
      </c>
      <c r="T197" s="2" t="s">
        <v>453</v>
      </c>
      <c r="U197" s="2" t="s">
        <v>80</v>
      </c>
      <c r="V197" s="2" t="s">
        <v>363</v>
      </c>
      <c r="W197" s="2" t="s">
        <v>32</v>
      </c>
      <c r="X197" s="38" t="s">
        <v>43</v>
      </c>
      <c r="Y197" s="6" t="s">
        <v>117</v>
      </c>
      <c r="Z197" s="7" t="s">
        <v>154</v>
      </c>
      <c r="AA197" s="6" t="s">
        <v>453</v>
      </c>
      <c r="AB197" s="10">
        <v>100</v>
      </c>
      <c r="AC197" s="13"/>
      <c r="AD197" s="16" t="s">
        <v>33</v>
      </c>
      <c r="AE197" s="12">
        <v>43222</v>
      </c>
      <c r="AF197" s="13" t="s">
        <v>1827</v>
      </c>
      <c r="AG197" s="8" t="s">
        <v>1862</v>
      </c>
      <c r="AH197" s="26"/>
    </row>
    <row r="198" spans="1:34" ht="81">
      <c r="A198" s="1">
        <v>307</v>
      </c>
      <c r="B198" s="2" t="s">
        <v>73</v>
      </c>
      <c r="C198" s="38" t="s">
        <v>24</v>
      </c>
      <c r="D198" s="38" t="s">
        <v>25</v>
      </c>
      <c r="E198" s="2" t="s">
        <v>26</v>
      </c>
      <c r="F198" s="38">
        <v>2017</v>
      </c>
      <c r="G198" s="2">
        <v>91</v>
      </c>
      <c r="H198" s="38" t="s">
        <v>695</v>
      </c>
      <c r="I198" s="38">
        <v>2</v>
      </c>
      <c r="J198" s="2" t="s">
        <v>27</v>
      </c>
      <c r="K198" s="2" t="s">
        <v>57</v>
      </c>
      <c r="L198" s="2" t="s">
        <v>29</v>
      </c>
      <c r="M198" s="2" t="s">
        <v>341</v>
      </c>
      <c r="N198" s="2" t="s">
        <v>696</v>
      </c>
      <c r="O198" s="2" t="s">
        <v>698</v>
      </c>
      <c r="P198" s="2" t="s">
        <v>699</v>
      </c>
      <c r="Q198" s="2" t="s">
        <v>455</v>
      </c>
      <c r="R198" s="2" t="s">
        <v>634</v>
      </c>
      <c r="S198" s="2">
        <v>1</v>
      </c>
      <c r="T198" s="2" t="s">
        <v>453</v>
      </c>
      <c r="U198" s="2" t="s">
        <v>80</v>
      </c>
      <c r="V198" s="2" t="s">
        <v>700</v>
      </c>
      <c r="W198" s="2" t="s">
        <v>32</v>
      </c>
      <c r="X198" s="38" t="s">
        <v>43</v>
      </c>
      <c r="Y198" s="6" t="s">
        <v>117</v>
      </c>
      <c r="Z198" s="7" t="s">
        <v>154</v>
      </c>
      <c r="AA198" s="6" t="s">
        <v>453</v>
      </c>
      <c r="AB198" s="10">
        <v>100</v>
      </c>
      <c r="AC198" s="13"/>
      <c r="AD198" s="16" t="s">
        <v>33</v>
      </c>
      <c r="AE198" s="12">
        <v>43222</v>
      </c>
      <c r="AF198" s="13" t="s">
        <v>1827</v>
      </c>
      <c r="AG198" s="8" t="s">
        <v>1931</v>
      </c>
      <c r="AH198" s="26"/>
    </row>
    <row r="199" spans="1:34" ht="81">
      <c r="A199" s="1">
        <v>308</v>
      </c>
      <c r="B199" s="2" t="s">
        <v>73</v>
      </c>
      <c r="C199" s="38" t="s">
        <v>24</v>
      </c>
      <c r="D199" s="38" t="s">
        <v>25</v>
      </c>
      <c r="E199" s="2" t="s">
        <v>26</v>
      </c>
      <c r="F199" s="38">
        <v>2017</v>
      </c>
      <c r="G199" s="2">
        <v>91</v>
      </c>
      <c r="H199" s="38" t="s">
        <v>695</v>
      </c>
      <c r="I199" s="38">
        <v>3</v>
      </c>
      <c r="J199" s="2" t="s">
        <v>27</v>
      </c>
      <c r="K199" s="2" t="s">
        <v>57</v>
      </c>
      <c r="L199" s="2" t="s">
        <v>29</v>
      </c>
      <c r="M199" s="2" t="s">
        <v>341</v>
      </c>
      <c r="N199" s="2" t="s">
        <v>696</v>
      </c>
      <c r="O199" s="2" t="s">
        <v>701</v>
      </c>
      <c r="P199" s="2" t="s">
        <v>702</v>
      </c>
      <c r="Q199" s="2" t="s">
        <v>385</v>
      </c>
      <c r="R199" s="2" t="s">
        <v>386</v>
      </c>
      <c r="S199" s="2">
        <v>4</v>
      </c>
      <c r="T199" s="2" t="s">
        <v>387</v>
      </c>
      <c r="U199" s="2" t="s">
        <v>80</v>
      </c>
      <c r="V199" s="2" t="s">
        <v>388</v>
      </c>
      <c r="W199" s="2" t="s">
        <v>32</v>
      </c>
      <c r="X199" s="38" t="s">
        <v>43</v>
      </c>
      <c r="Y199" s="6" t="s">
        <v>1752</v>
      </c>
      <c r="Z199" s="5" t="s">
        <v>1776</v>
      </c>
      <c r="AA199" s="6" t="s">
        <v>1777</v>
      </c>
      <c r="AB199" s="13">
        <v>0</v>
      </c>
      <c r="AC199" s="13"/>
      <c r="AD199" s="16" t="s">
        <v>43</v>
      </c>
      <c r="AE199" s="12">
        <v>43100</v>
      </c>
      <c r="AF199" s="10"/>
      <c r="AG199" s="19" t="s">
        <v>1775</v>
      </c>
      <c r="AH199" s="26"/>
    </row>
    <row r="200" spans="1:34" ht="81">
      <c r="A200" s="1">
        <v>309</v>
      </c>
      <c r="B200" s="2" t="s">
        <v>73</v>
      </c>
      <c r="C200" s="38" t="s">
        <v>24</v>
      </c>
      <c r="D200" s="38" t="s">
        <v>25</v>
      </c>
      <c r="E200" s="2" t="s">
        <v>26</v>
      </c>
      <c r="F200" s="38">
        <v>2017</v>
      </c>
      <c r="G200" s="2">
        <v>91</v>
      </c>
      <c r="H200" s="38" t="s">
        <v>695</v>
      </c>
      <c r="I200" s="38">
        <v>4</v>
      </c>
      <c r="J200" s="2" t="s">
        <v>27</v>
      </c>
      <c r="K200" s="2" t="s">
        <v>57</v>
      </c>
      <c r="L200" s="2" t="s">
        <v>29</v>
      </c>
      <c r="M200" s="2" t="s">
        <v>341</v>
      </c>
      <c r="N200" s="2" t="s">
        <v>696</v>
      </c>
      <c r="O200" s="2" t="s">
        <v>383</v>
      </c>
      <c r="P200" s="2" t="s">
        <v>703</v>
      </c>
      <c r="Q200" s="2" t="s">
        <v>391</v>
      </c>
      <c r="R200" s="2" t="s">
        <v>704</v>
      </c>
      <c r="S200" s="2">
        <v>4</v>
      </c>
      <c r="T200" s="2" t="s">
        <v>387</v>
      </c>
      <c r="U200" s="2" t="s">
        <v>80</v>
      </c>
      <c r="V200" s="2" t="s">
        <v>388</v>
      </c>
      <c r="W200" s="2" t="s">
        <v>32</v>
      </c>
      <c r="X200" s="38" t="s">
        <v>43</v>
      </c>
      <c r="Y200" s="6" t="s">
        <v>1752</v>
      </c>
      <c r="Z200" s="5" t="s">
        <v>1776</v>
      </c>
      <c r="AA200" s="6" t="s">
        <v>1777</v>
      </c>
      <c r="AB200" s="13">
        <v>0</v>
      </c>
      <c r="AC200" s="13"/>
      <c r="AD200" s="16" t="s">
        <v>43</v>
      </c>
      <c r="AE200" s="12">
        <v>43100</v>
      </c>
      <c r="AF200" s="10"/>
      <c r="AG200" s="19" t="s">
        <v>1775</v>
      </c>
      <c r="AH200" s="26"/>
    </row>
    <row r="201" spans="1:34" ht="81">
      <c r="A201" s="1">
        <v>310</v>
      </c>
      <c r="B201" s="2" t="s">
        <v>23</v>
      </c>
      <c r="C201" s="38" t="s">
        <v>24</v>
      </c>
      <c r="D201" s="38" t="s">
        <v>25</v>
      </c>
      <c r="E201" s="2" t="s">
        <v>26</v>
      </c>
      <c r="F201" s="38">
        <v>2014</v>
      </c>
      <c r="G201" s="2">
        <v>811</v>
      </c>
      <c r="H201" s="38" t="s">
        <v>705</v>
      </c>
      <c r="I201" s="38">
        <v>1</v>
      </c>
      <c r="J201" s="2" t="s">
        <v>27</v>
      </c>
      <c r="K201" s="2" t="s">
        <v>28</v>
      </c>
      <c r="L201" s="2" t="s">
        <v>29</v>
      </c>
      <c r="M201" s="2" t="s">
        <v>30</v>
      </c>
      <c r="N201" s="2" t="s">
        <v>706</v>
      </c>
      <c r="O201" s="2" t="s">
        <v>707</v>
      </c>
      <c r="P201" s="2" t="s">
        <v>708</v>
      </c>
      <c r="Q201" s="2" t="s">
        <v>38</v>
      </c>
      <c r="R201" s="2" t="s">
        <v>709</v>
      </c>
      <c r="S201" s="2">
        <v>1</v>
      </c>
      <c r="T201" s="2" t="s">
        <v>40</v>
      </c>
      <c r="U201" s="2" t="s">
        <v>41</v>
      </c>
      <c r="V201" s="2" t="s">
        <v>52</v>
      </c>
      <c r="W201" s="2" t="s">
        <v>32</v>
      </c>
      <c r="X201" s="38" t="s">
        <v>43</v>
      </c>
      <c r="Y201" s="6" t="s">
        <v>1752</v>
      </c>
      <c r="Z201" s="5" t="s">
        <v>79</v>
      </c>
      <c r="AA201" s="6" t="s">
        <v>399</v>
      </c>
      <c r="AB201" s="16">
        <v>100</v>
      </c>
      <c r="AC201" s="33"/>
      <c r="AD201" s="16" t="s">
        <v>33</v>
      </c>
      <c r="AE201" s="12"/>
      <c r="AF201" s="13" t="s">
        <v>1827</v>
      </c>
      <c r="AG201" s="8" t="s">
        <v>1729</v>
      </c>
      <c r="AH201" s="26"/>
    </row>
    <row r="202" spans="1:34" ht="81">
      <c r="A202" s="1">
        <v>311</v>
      </c>
      <c r="B202" s="2" t="s">
        <v>23</v>
      </c>
      <c r="C202" s="38" t="s">
        <v>24</v>
      </c>
      <c r="D202" s="38" t="s">
        <v>25</v>
      </c>
      <c r="E202" s="2" t="s">
        <v>26</v>
      </c>
      <c r="F202" s="38">
        <v>2014</v>
      </c>
      <c r="G202" s="2">
        <v>811</v>
      </c>
      <c r="H202" s="38" t="s">
        <v>705</v>
      </c>
      <c r="I202" s="38">
        <v>2</v>
      </c>
      <c r="J202" s="2" t="s">
        <v>27</v>
      </c>
      <c r="K202" s="2" t="s">
        <v>28</v>
      </c>
      <c r="L202" s="2" t="s">
        <v>29</v>
      </c>
      <c r="M202" s="2" t="s">
        <v>30</v>
      </c>
      <c r="N202" s="2" t="s">
        <v>706</v>
      </c>
      <c r="O202" s="2" t="s">
        <v>707</v>
      </c>
      <c r="P202" s="2" t="s">
        <v>710</v>
      </c>
      <c r="Q202" s="2" t="s">
        <v>711</v>
      </c>
      <c r="R202" s="2" t="s">
        <v>712</v>
      </c>
      <c r="S202" s="2">
        <v>1</v>
      </c>
      <c r="T202" s="2" t="s">
        <v>40</v>
      </c>
      <c r="U202" s="2" t="s">
        <v>41</v>
      </c>
      <c r="V202" s="2" t="s">
        <v>130</v>
      </c>
      <c r="W202" s="2" t="s">
        <v>32</v>
      </c>
      <c r="X202" s="38" t="s">
        <v>43</v>
      </c>
      <c r="Y202" s="6" t="s">
        <v>1752</v>
      </c>
      <c r="Z202" s="5" t="s">
        <v>79</v>
      </c>
      <c r="AA202" s="6" t="s">
        <v>399</v>
      </c>
      <c r="AB202" s="16">
        <v>100</v>
      </c>
      <c r="AC202" s="33"/>
      <c r="AD202" s="16" t="s">
        <v>33</v>
      </c>
      <c r="AE202" s="12"/>
      <c r="AF202" s="13" t="s">
        <v>1827</v>
      </c>
      <c r="AG202" s="8" t="s">
        <v>1729</v>
      </c>
      <c r="AH202" s="26"/>
    </row>
    <row r="203" spans="1:34" ht="81">
      <c r="A203" s="1">
        <v>312</v>
      </c>
      <c r="B203" s="2" t="s">
        <v>23</v>
      </c>
      <c r="C203" s="38" t="s">
        <v>24</v>
      </c>
      <c r="D203" s="38" t="s">
        <v>25</v>
      </c>
      <c r="E203" s="2" t="s">
        <v>26</v>
      </c>
      <c r="F203" s="38">
        <v>2014</v>
      </c>
      <c r="G203" s="2">
        <v>811</v>
      </c>
      <c r="H203" s="38" t="s">
        <v>705</v>
      </c>
      <c r="I203" s="38">
        <v>3</v>
      </c>
      <c r="J203" s="2" t="s">
        <v>27</v>
      </c>
      <c r="K203" s="2" t="s">
        <v>28</v>
      </c>
      <c r="L203" s="2" t="s">
        <v>29</v>
      </c>
      <c r="M203" s="2" t="s">
        <v>30</v>
      </c>
      <c r="N203" s="2" t="s">
        <v>706</v>
      </c>
      <c r="O203" s="2" t="s">
        <v>707</v>
      </c>
      <c r="P203" s="2" t="s">
        <v>48</v>
      </c>
      <c r="Q203" s="2" t="s">
        <v>263</v>
      </c>
      <c r="R203" s="2" t="s">
        <v>50</v>
      </c>
      <c r="S203" s="2">
        <v>1</v>
      </c>
      <c r="T203" s="2" t="s">
        <v>264</v>
      </c>
      <c r="U203" s="2" t="s">
        <v>41</v>
      </c>
      <c r="V203" s="2" t="s">
        <v>52</v>
      </c>
      <c r="W203" s="2" t="s">
        <v>32</v>
      </c>
      <c r="X203" s="38" t="s">
        <v>43</v>
      </c>
      <c r="Y203" s="6" t="s">
        <v>1752</v>
      </c>
      <c r="Z203" s="5" t="s">
        <v>264</v>
      </c>
      <c r="AA203" s="6"/>
      <c r="AB203" s="16">
        <v>100</v>
      </c>
      <c r="AC203" s="33"/>
      <c r="AD203" s="16" t="s">
        <v>33</v>
      </c>
      <c r="AE203" s="12"/>
      <c r="AF203" s="13" t="s">
        <v>1827</v>
      </c>
      <c r="AG203" s="8" t="s">
        <v>1729</v>
      </c>
      <c r="AH203" s="26"/>
    </row>
    <row r="204" spans="1:34" ht="81">
      <c r="A204" s="1">
        <v>313</v>
      </c>
      <c r="B204" s="2" t="s">
        <v>23</v>
      </c>
      <c r="C204" s="38" t="s">
        <v>24</v>
      </c>
      <c r="D204" s="38" t="s">
        <v>25</v>
      </c>
      <c r="E204" s="2" t="s">
        <v>26</v>
      </c>
      <c r="F204" s="38">
        <v>2014</v>
      </c>
      <c r="G204" s="2">
        <v>811</v>
      </c>
      <c r="H204" s="38" t="s">
        <v>705</v>
      </c>
      <c r="I204" s="38">
        <v>4</v>
      </c>
      <c r="J204" s="2" t="s">
        <v>27</v>
      </c>
      <c r="K204" s="2" t="s">
        <v>28</v>
      </c>
      <c r="L204" s="2" t="s">
        <v>29</v>
      </c>
      <c r="M204" s="2" t="s">
        <v>30</v>
      </c>
      <c r="N204" s="2" t="s">
        <v>706</v>
      </c>
      <c r="O204" s="2" t="s">
        <v>707</v>
      </c>
      <c r="P204" s="2" t="s">
        <v>53</v>
      </c>
      <c r="Q204" s="2" t="s">
        <v>38</v>
      </c>
      <c r="R204" s="2" t="s">
        <v>54</v>
      </c>
      <c r="S204" s="2">
        <v>1</v>
      </c>
      <c r="T204" s="2" t="s">
        <v>40</v>
      </c>
      <c r="U204" s="2" t="s">
        <v>41</v>
      </c>
      <c r="V204" s="2" t="s">
        <v>52</v>
      </c>
      <c r="W204" s="2" t="s">
        <v>32</v>
      </c>
      <c r="X204" s="38" t="s">
        <v>43</v>
      </c>
      <c r="Y204" s="6" t="s">
        <v>1752</v>
      </c>
      <c r="Z204" s="5" t="s">
        <v>79</v>
      </c>
      <c r="AA204" s="6" t="s">
        <v>399</v>
      </c>
      <c r="AB204" s="16">
        <v>100</v>
      </c>
      <c r="AC204" s="33"/>
      <c r="AD204" s="16" t="s">
        <v>33</v>
      </c>
      <c r="AE204" s="12"/>
      <c r="AF204" s="13" t="s">
        <v>1827</v>
      </c>
      <c r="AG204" s="8" t="s">
        <v>1729</v>
      </c>
      <c r="AH204" s="26"/>
    </row>
    <row r="205" spans="1:34" ht="81">
      <c r="A205" s="1">
        <v>315</v>
      </c>
      <c r="B205" s="2" t="s">
        <v>23</v>
      </c>
      <c r="C205" s="38" t="s">
        <v>24</v>
      </c>
      <c r="D205" s="38" t="s">
        <v>25</v>
      </c>
      <c r="E205" s="2" t="s">
        <v>26</v>
      </c>
      <c r="F205" s="38">
        <v>2014</v>
      </c>
      <c r="G205" s="2">
        <v>816</v>
      </c>
      <c r="H205" s="38" t="s">
        <v>713</v>
      </c>
      <c r="I205" s="38">
        <v>1</v>
      </c>
      <c r="J205" s="2" t="s">
        <v>27</v>
      </c>
      <c r="K205" s="2" t="s">
        <v>57</v>
      </c>
      <c r="L205" s="2" t="s">
        <v>29</v>
      </c>
      <c r="M205" s="2" t="s">
        <v>30</v>
      </c>
      <c r="N205" s="2" t="s">
        <v>714</v>
      </c>
      <c r="O205" s="2" t="s">
        <v>715</v>
      </c>
      <c r="P205" s="2" t="s">
        <v>716</v>
      </c>
      <c r="Q205" s="2" t="s">
        <v>717</v>
      </c>
      <c r="R205" s="2" t="s">
        <v>718</v>
      </c>
      <c r="S205" s="2">
        <v>1</v>
      </c>
      <c r="T205" s="2" t="s">
        <v>719</v>
      </c>
      <c r="U205" s="2" t="s">
        <v>720</v>
      </c>
      <c r="V205" s="2" t="s">
        <v>147</v>
      </c>
      <c r="W205" s="2" t="s">
        <v>32</v>
      </c>
      <c r="X205" s="38" t="s">
        <v>43</v>
      </c>
      <c r="Y205" s="6" t="s">
        <v>1752</v>
      </c>
      <c r="Z205" s="5" t="s">
        <v>280</v>
      </c>
      <c r="AA205" s="6" t="s">
        <v>1333</v>
      </c>
      <c r="AB205" s="16">
        <v>100</v>
      </c>
      <c r="AC205" s="33"/>
      <c r="AD205" s="16" t="s">
        <v>33</v>
      </c>
      <c r="AE205" s="12"/>
      <c r="AF205" s="13" t="s">
        <v>1827</v>
      </c>
      <c r="AG205" s="8" t="s">
        <v>1732</v>
      </c>
      <c r="AH205" s="26"/>
    </row>
    <row r="206" spans="1:34" ht="81">
      <c r="A206" s="1">
        <v>316</v>
      </c>
      <c r="B206" s="2" t="s">
        <v>23</v>
      </c>
      <c r="C206" s="38" t="s">
        <v>24</v>
      </c>
      <c r="D206" s="38" t="s">
        <v>25</v>
      </c>
      <c r="E206" s="2" t="s">
        <v>26</v>
      </c>
      <c r="F206" s="38">
        <v>2014</v>
      </c>
      <c r="G206" s="2">
        <v>816</v>
      </c>
      <c r="H206" s="38" t="s">
        <v>713</v>
      </c>
      <c r="I206" s="38">
        <v>2</v>
      </c>
      <c r="J206" s="2" t="s">
        <v>27</v>
      </c>
      <c r="K206" s="2" t="s">
        <v>57</v>
      </c>
      <c r="L206" s="2" t="s">
        <v>29</v>
      </c>
      <c r="M206" s="2" t="s">
        <v>30</v>
      </c>
      <c r="N206" s="2" t="s">
        <v>714</v>
      </c>
      <c r="O206" s="2" t="s">
        <v>715</v>
      </c>
      <c r="P206" s="2" t="s">
        <v>721</v>
      </c>
      <c r="Q206" s="2" t="s">
        <v>722</v>
      </c>
      <c r="R206" s="2" t="s">
        <v>723</v>
      </c>
      <c r="S206" s="2">
        <v>1</v>
      </c>
      <c r="T206" s="2" t="s">
        <v>719</v>
      </c>
      <c r="U206" s="2" t="s">
        <v>720</v>
      </c>
      <c r="V206" s="2" t="s">
        <v>147</v>
      </c>
      <c r="W206" s="2" t="s">
        <v>32</v>
      </c>
      <c r="X206" s="38" t="s">
        <v>43</v>
      </c>
      <c r="Y206" s="6" t="s">
        <v>1752</v>
      </c>
      <c r="Z206" s="5" t="s">
        <v>280</v>
      </c>
      <c r="AA206" s="6" t="s">
        <v>1333</v>
      </c>
      <c r="AB206" s="16">
        <v>100</v>
      </c>
      <c r="AC206" s="33"/>
      <c r="AD206" s="16" t="s">
        <v>33</v>
      </c>
      <c r="AE206" s="12"/>
      <c r="AF206" s="13" t="s">
        <v>1827</v>
      </c>
      <c r="AG206" s="8" t="s">
        <v>1732</v>
      </c>
      <c r="AH206" s="26"/>
    </row>
    <row r="207" spans="1:34" ht="81">
      <c r="A207" s="1">
        <v>317</v>
      </c>
      <c r="B207" s="2" t="s">
        <v>23</v>
      </c>
      <c r="C207" s="38" t="s">
        <v>24</v>
      </c>
      <c r="D207" s="38" t="s">
        <v>25</v>
      </c>
      <c r="E207" s="2" t="s">
        <v>26</v>
      </c>
      <c r="F207" s="38">
        <v>2014</v>
      </c>
      <c r="G207" s="2">
        <v>816</v>
      </c>
      <c r="H207" s="38" t="s">
        <v>713</v>
      </c>
      <c r="I207" s="38">
        <v>3</v>
      </c>
      <c r="J207" s="2" t="s">
        <v>27</v>
      </c>
      <c r="K207" s="2" t="s">
        <v>57</v>
      </c>
      <c r="L207" s="2" t="s">
        <v>29</v>
      </c>
      <c r="M207" s="2" t="s">
        <v>30</v>
      </c>
      <c r="N207" s="2" t="s">
        <v>714</v>
      </c>
      <c r="O207" s="2" t="s">
        <v>715</v>
      </c>
      <c r="P207" s="2" t="s">
        <v>724</v>
      </c>
      <c r="Q207" s="2" t="s">
        <v>722</v>
      </c>
      <c r="R207" s="2" t="s">
        <v>723</v>
      </c>
      <c r="S207" s="2">
        <v>1</v>
      </c>
      <c r="T207" s="2" t="s">
        <v>719</v>
      </c>
      <c r="U207" s="2" t="s">
        <v>720</v>
      </c>
      <c r="V207" s="2" t="s">
        <v>147</v>
      </c>
      <c r="W207" s="2" t="s">
        <v>32</v>
      </c>
      <c r="X207" s="38" t="s">
        <v>43</v>
      </c>
      <c r="Y207" s="6" t="s">
        <v>1752</v>
      </c>
      <c r="Z207" s="5" t="s">
        <v>280</v>
      </c>
      <c r="AA207" s="6" t="s">
        <v>1333</v>
      </c>
      <c r="AB207" s="16">
        <v>100</v>
      </c>
      <c r="AC207" s="33"/>
      <c r="AD207" s="16" t="s">
        <v>33</v>
      </c>
      <c r="AE207" s="12"/>
      <c r="AF207" s="13" t="s">
        <v>1827</v>
      </c>
      <c r="AG207" s="8" t="s">
        <v>1732</v>
      </c>
      <c r="AH207" s="26"/>
    </row>
    <row r="208" spans="1:34" ht="81">
      <c r="A208" s="1">
        <v>318</v>
      </c>
      <c r="B208" s="2" t="s">
        <v>23</v>
      </c>
      <c r="C208" s="38" t="s">
        <v>24</v>
      </c>
      <c r="D208" s="38" t="s">
        <v>25</v>
      </c>
      <c r="E208" s="2" t="s">
        <v>26</v>
      </c>
      <c r="F208" s="38">
        <v>2014</v>
      </c>
      <c r="G208" s="2">
        <v>817</v>
      </c>
      <c r="H208" s="38" t="s">
        <v>725</v>
      </c>
      <c r="I208" s="38">
        <v>1</v>
      </c>
      <c r="J208" s="2" t="s">
        <v>27</v>
      </c>
      <c r="K208" s="2" t="s">
        <v>57</v>
      </c>
      <c r="L208" s="2" t="s">
        <v>29</v>
      </c>
      <c r="M208" s="2" t="s">
        <v>30</v>
      </c>
      <c r="N208" s="2" t="s">
        <v>726</v>
      </c>
      <c r="O208" s="2" t="s">
        <v>715</v>
      </c>
      <c r="P208" s="2" t="s">
        <v>727</v>
      </c>
      <c r="Q208" s="2" t="s">
        <v>717</v>
      </c>
      <c r="R208" s="2" t="s">
        <v>718</v>
      </c>
      <c r="S208" s="2">
        <v>1</v>
      </c>
      <c r="T208" s="2" t="s">
        <v>719</v>
      </c>
      <c r="U208" s="2" t="s">
        <v>720</v>
      </c>
      <c r="V208" s="2" t="s">
        <v>147</v>
      </c>
      <c r="W208" s="2" t="s">
        <v>32</v>
      </c>
      <c r="X208" s="38" t="s">
        <v>43</v>
      </c>
      <c r="Y208" s="6" t="s">
        <v>1752</v>
      </c>
      <c r="Z208" s="5" t="s">
        <v>280</v>
      </c>
      <c r="AA208" s="6" t="s">
        <v>1333</v>
      </c>
      <c r="AB208" s="16">
        <v>100</v>
      </c>
      <c r="AC208" s="33"/>
      <c r="AD208" s="16" t="s">
        <v>33</v>
      </c>
      <c r="AE208" s="12"/>
      <c r="AF208" s="13" t="s">
        <v>1827</v>
      </c>
      <c r="AG208" s="8" t="s">
        <v>1732</v>
      </c>
      <c r="AH208" s="26"/>
    </row>
    <row r="209" spans="1:34" ht="81">
      <c r="A209" s="1">
        <v>319</v>
      </c>
      <c r="B209" s="2" t="s">
        <v>23</v>
      </c>
      <c r="C209" s="38" t="s">
        <v>24</v>
      </c>
      <c r="D209" s="38" t="s">
        <v>25</v>
      </c>
      <c r="E209" s="2" t="s">
        <v>26</v>
      </c>
      <c r="F209" s="38">
        <v>2014</v>
      </c>
      <c r="G209" s="2">
        <v>817</v>
      </c>
      <c r="H209" s="38" t="s">
        <v>725</v>
      </c>
      <c r="I209" s="38">
        <v>2</v>
      </c>
      <c r="J209" s="2" t="s">
        <v>27</v>
      </c>
      <c r="K209" s="2" t="s">
        <v>57</v>
      </c>
      <c r="L209" s="2" t="s">
        <v>29</v>
      </c>
      <c r="M209" s="2" t="s">
        <v>30</v>
      </c>
      <c r="N209" s="2" t="s">
        <v>726</v>
      </c>
      <c r="O209" s="2" t="s">
        <v>715</v>
      </c>
      <c r="P209" s="2" t="s">
        <v>728</v>
      </c>
      <c r="Q209" s="2" t="s">
        <v>722</v>
      </c>
      <c r="R209" s="2" t="s">
        <v>723</v>
      </c>
      <c r="S209" s="2">
        <v>1</v>
      </c>
      <c r="T209" s="2" t="s">
        <v>719</v>
      </c>
      <c r="U209" s="2" t="s">
        <v>720</v>
      </c>
      <c r="V209" s="2" t="s">
        <v>147</v>
      </c>
      <c r="W209" s="2" t="s">
        <v>32</v>
      </c>
      <c r="X209" s="38" t="s">
        <v>43</v>
      </c>
      <c r="Y209" s="6" t="s">
        <v>1752</v>
      </c>
      <c r="Z209" s="5" t="s">
        <v>280</v>
      </c>
      <c r="AA209" s="6" t="s">
        <v>1333</v>
      </c>
      <c r="AB209" s="16">
        <v>100</v>
      </c>
      <c r="AC209" s="33"/>
      <c r="AD209" s="16" t="s">
        <v>33</v>
      </c>
      <c r="AE209" s="12"/>
      <c r="AF209" s="13" t="s">
        <v>1827</v>
      </c>
      <c r="AG209" s="8" t="s">
        <v>1732</v>
      </c>
      <c r="AH209" s="26"/>
    </row>
    <row r="210" spans="1:34" ht="81">
      <c r="A210" s="1">
        <v>320</v>
      </c>
      <c r="B210" s="2" t="s">
        <v>23</v>
      </c>
      <c r="C210" s="38" t="s">
        <v>24</v>
      </c>
      <c r="D210" s="38" t="s">
        <v>25</v>
      </c>
      <c r="E210" s="2" t="s">
        <v>26</v>
      </c>
      <c r="F210" s="38">
        <v>2014</v>
      </c>
      <c r="G210" s="2">
        <v>817</v>
      </c>
      <c r="H210" s="38" t="s">
        <v>725</v>
      </c>
      <c r="I210" s="38">
        <v>3</v>
      </c>
      <c r="J210" s="2" t="s">
        <v>27</v>
      </c>
      <c r="K210" s="2" t="s">
        <v>57</v>
      </c>
      <c r="L210" s="2" t="s">
        <v>29</v>
      </c>
      <c r="M210" s="2" t="s">
        <v>30</v>
      </c>
      <c r="N210" s="2" t="s">
        <v>726</v>
      </c>
      <c r="O210" s="2" t="s">
        <v>715</v>
      </c>
      <c r="P210" s="2" t="s">
        <v>729</v>
      </c>
      <c r="Q210" s="2" t="s">
        <v>722</v>
      </c>
      <c r="R210" s="2" t="s">
        <v>723</v>
      </c>
      <c r="S210" s="2">
        <v>1</v>
      </c>
      <c r="T210" s="2" t="s">
        <v>719</v>
      </c>
      <c r="U210" s="2" t="s">
        <v>720</v>
      </c>
      <c r="V210" s="2" t="s">
        <v>147</v>
      </c>
      <c r="W210" s="2" t="s">
        <v>32</v>
      </c>
      <c r="X210" s="38" t="s">
        <v>43</v>
      </c>
      <c r="Y210" s="6" t="s">
        <v>1752</v>
      </c>
      <c r="Z210" s="5" t="s">
        <v>280</v>
      </c>
      <c r="AA210" s="6" t="s">
        <v>1333</v>
      </c>
      <c r="AB210" s="16">
        <v>100</v>
      </c>
      <c r="AC210" s="33"/>
      <c r="AD210" s="16" t="s">
        <v>33</v>
      </c>
      <c r="AE210" s="12"/>
      <c r="AF210" s="13" t="s">
        <v>1827</v>
      </c>
      <c r="AG210" s="8" t="s">
        <v>1732</v>
      </c>
      <c r="AH210" s="26"/>
    </row>
    <row r="211" spans="1:34" ht="54">
      <c r="A211" s="1">
        <v>321</v>
      </c>
      <c r="B211" s="2" t="s">
        <v>23</v>
      </c>
      <c r="C211" s="38" t="s">
        <v>24</v>
      </c>
      <c r="D211" s="38" t="s">
        <v>25</v>
      </c>
      <c r="E211" s="2" t="s">
        <v>26</v>
      </c>
      <c r="F211" s="38">
        <v>2014</v>
      </c>
      <c r="G211" s="2">
        <v>818</v>
      </c>
      <c r="H211" s="38" t="s">
        <v>730</v>
      </c>
      <c r="I211" s="38">
        <v>1</v>
      </c>
      <c r="J211" s="2" t="s">
        <v>27</v>
      </c>
      <c r="K211" s="2" t="s">
        <v>57</v>
      </c>
      <c r="L211" s="2" t="s">
        <v>29</v>
      </c>
      <c r="M211" s="2" t="s">
        <v>30</v>
      </c>
      <c r="N211" s="2" t="s">
        <v>731</v>
      </c>
      <c r="O211" s="2" t="s">
        <v>732</v>
      </c>
      <c r="P211" s="2" t="s">
        <v>733</v>
      </c>
      <c r="Q211" s="2" t="s">
        <v>717</v>
      </c>
      <c r="R211" s="2" t="s">
        <v>734</v>
      </c>
      <c r="S211" s="2">
        <v>1</v>
      </c>
      <c r="T211" s="2" t="s">
        <v>322</v>
      </c>
      <c r="U211" s="2" t="s">
        <v>735</v>
      </c>
      <c r="V211" s="2" t="s">
        <v>736</v>
      </c>
      <c r="W211" s="2" t="s">
        <v>32</v>
      </c>
      <c r="X211" s="38" t="s">
        <v>43</v>
      </c>
      <c r="Y211" s="6" t="s">
        <v>322</v>
      </c>
      <c r="Z211" s="2" t="s">
        <v>322</v>
      </c>
      <c r="AA211" s="6"/>
      <c r="AB211" s="16">
        <v>100</v>
      </c>
      <c r="AC211" s="33"/>
      <c r="AD211" s="16" t="s">
        <v>33</v>
      </c>
      <c r="AE211" s="12"/>
      <c r="AF211" s="13" t="s">
        <v>1827</v>
      </c>
      <c r="AG211" s="8" t="s">
        <v>1732</v>
      </c>
      <c r="AH211" s="26"/>
    </row>
    <row r="212" spans="1:34" ht="63">
      <c r="A212" s="1">
        <v>322</v>
      </c>
      <c r="B212" s="2" t="s">
        <v>23</v>
      </c>
      <c r="C212" s="38" t="s">
        <v>24</v>
      </c>
      <c r="D212" s="38" t="s">
        <v>25</v>
      </c>
      <c r="E212" s="2" t="s">
        <v>26</v>
      </c>
      <c r="F212" s="38">
        <v>2014</v>
      </c>
      <c r="G212" s="2">
        <v>812</v>
      </c>
      <c r="H212" s="38" t="s">
        <v>737</v>
      </c>
      <c r="I212" s="38">
        <v>1</v>
      </c>
      <c r="J212" s="2" t="s">
        <v>27</v>
      </c>
      <c r="K212" s="2" t="s">
        <v>28</v>
      </c>
      <c r="L212" s="2" t="s">
        <v>29</v>
      </c>
      <c r="M212" s="2" t="s">
        <v>30</v>
      </c>
      <c r="N212" s="2" t="s">
        <v>738</v>
      </c>
      <c r="O212" s="2" t="s">
        <v>739</v>
      </c>
      <c r="P212" s="2" t="s">
        <v>740</v>
      </c>
      <c r="Q212" s="2" t="s">
        <v>711</v>
      </c>
      <c r="R212" s="2" t="s">
        <v>741</v>
      </c>
      <c r="S212" s="2">
        <v>1</v>
      </c>
      <c r="T212" s="2" t="s">
        <v>719</v>
      </c>
      <c r="U212" s="2" t="s">
        <v>41</v>
      </c>
      <c r="V212" s="2" t="s">
        <v>742</v>
      </c>
      <c r="W212" s="2" t="s">
        <v>32</v>
      </c>
      <c r="X212" s="38" t="s">
        <v>43</v>
      </c>
      <c r="Y212" s="6" t="s">
        <v>1752</v>
      </c>
      <c r="Z212" s="5" t="s">
        <v>280</v>
      </c>
      <c r="AA212" s="6" t="s">
        <v>1333</v>
      </c>
      <c r="AB212" s="16">
        <v>100</v>
      </c>
      <c r="AC212" s="33"/>
      <c r="AD212" s="16" t="s">
        <v>33</v>
      </c>
      <c r="AE212" s="12"/>
      <c r="AF212" s="13" t="s">
        <v>1827</v>
      </c>
      <c r="AG212" s="8" t="s">
        <v>1735</v>
      </c>
      <c r="AH212" s="26"/>
    </row>
    <row r="213" spans="1:34" ht="144">
      <c r="A213" s="1">
        <v>323</v>
      </c>
      <c r="B213" s="2" t="s">
        <v>23</v>
      </c>
      <c r="C213" s="38" t="s">
        <v>24</v>
      </c>
      <c r="D213" s="38" t="s">
        <v>25</v>
      </c>
      <c r="E213" s="2" t="s">
        <v>26</v>
      </c>
      <c r="F213" s="38">
        <v>2014</v>
      </c>
      <c r="G213" s="2">
        <v>813</v>
      </c>
      <c r="H213" s="38" t="s">
        <v>743</v>
      </c>
      <c r="I213" s="38">
        <v>1</v>
      </c>
      <c r="J213" s="2" t="s">
        <v>27</v>
      </c>
      <c r="K213" s="2" t="s">
        <v>28</v>
      </c>
      <c r="L213" s="2" t="s">
        <v>29</v>
      </c>
      <c r="M213" s="2" t="s">
        <v>30</v>
      </c>
      <c r="N213" s="2" t="s">
        <v>744</v>
      </c>
      <c r="O213" s="2" t="s">
        <v>745</v>
      </c>
      <c r="P213" s="2" t="s">
        <v>746</v>
      </c>
      <c r="Q213" s="2" t="s">
        <v>747</v>
      </c>
      <c r="R213" s="2" t="s">
        <v>748</v>
      </c>
      <c r="S213" s="2">
        <v>1</v>
      </c>
      <c r="T213" s="2" t="s">
        <v>749</v>
      </c>
      <c r="U213" s="2" t="s">
        <v>750</v>
      </c>
      <c r="V213" s="2" t="s">
        <v>52</v>
      </c>
      <c r="W213" s="2" t="s">
        <v>32</v>
      </c>
      <c r="X213" s="38" t="s">
        <v>43</v>
      </c>
      <c r="Y213" s="6" t="s">
        <v>1752</v>
      </c>
      <c r="Z213" s="2" t="s">
        <v>749</v>
      </c>
      <c r="AA213" s="6"/>
      <c r="AB213" s="16">
        <v>100</v>
      </c>
      <c r="AC213" s="33"/>
      <c r="AD213" s="16" t="s">
        <v>33</v>
      </c>
      <c r="AE213" s="12"/>
      <c r="AF213" s="13" t="s">
        <v>1827</v>
      </c>
      <c r="AG213" s="8" t="s">
        <v>1730</v>
      </c>
      <c r="AH213" s="26"/>
    </row>
    <row r="214" spans="1:34" ht="144">
      <c r="A214" s="1">
        <v>324</v>
      </c>
      <c r="B214" s="2" t="s">
        <v>23</v>
      </c>
      <c r="C214" s="38" t="s">
        <v>24</v>
      </c>
      <c r="D214" s="38" t="s">
        <v>25</v>
      </c>
      <c r="E214" s="2" t="s">
        <v>26</v>
      </c>
      <c r="F214" s="38">
        <v>2014</v>
      </c>
      <c r="G214" s="2">
        <v>813</v>
      </c>
      <c r="H214" s="38" t="s">
        <v>743</v>
      </c>
      <c r="I214" s="38">
        <v>2</v>
      </c>
      <c r="J214" s="2" t="s">
        <v>27</v>
      </c>
      <c r="K214" s="2" t="s">
        <v>28</v>
      </c>
      <c r="L214" s="2" t="s">
        <v>29</v>
      </c>
      <c r="M214" s="2" t="s">
        <v>30</v>
      </c>
      <c r="N214" s="2" t="s">
        <v>744</v>
      </c>
      <c r="O214" s="2" t="s">
        <v>751</v>
      </c>
      <c r="P214" s="2" t="s">
        <v>752</v>
      </c>
      <c r="Q214" s="2" t="s">
        <v>129</v>
      </c>
      <c r="R214" s="2" t="s">
        <v>753</v>
      </c>
      <c r="S214" s="2">
        <v>1</v>
      </c>
      <c r="T214" s="2" t="s">
        <v>754</v>
      </c>
      <c r="U214" s="2" t="s">
        <v>41</v>
      </c>
      <c r="V214" s="2" t="s">
        <v>52</v>
      </c>
      <c r="W214" s="2" t="s">
        <v>32</v>
      </c>
      <c r="X214" s="38" t="s">
        <v>43</v>
      </c>
      <c r="Y214" s="6" t="s">
        <v>322</v>
      </c>
      <c r="Z214" s="2" t="s">
        <v>754</v>
      </c>
      <c r="AA214" s="6"/>
      <c r="AB214" s="16">
        <v>100</v>
      </c>
      <c r="AC214" s="33"/>
      <c r="AD214" s="16" t="s">
        <v>33</v>
      </c>
      <c r="AE214" s="12"/>
      <c r="AF214" s="13" t="s">
        <v>1827</v>
      </c>
      <c r="AG214" s="8" t="s">
        <v>1730</v>
      </c>
      <c r="AH214" s="26"/>
    </row>
    <row r="215" spans="1:34" ht="144">
      <c r="A215" s="1">
        <v>325</v>
      </c>
      <c r="B215" s="2" t="s">
        <v>23</v>
      </c>
      <c r="C215" s="38" t="s">
        <v>24</v>
      </c>
      <c r="D215" s="38" t="s">
        <v>25</v>
      </c>
      <c r="E215" s="2" t="s">
        <v>26</v>
      </c>
      <c r="F215" s="38">
        <v>2014</v>
      </c>
      <c r="G215" s="2">
        <v>813</v>
      </c>
      <c r="H215" s="38" t="s">
        <v>743</v>
      </c>
      <c r="I215" s="38">
        <v>3</v>
      </c>
      <c r="J215" s="2" t="s">
        <v>27</v>
      </c>
      <c r="K215" s="2" t="s">
        <v>28</v>
      </c>
      <c r="L215" s="2" t="s">
        <v>29</v>
      </c>
      <c r="M215" s="2" t="s">
        <v>30</v>
      </c>
      <c r="N215" s="2" t="s">
        <v>744</v>
      </c>
      <c r="O215" s="2" t="s">
        <v>751</v>
      </c>
      <c r="P215" s="2" t="s">
        <v>752</v>
      </c>
      <c r="Q215" s="2" t="s">
        <v>129</v>
      </c>
      <c r="R215" s="2" t="s">
        <v>753</v>
      </c>
      <c r="S215" s="2">
        <v>1</v>
      </c>
      <c r="T215" s="2" t="s">
        <v>754</v>
      </c>
      <c r="U215" s="2" t="s">
        <v>41</v>
      </c>
      <c r="V215" s="2" t="s">
        <v>52</v>
      </c>
      <c r="W215" s="2" t="s">
        <v>32</v>
      </c>
      <c r="X215" s="38" t="s">
        <v>43</v>
      </c>
      <c r="Y215" s="6" t="s">
        <v>322</v>
      </c>
      <c r="Z215" s="2" t="s">
        <v>754</v>
      </c>
      <c r="AA215" s="6"/>
      <c r="AB215" s="16">
        <v>100</v>
      </c>
      <c r="AC215" s="33"/>
      <c r="AD215" s="16" t="s">
        <v>33</v>
      </c>
      <c r="AE215" s="12"/>
      <c r="AF215" s="13" t="s">
        <v>1827</v>
      </c>
      <c r="AG215" s="8" t="s">
        <v>1730</v>
      </c>
      <c r="AH215" s="26"/>
    </row>
    <row r="216" spans="1:34" ht="144">
      <c r="A216" s="1">
        <v>326</v>
      </c>
      <c r="B216" s="2" t="s">
        <v>23</v>
      </c>
      <c r="C216" s="38" t="s">
        <v>24</v>
      </c>
      <c r="D216" s="38" t="s">
        <v>25</v>
      </c>
      <c r="E216" s="2" t="s">
        <v>26</v>
      </c>
      <c r="F216" s="38">
        <v>2014</v>
      </c>
      <c r="G216" s="2">
        <v>813</v>
      </c>
      <c r="H216" s="38" t="s">
        <v>743</v>
      </c>
      <c r="I216" s="38">
        <v>4</v>
      </c>
      <c r="J216" s="2" t="s">
        <v>27</v>
      </c>
      <c r="K216" s="2" t="s">
        <v>28</v>
      </c>
      <c r="L216" s="2" t="s">
        <v>29</v>
      </c>
      <c r="M216" s="2" t="s">
        <v>30</v>
      </c>
      <c r="N216" s="2" t="s">
        <v>744</v>
      </c>
      <c r="O216" s="2" t="s">
        <v>745</v>
      </c>
      <c r="P216" s="2" t="s">
        <v>746</v>
      </c>
      <c r="Q216" s="2" t="s">
        <v>747</v>
      </c>
      <c r="R216" s="2" t="s">
        <v>748</v>
      </c>
      <c r="S216" s="2">
        <v>1</v>
      </c>
      <c r="T216" s="2" t="s">
        <v>749</v>
      </c>
      <c r="U216" s="2" t="s">
        <v>750</v>
      </c>
      <c r="V216" s="2" t="s">
        <v>52</v>
      </c>
      <c r="W216" s="2" t="s">
        <v>32</v>
      </c>
      <c r="X216" s="38" t="s">
        <v>43</v>
      </c>
      <c r="Y216" s="6" t="s">
        <v>1752</v>
      </c>
      <c r="Z216" s="2" t="s">
        <v>749</v>
      </c>
      <c r="AA216" s="6"/>
      <c r="AB216" s="16">
        <v>100</v>
      </c>
      <c r="AC216" s="33"/>
      <c r="AD216" s="16" t="s">
        <v>33</v>
      </c>
      <c r="AE216" s="12"/>
      <c r="AF216" s="13" t="s">
        <v>1827</v>
      </c>
      <c r="AG216" s="8" t="s">
        <v>1730</v>
      </c>
      <c r="AH216" s="26"/>
    </row>
    <row r="217" spans="1:34" ht="144">
      <c r="A217" s="1">
        <v>327</v>
      </c>
      <c r="B217" s="2" t="s">
        <v>23</v>
      </c>
      <c r="C217" s="38" t="s">
        <v>24</v>
      </c>
      <c r="D217" s="38" t="s">
        <v>25</v>
      </c>
      <c r="E217" s="2" t="s">
        <v>26</v>
      </c>
      <c r="F217" s="38">
        <v>2014</v>
      </c>
      <c r="G217" s="2">
        <v>813</v>
      </c>
      <c r="H217" s="38" t="s">
        <v>743</v>
      </c>
      <c r="I217" s="38">
        <v>5</v>
      </c>
      <c r="J217" s="2" t="s">
        <v>27</v>
      </c>
      <c r="K217" s="2" t="s">
        <v>28</v>
      </c>
      <c r="L217" s="2" t="s">
        <v>29</v>
      </c>
      <c r="M217" s="2" t="s">
        <v>30</v>
      </c>
      <c r="N217" s="2" t="s">
        <v>744</v>
      </c>
      <c r="O217" s="2" t="s">
        <v>755</v>
      </c>
      <c r="P217" s="2" t="s">
        <v>756</v>
      </c>
      <c r="Q217" s="2" t="s">
        <v>757</v>
      </c>
      <c r="R217" s="2" t="s">
        <v>758</v>
      </c>
      <c r="S217" s="2">
        <v>1</v>
      </c>
      <c r="T217" s="2" t="s">
        <v>40</v>
      </c>
      <c r="U217" s="2" t="s">
        <v>41</v>
      </c>
      <c r="V217" s="2" t="s">
        <v>52</v>
      </c>
      <c r="W217" s="2" t="s">
        <v>32</v>
      </c>
      <c r="X217" s="38" t="s">
        <v>43</v>
      </c>
      <c r="Y217" s="6" t="s">
        <v>1752</v>
      </c>
      <c r="Z217" s="5" t="s">
        <v>79</v>
      </c>
      <c r="AA217" s="6" t="s">
        <v>399</v>
      </c>
      <c r="AB217" s="16">
        <v>100</v>
      </c>
      <c r="AC217" s="33"/>
      <c r="AD217" s="16" t="s">
        <v>33</v>
      </c>
      <c r="AE217" s="12"/>
      <c r="AF217" s="13" t="s">
        <v>1827</v>
      </c>
      <c r="AG217" s="8" t="s">
        <v>1730</v>
      </c>
      <c r="AH217" s="26"/>
    </row>
    <row r="218" spans="1:34" ht="144">
      <c r="A218" s="1">
        <v>328</v>
      </c>
      <c r="B218" s="2" t="s">
        <v>23</v>
      </c>
      <c r="C218" s="38" t="s">
        <v>24</v>
      </c>
      <c r="D218" s="38" t="s">
        <v>25</v>
      </c>
      <c r="E218" s="2" t="s">
        <v>26</v>
      </c>
      <c r="F218" s="38">
        <v>2014</v>
      </c>
      <c r="G218" s="2">
        <v>813</v>
      </c>
      <c r="H218" s="38" t="s">
        <v>743</v>
      </c>
      <c r="I218" s="38">
        <v>6</v>
      </c>
      <c r="J218" s="2" t="s">
        <v>27</v>
      </c>
      <c r="K218" s="2" t="s">
        <v>28</v>
      </c>
      <c r="L218" s="2" t="s">
        <v>29</v>
      </c>
      <c r="M218" s="2" t="s">
        <v>30</v>
      </c>
      <c r="N218" s="2" t="s">
        <v>744</v>
      </c>
      <c r="O218" s="2" t="s">
        <v>755</v>
      </c>
      <c r="P218" s="2" t="s">
        <v>759</v>
      </c>
      <c r="Q218" s="2" t="s">
        <v>760</v>
      </c>
      <c r="R218" s="2" t="s">
        <v>761</v>
      </c>
      <c r="S218" s="2">
        <v>1</v>
      </c>
      <c r="T218" s="2" t="s">
        <v>40</v>
      </c>
      <c r="U218" s="2" t="s">
        <v>41</v>
      </c>
      <c r="V218" s="2" t="s">
        <v>52</v>
      </c>
      <c r="W218" s="2" t="s">
        <v>32</v>
      </c>
      <c r="X218" s="38" t="s">
        <v>43</v>
      </c>
      <c r="Y218" s="6" t="s">
        <v>1752</v>
      </c>
      <c r="Z218" s="5" t="s">
        <v>79</v>
      </c>
      <c r="AA218" s="6" t="s">
        <v>399</v>
      </c>
      <c r="AB218" s="16">
        <v>100</v>
      </c>
      <c r="AC218" s="33"/>
      <c r="AD218" s="16" t="s">
        <v>33</v>
      </c>
      <c r="AE218" s="12"/>
      <c r="AF218" s="13" t="s">
        <v>1827</v>
      </c>
      <c r="AG218" s="8" t="s">
        <v>1730</v>
      </c>
      <c r="AH218" s="26"/>
    </row>
    <row r="219" spans="1:34" ht="63">
      <c r="A219" s="1">
        <v>329</v>
      </c>
      <c r="B219" s="2" t="s">
        <v>23</v>
      </c>
      <c r="C219" s="38" t="s">
        <v>24</v>
      </c>
      <c r="D219" s="38" t="s">
        <v>25</v>
      </c>
      <c r="E219" s="2" t="s">
        <v>26</v>
      </c>
      <c r="F219" s="38">
        <v>2014</v>
      </c>
      <c r="G219" s="2">
        <v>819</v>
      </c>
      <c r="H219" s="38" t="s">
        <v>762</v>
      </c>
      <c r="I219" s="38">
        <v>1</v>
      </c>
      <c r="J219" s="2" t="s">
        <v>27</v>
      </c>
      <c r="K219" s="2" t="s">
        <v>57</v>
      </c>
      <c r="L219" s="2" t="s">
        <v>29</v>
      </c>
      <c r="M219" s="2" t="s">
        <v>30</v>
      </c>
      <c r="N219" s="2" t="s">
        <v>763</v>
      </c>
      <c r="O219" s="2" t="s">
        <v>764</v>
      </c>
      <c r="P219" s="2" t="s">
        <v>765</v>
      </c>
      <c r="Q219" s="2" t="s">
        <v>766</v>
      </c>
      <c r="R219" s="2" t="s">
        <v>767</v>
      </c>
      <c r="S219" s="2">
        <v>1</v>
      </c>
      <c r="T219" s="2" t="s">
        <v>719</v>
      </c>
      <c r="U219" s="2" t="s">
        <v>720</v>
      </c>
      <c r="V219" s="2" t="s">
        <v>768</v>
      </c>
      <c r="W219" s="2" t="s">
        <v>32</v>
      </c>
      <c r="X219" s="38" t="s">
        <v>43</v>
      </c>
      <c r="Y219" s="6" t="s">
        <v>1752</v>
      </c>
      <c r="Z219" s="5" t="s">
        <v>280</v>
      </c>
      <c r="AA219" s="6" t="s">
        <v>1333</v>
      </c>
      <c r="AB219" s="16">
        <v>100</v>
      </c>
      <c r="AC219" s="33"/>
      <c r="AD219" s="16" t="s">
        <v>33</v>
      </c>
      <c r="AE219" s="12"/>
      <c r="AF219" s="13" t="s">
        <v>1827</v>
      </c>
      <c r="AG219" s="8" t="s">
        <v>1736</v>
      </c>
      <c r="AH219" s="26"/>
    </row>
    <row r="220" spans="1:34" ht="54">
      <c r="A220" s="1">
        <v>330</v>
      </c>
      <c r="B220" s="2" t="s">
        <v>23</v>
      </c>
      <c r="C220" s="38" t="s">
        <v>24</v>
      </c>
      <c r="D220" s="38" t="s">
        <v>25</v>
      </c>
      <c r="E220" s="2" t="s">
        <v>26</v>
      </c>
      <c r="F220" s="38">
        <v>2014</v>
      </c>
      <c r="G220" s="2">
        <v>819</v>
      </c>
      <c r="H220" s="38" t="s">
        <v>762</v>
      </c>
      <c r="I220" s="38">
        <v>2</v>
      </c>
      <c r="J220" s="2" t="s">
        <v>27</v>
      </c>
      <c r="K220" s="2" t="s">
        <v>57</v>
      </c>
      <c r="L220" s="2" t="s">
        <v>29</v>
      </c>
      <c r="M220" s="2" t="s">
        <v>30</v>
      </c>
      <c r="N220" s="2" t="s">
        <v>763</v>
      </c>
      <c r="O220" s="2" t="s">
        <v>764</v>
      </c>
      <c r="P220" s="2" t="s">
        <v>769</v>
      </c>
      <c r="Q220" s="2" t="s">
        <v>770</v>
      </c>
      <c r="R220" s="2" t="s">
        <v>771</v>
      </c>
      <c r="S220" s="2">
        <v>1</v>
      </c>
      <c r="T220" s="2" t="s">
        <v>772</v>
      </c>
      <c r="U220" s="2" t="s">
        <v>191</v>
      </c>
      <c r="V220" s="2" t="s">
        <v>192</v>
      </c>
      <c r="W220" s="2" t="s">
        <v>32</v>
      </c>
      <c r="X220" s="38" t="s">
        <v>43</v>
      </c>
      <c r="Y220" s="6" t="s">
        <v>1752</v>
      </c>
      <c r="Z220" s="5" t="s">
        <v>387</v>
      </c>
      <c r="AA220" s="4" t="s">
        <v>1914</v>
      </c>
      <c r="AB220" s="16">
        <v>100</v>
      </c>
      <c r="AC220" s="33"/>
      <c r="AD220" s="16" t="s">
        <v>33</v>
      </c>
      <c r="AE220" s="12"/>
      <c r="AF220" s="13" t="s">
        <v>1827</v>
      </c>
      <c r="AG220" s="8" t="s">
        <v>1736</v>
      </c>
      <c r="AH220" s="26"/>
    </row>
    <row r="221" spans="1:34" ht="90">
      <c r="A221" s="1">
        <v>331</v>
      </c>
      <c r="B221" s="2" t="s">
        <v>23</v>
      </c>
      <c r="C221" s="38" t="s">
        <v>24</v>
      </c>
      <c r="D221" s="38" t="s">
        <v>25</v>
      </c>
      <c r="E221" s="2" t="s">
        <v>26</v>
      </c>
      <c r="F221" s="38">
        <v>2015</v>
      </c>
      <c r="G221" s="2">
        <v>108</v>
      </c>
      <c r="H221" s="38" t="s">
        <v>773</v>
      </c>
      <c r="I221" s="38">
        <v>1</v>
      </c>
      <c r="J221" s="2" t="s">
        <v>27</v>
      </c>
      <c r="K221" s="2" t="s">
        <v>57</v>
      </c>
      <c r="L221" s="2" t="s">
        <v>29</v>
      </c>
      <c r="M221" s="2" t="s">
        <v>58</v>
      </c>
      <c r="N221" s="2" t="s">
        <v>774</v>
      </c>
      <c r="O221" s="2" t="s">
        <v>134</v>
      </c>
      <c r="P221" s="2" t="s">
        <v>775</v>
      </c>
      <c r="Q221" s="2" t="s">
        <v>776</v>
      </c>
      <c r="R221" s="2" t="s">
        <v>777</v>
      </c>
      <c r="S221" s="2">
        <v>1</v>
      </c>
      <c r="T221" s="2" t="s">
        <v>138</v>
      </c>
      <c r="U221" s="2" t="s">
        <v>139</v>
      </c>
      <c r="V221" s="2" t="s">
        <v>139</v>
      </c>
      <c r="W221" s="2" t="s">
        <v>32</v>
      </c>
      <c r="X221" s="38" t="s">
        <v>43</v>
      </c>
      <c r="Y221" s="6" t="s">
        <v>117</v>
      </c>
      <c r="Z221" s="5" t="s">
        <v>154</v>
      </c>
      <c r="AA221" s="4" t="s">
        <v>453</v>
      </c>
      <c r="AB221" s="16">
        <v>100</v>
      </c>
      <c r="AC221" s="33"/>
      <c r="AD221" s="16" t="s">
        <v>33</v>
      </c>
      <c r="AE221" s="12"/>
      <c r="AF221" s="13" t="s">
        <v>1827</v>
      </c>
      <c r="AG221" s="8" t="s">
        <v>1729</v>
      </c>
      <c r="AH221" s="26"/>
    </row>
    <row r="222" spans="1:34" ht="117">
      <c r="A222" s="1">
        <v>332</v>
      </c>
      <c r="B222" s="2" t="s">
        <v>23</v>
      </c>
      <c r="C222" s="38" t="s">
        <v>24</v>
      </c>
      <c r="D222" s="38" t="s">
        <v>25</v>
      </c>
      <c r="E222" s="2" t="s">
        <v>26</v>
      </c>
      <c r="F222" s="38">
        <v>2013</v>
      </c>
      <c r="G222" s="2">
        <v>808</v>
      </c>
      <c r="H222" s="38" t="s">
        <v>778</v>
      </c>
      <c r="I222" s="38">
        <v>1</v>
      </c>
      <c r="J222" s="2" t="s">
        <v>27</v>
      </c>
      <c r="K222" s="2" t="s">
        <v>57</v>
      </c>
      <c r="L222" s="2" t="s">
        <v>29</v>
      </c>
      <c r="M222" s="2" t="s">
        <v>30</v>
      </c>
      <c r="N222" s="2" t="s">
        <v>779</v>
      </c>
      <c r="O222" s="2" t="s">
        <v>780</v>
      </c>
      <c r="P222" s="2" t="s">
        <v>781</v>
      </c>
      <c r="Q222" s="2" t="s">
        <v>292</v>
      </c>
      <c r="R222" s="2" t="s">
        <v>782</v>
      </c>
      <c r="S222" s="2">
        <v>0.8</v>
      </c>
      <c r="T222" s="2" t="s">
        <v>117</v>
      </c>
      <c r="U222" s="2" t="s">
        <v>783</v>
      </c>
      <c r="V222" s="2" t="s">
        <v>784</v>
      </c>
      <c r="W222" s="2" t="s">
        <v>32</v>
      </c>
      <c r="X222" s="38" t="s">
        <v>43</v>
      </c>
      <c r="Y222" s="6" t="s">
        <v>117</v>
      </c>
      <c r="Z222" s="2" t="s">
        <v>117</v>
      </c>
      <c r="AA222" s="4"/>
      <c r="AB222" s="16">
        <v>100</v>
      </c>
      <c r="AC222" s="33"/>
      <c r="AD222" s="16" t="s">
        <v>33</v>
      </c>
      <c r="AE222" s="12"/>
      <c r="AF222" s="13" t="s">
        <v>1827</v>
      </c>
      <c r="AG222" s="8" t="s">
        <v>1729</v>
      </c>
      <c r="AH222" s="26"/>
    </row>
    <row r="223" spans="1:34" ht="108">
      <c r="A223" s="1">
        <v>334</v>
      </c>
      <c r="B223" s="2" t="s">
        <v>23</v>
      </c>
      <c r="C223" s="38" t="s">
        <v>24</v>
      </c>
      <c r="D223" s="38" t="s">
        <v>25</v>
      </c>
      <c r="E223" s="2" t="s">
        <v>26</v>
      </c>
      <c r="F223" s="38">
        <v>2015</v>
      </c>
      <c r="G223" s="2">
        <v>108</v>
      </c>
      <c r="H223" s="38" t="s">
        <v>785</v>
      </c>
      <c r="I223" s="38">
        <v>1</v>
      </c>
      <c r="J223" s="2" t="s">
        <v>27</v>
      </c>
      <c r="K223" s="2" t="s">
        <v>57</v>
      </c>
      <c r="L223" s="2" t="s">
        <v>29</v>
      </c>
      <c r="M223" s="2" t="s">
        <v>58</v>
      </c>
      <c r="N223" s="2" t="s">
        <v>786</v>
      </c>
      <c r="O223" s="2" t="s">
        <v>787</v>
      </c>
      <c r="P223" s="2" t="s">
        <v>788</v>
      </c>
      <c r="Q223" s="2" t="s">
        <v>789</v>
      </c>
      <c r="R223" s="2" t="s">
        <v>790</v>
      </c>
      <c r="S223" s="2">
        <v>1</v>
      </c>
      <c r="T223" s="2" t="s">
        <v>791</v>
      </c>
      <c r="U223" s="2" t="s">
        <v>109</v>
      </c>
      <c r="V223" s="2" t="s">
        <v>792</v>
      </c>
      <c r="W223" s="2" t="s">
        <v>32</v>
      </c>
      <c r="X223" s="38" t="s">
        <v>43</v>
      </c>
      <c r="Y223" s="6" t="s">
        <v>1752</v>
      </c>
      <c r="Z223" s="5" t="s">
        <v>79</v>
      </c>
      <c r="AA223" s="4" t="s">
        <v>399</v>
      </c>
      <c r="AB223" s="16">
        <v>100</v>
      </c>
      <c r="AC223" s="33"/>
      <c r="AD223" s="16" t="s">
        <v>33</v>
      </c>
      <c r="AE223" s="12"/>
      <c r="AF223" s="13" t="s">
        <v>1827</v>
      </c>
      <c r="AG223" s="8" t="s">
        <v>1737</v>
      </c>
      <c r="AH223" s="26"/>
    </row>
    <row r="224" spans="1:34" ht="117">
      <c r="A224" s="1">
        <v>341</v>
      </c>
      <c r="B224" s="2" t="s">
        <v>73</v>
      </c>
      <c r="C224" s="38" t="s">
        <v>24</v>
      </c>
      <c r="D224" s="38" t="s">
        <v>25</v>
      </c>
      <c r="E224" s="2" t="s">
        <v>26</v>
      </c>
      <c r="F224" s="38">
        <v>2017</v>
      </c>
      <c r="G224" s="2">
        <v>91</v>
      </c>
      <c r="H224" s="38" t="s">
        <v>793</v>
      </c>
      <c r="I224" s="38">
        <v>1</v>
      </c>
      <c r="J224" s="2" t="s">
        <v>27</v>
      </c>
      <c r="K224" s="2" t="s">
        <v>57</v>
      </c>
      <c r="L224" s="2" t="s">
        <v>794</v>
      </c>
      <c r="M224" s="2" t="s">
        <v>795</v>
      </c>
      <c r="N224" s="2" t="s">
        <v>796</v>
      </c>
      <c r="O224" s="2" t="s">
        <v>797</v>
      </c>
      <c r="P224" s="2" t="s">
        <v>798</v>
      </c>
      <c r="Q224" s="2" t="s">
        <v>799</v>
      </c>
      <c r="R224" s="2" t="s">
        <v>800</v>
      </c>
      <c r="S224" s="2">
        <v>1</v>
      </c>
      <c r="T224" s="2" t="s">
        <v>801</v>
      </c>
      <c r="U224" s="2" t="s">
        <v>80</v>
      </c>
      <c r="V224" s="2" t="s">
        <v>802</v>
      </c>
      <c r="W224" s="2" t="s">
        <v>32</v>
      </c>
      <c r="X224" s="38" t="s">
        <v>43</v>
      </c>
      <c r="Y224" s="6" t="s">
        <v>117</v>
      </c>
      <c r="Z224" s="7" t="s">
        <v>1790</v>
      </c>
      <c r="AA224" s="4" t="s">
        <v>1790</v>
      </c>
      <c r="AB224" s="10">
        <v>100</v>
      </c>
      <c r="AC224" s="13"/>
      <c r="AD224" s="16" t="s">
        <v>33</v>
      </c>
      <c r="AE224" s="12">
        <v>43222</v>
      </c>
      <c r="AF224" s="13" t="s">
        <v>1827</v>
      </c>
      <c r="AG224" s="8" t="s">
        <v>1853</v>
      </c>
      <c r="AH224" s="26"/>
    </row>
    <row r="225" spans="1:34" ht="117">
      <c r="A225" s="1">
        <v>342</v>
      </c>
      <c r="B225" s="2" t="s">
        <v>73</v>
      </c>
      <c r="C225" s="38" t="s">
        <v>24</v>
      </c>
      <c r="D225" s="38" t="s">
        <v>25</v>
      </c>
      <c r="E225" s="2" t="s">
        <v>26</v>
      </c>
      <c r="F225" s="38">
        <v>2017</v>
      </c>
      <c r="G225" s="2">
        <v>91</v>
      </c>
      <c r="H225" s="38" t="s">
        <v>793</v>
      </c>
      <c r="I225" s="38">
        <v>2</v>
      </c>
      <c r="J225" s="2" t="s">
        <v>27</v>
      </c>
      <c r="K225" s="2" t="s">
        <v>57</v>
      </c>
      <c r="L225" s="2" t="s">
        <v>794</v>
      </c>
      <c r="M225" s="2" t="s">
        <v>795</v>
      </c>
      <c r="N225" s="2" t="s">
        <v>796</v>
      </c>
      <c r="O225" s="2" t="s">
        <v>797</v>
      </c>
      <c r="P225" s="2" t="s">
        <v>803</v>
      </c>
      <c r="Q225" s="2" t="s">
        <v>804</v>
      </c>
      <c r="R225" s="2" t="s">
        <v>711</v>
      </c>
      <c r="S225" s="2">
        <v>1</v>
      </c>
      <c r="T225" s="2" t="s">
        <v>805</v>
      </c>
      <c r="U225" s="2" t="s">
        <v>80</v>
      </c>
      <c r="V225" s="2" t="s">
        <v>806</v>
      </c>
      <c r="W225" s="2" t="s">
        <v>32</v>
      </c>
      <c r="X225" s="38" t="s">
        <v>43</v>
      </c>
      <c r="Y225" s="6" t="s">
        <v>1791</v>
      </c>
      <c r="Z225" s="7" t="s">
        <v>805</v>
      </c>
      <c r="AA225" s="4" t="s">
        <v>805</v>
      </c>
      <c r="AB225" s="13">
        <v>100</v>
      </c>
      <c r="AC225" s="13">
        <v>100</v>
      </c>
      <c r="AD225" s="12" t="s">
        <v>33</v>
      </c>
      <c r="AE225" s="12">
        <v>43100</v>
      </c>
      <c r="AF225" s="13" t="s">
        <v>1942</v>
      </c>
      <c r="AG225" s="8" t="s">
        <v>1792</v>
      </c>
      <c r="AH225" s="26"/>
    </row>
    <row r="226" spans="1:34" ht="117">
      <c r="A226" s="1">
        <v>344</v>
      </c>
      <c r="B226" s="2" t="s">
        <v>73</v>
      </c>
      <c r="C226" s="38" t="s">
        <v>24</v>
      </c>
      <c r="D226" s="38" t="s">
        <v>25</v>
      </c>
      <c r="E226" s="2" t="s">
        <v>26</v>
      </c>
      <c r="F226" s="38">
        <v>2017</v>
      </c>
      <c r="G226" s="2">
        <v>91</v>
      </c>
      <c r="H226" s="38" t="s">
        <v>809</v>
      </c>
      <c r="I226" s="38">
        <v>1</v>
      </c>
      <c r="J226" s="2" t="s">
        <v>27</v>
      </c>
      <c r="K226" s="2" t="s">
        <v>57</v>
      </c>
      <c r="L226" s="2" t="s">
        <v>794</v>
      </c>
      <c r="M226" s="2" t="s">
        <v>795</v>
      </c>
      <c r="N226" s="2" t="s">
        <v>810</v>
      </c>
      <c r="O226" s="2" t="s">
        <v>811</v>
      </c>
      <c r="P226" s="2" t="s">
        <v>812</v>
      </c>
      <c r="Q226" s="2" t="s">
        <v>804</v>
      </c>
      <c r="R226" s="2" t="s">
        <v>711</v>
      </c>
      <c r="S226" s="2">
        <v>1</v>
      </c>
      <c r="T226" s="2" t="s">
        <v>805</v>
      </c>
      <c r="U226" s="2" t="s">
        <v>80</v>
      </c>
      <c r="V226" s="2" t="s">
        <v>806</v>
      </c>
      <c r="W226" s="2" t="s">
        <v>32</v>
      </c>
      <c r="X226" s="38" t="s">
        <v>43</v>
      </c>
      <c r="Y226" s="6" t="s">
        <v>1791</v>
      </c>
      <c r="Z226" s="7" t="s">
        <v>805</v>
      </c>
      <c r="AA226" s="4" t="s">
        <v>805</v>
      </c>
      <c r="AB226" s="13">
        <v>100</v>
      </c>
      <c r="AC226" s="13">
        <v>100</v>
      </c>
      <c r="AD226" s="12" t="s">
        <v>33</v>
      </c>
      <c r="AE226" s="12">
        <v>43100</v>
      </c>
      <c r="AF226" s="13" t="s">
        <v>1942</v>
      </c>
      <c r="AG226" s="8" t="s">
        <v>1793</v>
      </c>
      <c r="AH226" s="26"/>
    </row>
    <row r="227" spans="1:34" ht="117">
      <c r="A227" s="1">
        <v>345</v>
      </c>
      <c r="B227" s="2" t="s">
        <v>73</v>
      </c>
      <c r="C227" s="38" t="s">
        <v>24</v>
      </c>
      <c r="D227" s="38" t="s">
        <v>25</v>
      </c>
      <c r="E227" s="2" t="s">
        <v>26</v>
      </c>
      <c r="F227" s="38">
        <v>2017</v>
      </c>
      <c r="G227" s="2">
        <v>91</v>
      </c>
      <c r="H227" s="38" t="s">
        <v>809</v>
      </c>
      <c r="I227" s="38">
        <v>2</v>
      </c>
      <c r="J227" s="2" t="s">
        <v>27</v>
      </c>
      <c r="K227" s="2" t="s">
        <v>57</v>
      </c>
      <c r="L227" s="2" t="s">
        <v>794</v>
      </c>
      <c r="M227" s="2" t="s">
        <v>795</v>
      </c>
      <c r="N227" s="2" t="s">
        <v>810</v>
      </c>
      <c r="O227" s="2" t="s">
        <v>811</v>
      </c>
      <c r="P227" s="2" t="s">
        <v>813</v>
      </c>
      <c r="Q227" s="2" t="s">
        <v>814</v>
      </c>
      <c r="R227" s="2" t="s">
        <v>815</v>
      </c>
      <c r="S227" s="2">
        <v>90</v>
      </c>
      <c r="T227" s="2" t="s">
        <v>805</v>
      </c>
      <c r="U227" s="2" t="s">
        <v>80</v>
      </c>
      <c r="V227" s="2" t="s">
        <v>806</v>
      </c>
      <c r="W227" s="2" t="s">
        <v>32</v>
      </c>
      <c r="X227" s="38" t="s">
        <v>43</v>
      </c>
      <c r="Y227" s="6" t="s">
        <v>1791</v>
      </c>
      <c r="Z227" s="7" t="s">
        <v>805</v>
      </c>
      <c r="AA227" s="4" t="s">
        <v>805</v>
      </c>
      <c r="AB227" s="13">
        <v>100</v>
      </c>
      <c r="AC227" s="13">
        <v>100</v>
      </c>
      <c r="AD227" s="12" t="s">
        <v>33</v>
      </c>
      <c r="AE227" s="12">
        <v>43100</v>
      </c>
      <c r="AF227" s="13" t="s">
        <v>1942</v>
      </c>
      <c r="AG227" s="8" t="s">
        <v>1794</v>
      </c>
      <c r="AH227" s="26"/>
    </row>
    <row r="228" spans="1:34" ht="99">
      <c r="A228" s="1">
        <v>346</v>
      </c>
      <c r="B228" s="2" t="s">
        <v>23</v>
      </c>
      <c r="C228" s="38" t="s">
        <v>24</v>
      </c>
      <c r="D228" s="38" t="s">
        <v>25</v>
      </c>
      <c r="E228" s="2" t="s">
        <v>26</v>
      </c>
      <c r="F228" s="38">
        <v>2015</v>
      </c>
      <c r="G228" s="2">
        <v>108</v>
      </c>
      <c r="H228" s="38" t="s">
        <v>816</v>
      </c>
      <c r="I228" s="38">
        <v>1</v>
      </c>
      <c r="J228" s="2" t="s">
        <v>27</v>
      </c>
      <c r="K228" s="2" t="s">
        <v>57</v>
      </c>
      <c r="L228" s="2" t="s">
        <v>29</v>
      </c>
      <c r="M228" s="2" t="s">
        <v>58</v>
      </c>
      <c r="N228" s="2" t="s">
        <v>817</v>
      </c>
      <c r="O228" s="2" t="s">
        <v>818</v>
      </c>
      <c r="P228" s="2" t="s">
        <v>819</v>
      </c>
      <c r="Q228" s="2" t="s">
        <v>820</v>
      </c>
      <c r="R228" s="2" t="s">
        <v>821</v>
      </c>
      <c r="S228" s="2">
        <v>1</v>
      </c>
      <c r="T228" s="2" t="s">
        <v>822</v>
      </c>
      <c r="U228" s="2" t="s">
        <v>109</v>
      </c>
      <c r="V228" s="2" t="s">
        <v>110</v>
      </c>
      <c r="W228" s="2" t="s">
        <v>32</v>
      </c>
      <c r="X228" s="38" t="s">
        <v>43</v>
      </c>
      <c r="Y228" s="6" t="s">
        <v>117</v>
      </c>
      <c r="Z228" s="5" t="s">
        <v>1157</v>
      </c>
      <c r="AA228" s="4" t="s">
        <v>1798</v>
      </c>
      <c r="AB228" s="16">
        <v>100</v>
      </c>
      <c r="AC228" s="33"/>
      <c r="AD228" s="16" t="s">
        <v>33</v>
      </c>
      <c r="AE228" s="12"/>
      <c r="AF228" s="13" t="s">
        <v>1827</v>
      </c>
      <c r="AG228" s="8" t="s">
        <v>1737</v>
      </c>
      <c r="AH228" s="26"/>
    </row>
    <row r="229" spans="1:34" ht="99">
      <c r="A229" s="1">
        <v>347</v>
      </c>
      <c r="B229" s="2" t="s">
        <v>23</v>
      </c>
      <c r="C229" s="38" t="s">
        <v>24</v>
      </c>
      <c r="D229" s="38" t="s">
        <v>25</v>
      </c>
      <c r="E229" s="2" t="s">
        <v>26</v>
      </c>
      <c r="F229" s="38">
        <v>2015</v>
      </c>
      <c r="G229" s="2">
        <v>108</v>
      </c>
      <c r="H229" s="38" t="s">
        <v>816</v>
      </c>
      <c r="I229" s="38">
        <v>2</v>
      </c>
      <c r="J229" s="2" t="s">
        <v>27</v>
      </c>
      <c r="K229" s="2" t="s">
        <v>57</v>
      </c>
      <c r="L229" s="2" t="s">
        <v>29</v>
      </c>
      <c r="M229" s="2" t="s">
        <v>58</v>
      </c>
      <c r="N229" s="2" t="s">
        <v>817</v>
      </c>
      <c r="O229" s="2" t="s">
        <v>818</v>
      </c>
      <c r="P229" s="2" t="s">
        <v>823</v>
      </c>
      <c r="Q229" s="2" t="s">
        <v>824</v>
      </c>
      <c r="R229" s="2" t="s">
        <v>825</v>
      </c>
      <c r="S229" s="2">
        <v>1</v>
      </c>
      <c r="T229" s="2" t="s">
        <v>117</v>
      </c>
      <c r="U229" s="2" t="s">
        <v>109</v>
      </c>
      <c r="V229" s="2" t="s">
        <v>110</v>
      </c>
      <c r="W229" s="2" t="s">
        <v>32</v>
      </c>
      <c r="X229" s="38" t="s">
        <v>43</v>
      </c>
      <c r="Y229" s="6" t="s">
        <v>117</v>
      </c>
      <c r="Z229" s="2" t="s">
        <v>117</v>
      </c>
      <c r="AA229" s="4"/>
      <c r="AB229" s="16">
        <v>100</v>
      </c>
      <c r="AC229" s="33"/>
      <c r="AD229" s="16" t="s">
        <v>33</v>
      </c>
      <c r="AE229" s="12"/>
      <c r="AF229" s="13" t="s">
        <v>1827</v>
      </c>
      <c r="AG229" s="8" t="s">
        <v>1735</v>
      </c>
      <c r="AH229" s="26"/>
    </row>
    <row r="230" spans="1:34" ht="72">
      <c r="A230" s="1">
        <v>348</v>
      </c>
      <c r="B230" s="2" t="s">
        <v>23</v>
      </c>
      <c r="C230" s="38" t="s">
        <v>24</v>
      </c>
      <c r="D230" s="38" t="s">
        <v>25</v>
      </c>
      <c r="E230" s="2" t="s">
        <v>26</v>
      </c>
      <c r="F230" s="38">
        <v>2015</v>
      </c>
      <c r="G230" s="2">
        <v>108</v>
      </c>
      <c r="H230" s="38" t="s">
        <v>826</v>
      </c>
      <c r="I230" s="38">
        <v>1</v>
      </c>
      <c r="J230" s="2" t="s">
        <v>27</v>
      </c>
      <c r="K230" s="2" t="s">
        <v>57</v>
      </c>
      <c r="L230" s="2" t="s">
        <v>29</v>
      </c>
      <c r="M230" s="2" t="s">
        <v>58</v>
      </c>
      <c r="N230" s="2" t="s">
        <v>827</v>
      </c>
      <c r="O230" s="2" t="s">
        <v>828</v>
      </c>
      <c r="P230" s="2" t="s">
        <v>829</v>
      </c>
      <c r="Q230" s="2" t="s">
        <v>830</v>
      </c>
      <c r="R230" s="2" t="s">
        <v>711</v>
      </c>
      <c r="S230" s="2">
        <v>1</v>
      </c>
      <c r="T230" s="2" t="s">
        <v>79</v>
      </c>
      <c r="U230" s="2" t="s">
        <v>831</v>
      </c>
      <c r="V230" s="2" t="s">
        <v>832</v>
      </c>
      <c r="W230" s="2" t="s">
        <v>32</v>
      </c>
      <c r="X230" s="38" t="s">
        <v>43</v>
      </c>
      <c r="Y230" s="6" t="s">
        <v>1752</v>
      </c>
      <c r="Z230" s="5" t="s">
        <v>79</v>
      </c>
      <c r="AA230" s="4" t="s">
        <v>399</v>
      </c>
      <c r="AB230" s="16">
        <v>100</v>
      </c>
      <c r="AC230" s="33"/>
      <c r="AD230" s="16" t="s">
        <v>33</v>
      </c>
      <c r="AE230" s="12"/>
      <c r="AF230" s="13" t="s">
        <v>1827</v>
      </c>
      <c r="AG230" s="8" t="s">
        <v>1735</v>
      </c>
      <c r="AH230" s="26"/>
    </row>
    <row r="231" spans="1:34" ht="216">
      <c r="A231" s="1">
        <v>354</v>
      </c>
      <c r="B231" s="2" t="s">
        <v>55</v>
      </c>
      <c r="C231" s="38" t="s">
        <v>24</v>
      </c>
      <c r="D231" s="38" t="s">
        <v>25</v>
      </c>
      <c r="E231" s="2" t="s">
        <v>26</v>
      </c>
      <c r="F231" s="38">
        <v>2016</v>
      </c>
      <c r="G231" s="2">
        <v>119</v>
      </c>
      <c r="H231" s="38" t="s">
        <v>835</v>
      </c>
      <c r="I231" s="38">
        <v>3</v>
      </c>
      <c r="J231" s="2" t="s">
        <v>27</v>
      </c>
      <c r="K231" s="2" t="s">
        <v>57</v>
      </c>
      <c r="L231" s="2" t="s">
        <v>29</v>
      </c>
      <c r="M231" s="2" t="s">
        <v>341</v>
      </c>
      <c r="N231" s="2" t="s">
        <v>836</v>
      </c>
      <c r="O231" s="2" t="s">
        <v>837</v>
      </c>
      <c r="P231" s="2" t="s">
        <v>838</v>
      </c>
      <c r="Q231" s="2" t="s">
        <v>611</v>
      </c>
      <c r="R231" s="2" t="s">
        <v>839</v>
      </c>
      <c r="S231" s="2">
        <v>1</v>
      </c>
      <c r="T231" s="2" t="s">
        <v>519</v>
      </c>
      <c r="U231" s="2" t="s">
        <v>290</v>
      </c>
      <c r="V231" s="2" t="s">
        <v>279</v>
      </c>
      <c r="W231" s="2" t="s">
        <v>32</v>
      </c>
      <c r="X231" s="38" t="s">
        <v>43</v>
      </c>
      <c r="Y231" s="6" t="s">
        <v>117</v>
      </c>
      <c r="Z231" s="7" t="s">
        <v>519</v>
      </c>
      <c r="AA231" s="4" t="s">
        <v>1785</v>
      </c>
      <c r="AB231" s="10">
        <v>100</v>
      </c>
      <c r="AC231" s="13">
        <v>100</v>
      </c>
      <c r="AD231" s="16" t="s">
        <v>33</v>
      </c>
      <c r="AE231" s="12">
        <v>43208</v>
      </c>
      <c r="AF231" s="13" t="s">
        <v>1827</v>
      </c>
      <c r="AG231" s="8" t="s">
        <v>1900</v>
      </c>
      <c r="AH231" s="26"/>
    </row>
    <row r="232" spans="1:34" ht="135">
      <c r="A232" s="1">
        <v>362</v>
      </c>
      <c r="B232" s="2" t="s">
        <v>23</v>
      </c>
      <c r="C232" s="38" t="s">
        <v>24</v>
      </c>
      <c r="D232" s="38" t="s">
        <v>25</v>
      </c>
      <c r="E232" s="2" t="s">
        <v>26</v>
      </c>
      <c r="F232" s="38">
        <v>2015</v>
      </c>
      <c r="G232" s="2">
        <v>108</v>
      </c>
      <c r="H232" s="38" t="s">
        <v>840</v>
      </c>
      <c r="I232" s="38">
        <v>1</v>
      </c>
      <c r="J232" s="2" t="s">
        <v>27</v>
      </c>
      <c r="K232" s="2" t="s">
        <v>57</v>
      </c>
      <c r="L232" s="2" t="s">
        <v>29</v>
      </c>
      <c r="M232" s="2" t="s">
        <v>58</v>
      </c>
      <c r="N232" s="2" t="s">
        <v>841</v>
      </c>
      <c r="O232" s="2" t="s">
        <v>842</v>
      </c>
      <c r="P232" s="2" t="s">
        <v>843</v>
      </c>
      <c r="Q232" s="2" t="s">
        <v>844</v>
      </c>
      <c r="R232" s="2" t="s">
        <v>845</v>
      </c>
      <c r="S232" s="2">
        <v>1</v>
      </c>
      <c r="T232" s="2" t="s">
        <v>833</v>
      </c>
      <c r="U232" s="2" t="s">
        <v>109</v>
      </c>
      <c r="V232" s="2" t="s">
        <v>846</v>
      </c>
      <c r="W232" s="2" t="s">
        <v>32</v>
      </c>
      <c r="X232" s="38" t="s">
        <v>43</v>
      </c>
      <c r="Y232" s="6" t="s">
        <v>322</v>
      </c>
      <c r="Z232" s="2" t="s">
        <v>833</v>
      </c>
      <c r="AA232" s="4"/>
      <c r="AB232" s="16">
        <v>100</v>
      </c>
      <c r="AC232" s="33"/>
      <c r="AD232" s="16" t="s">
        <v>33</v>
      </c>
      <c r="AE232" s="12"/>
      <c r="AF232" s="13" t="s">
        <v>1827</v>
      </c>
      <c r="AG232" s="8" t="s">
        <v>1735</v>
      </c>
      <c r="AH232" s="26"/>
    </row>
    <row r="233" spans="1:34" ht="135">
      <c r="A233" s="1">
        <v>363</v>
      </c>
      <c r="B233" s="2" t="s">
        <v>23</v>
      </c>
      <c r="C233" s="38" t="s">
        <v>24</v>
      </c>
      <c r="D233" s="38" t="s">
        <v>25</v>
      </c>
      <c r="E233" s="2" t="s">
        <v>26</v>
      </c>
      <c r="F233" s="38">
        <v>2015</v>
      </c>
      <c r="G233" s="2">
        <v>108</v>
      </c>
      <c r="H233" s="38" t="s">
        <v>840</v>
      </c>
      <c r="I233" s="38">
        <v>2</v>
      </c>
      <c r="J233" s="2" t="s">
        <v>27</v>
      </c>
      <c r="K233" s="2" t="s">
        <v>57</v>
      </c>
      <c r="L233" s="2" t="s">
        <v>29</v>
      </c>
      <c r="M233" s="2" t="s">
        <v>58</v>
      </c>
      <c r="N233" s="2" t="s">
        <v>841</v>
      </c>
      <c r="O233" s="2" t="s">
        <v>842</v>
      </c>
      <c r="P233" s="2" t="s">
        <v>847</v>
      </c>
      <c r="Q233" s="2" t="s">
        <v>848</v>
      </c>
      <c r="R233" s="2" t="s">
        <v>849</v>
      </c>
      <c r="S233" s="2">
        <v>1</v>
      </c>
      <c r="T233" s="2" t="s">
        <v>833</v>
      </c>
      <c r="U233" s="2" t="s">
        <v>109</v>
      </c>
      <c r="V233" s="2" t="s">
        <v>846</v>
      </c>
      <c r="W233" s="2" t="s">
        <v>32</v>
      </c>
      <c r="X233" s="38" t="s">
        <v>43</v>
      </c>
      <c r="Y233" s="6" t="s">
        <v>322</v>
      </c>
      <c r="Z233" s="2" t="s">
        <v>833</v>
      </c>
      <c r="AA233" s="4"/>
      <c r="AB233" s="16">
        <v>100</v>
      </c>
      <c r="AC233" s="33"/>
      <c r="AD233" s="16" t="s">
        <v>33</v>
      </c>
      <c r="AE233" s="12"/>
      <c r="AF233" s="13" t="s">
        <v>1827</v>
      </c>
      <c r="AG233" s="8" t="s">
        <v>1735</v>
      </c>
      <c r="AH233" s="26"/>
    </row>
    <row r="234" spans="1:34" ht="90">
      <c r="A234" s="1">
        <v>366</v>
      </c>
      <c r="B234" s="2" t="s">
        <v>23</v>
      </c>
      <c r="C234" s="38" t="s">
        <v>24</v>
      </c>
      <c r="D234" s="38" t="s">
        <v>25</v>
      </c>
      <c r="E234" s="2" t="s">
        <v>26</v>
      </c>
      <c r="F234" s="38">
        <v>2015</v>
      </c>
      <c r="G234" s="2">
        <v>108</v>
      </c>
      <c r="H234" s="38" t="s">
        <v>851</v>
      </c>
      <c r="I234" s="38">
        <v>1</v>
      </c>
      <c r="J234" s="2" t="s">
        <v>27</v>
      </c>
      <c r="K234" s="2" t="s">
        <v>57</v>
      </c>
      <c r="L234" s="2" t="s">
        <v>29</v>
      </c>
      <c r="M234" s="2" t="s">
        <v>58</v>
      </c>
      <c r="N234" s="2" t="s">
        <v>852</v>
      </c>
      <c r="O234" s="2" t="s">
        <v>853</v>
      </c>
      <c r="P234" s="2" t="s">
        <v>854</v>
      </c>
      <c r="Q234" s="2" t="s">
        <v>855</v>
      </c>
      <c r="R234" s="2" t="s">
        <v>856</v>
      </c>
      <c r="S234" s="2">
        <v>1</v>
      </c>
      <c r="T234" s="2" t="s">
        <v>124</v>
      </c>
      <c r="U234" s="2" t="s">
        <v>109</v>
      </c>
      <c r="V234" s="2" t="s">
        <v>156</v>
      </c>
      <c r="W234" s="2" t="s">
        <v>32</v>
      </c>
      <c r="X234" s="38" t="s">
        <v>43</v>
      </c>
      <c r="Y234" s="6" t="s">
        <v>117</v>
      </c>
      <c r="Z234" s="5" t="s">
        <v>1563</v>
      </c>
      <c r="AA234" s="4" t="s">
        <v>453</v>
      </c>
      <c r="AB234" s="16">
        <v>100</v>
      </c>
      <c r="AC234" s="33"/>
      <c r="AD234" s="16" t="s">
        <v>33</v>
      </c>
      <c r="AE234" s="12"/>
      <c r="AF234" s="13" t="s">
        <v>1827</v>
      </c>
      <c r="AG234" s="8" t="s">
        <v>1735</v>
      </c>
      <c r="AH234" s="26"/>
    </row>
    <row r="235" spans="1:34" ht="90">
      <c r="A235" s="1">
        <v>367</v>
      </c>
      <c r="B235" s="2" t="s">
        <v>23</v>
      </c>
      <c r="C235" s="38" t="s">
        <v>24</v>
      </c>
      <c r="D235" s="38" t="s">
        <v>25</v>
      </c>
      <c r="E235" s="2" t="s">
        <v>26</v>
      </c>
      <c r="F235" s="38">
        <v>2015</v>
      </c>
      <c r="G235" s="2">
        <v>108</v>
      </c>
      <c r="H235" s="38" t="s">
        <v>851</v>
      </c>
      <c r="I235" s="38">
        <v>2</v>
      </c>
      <c r="J235" s="2" t="s">
        <v>27</v>
      </c>
      <c r="K235" s="2" t="s">
        <v>57</v>
      </c>
      <c r="L235" s="2" t="s">
        <v>29</v>
      </c>
      <c r="M235" s="2" t="s">
        <v>58</v>
      </c>
      <c r="N235" s="2" t="s">
        <v>852</v>
      </c>
      <c r="O235" s="2" t="s">
        <v>853</v>
      </c>
      <c r="P235" s="2" t="s">
        <v>857</v>
      </c>
      <c r="Q235" s="2" t="s">
        <v>858</v>
      </c>
      <c r="R235" s="2" t="s">
        <v>859</v>
      </c>
      <c r="S235" s="2">
        <v>1</v>
      </c>
      <c r="T235" s="2" t="s">
        <v>124</v>
      </c>
      <c r="U235" s="2" t="s">
        <v>155</v>
      </c>
      <c r="V235" s="2" t="s">
        <v>860</v>
      </c>
      <c r="W235" s="2" t="s">
        <v>32</v>
      </c>
      <c r="X235" s="38" t="s">
        <v>43</v>
      </c>
      <c r="Y235" s="6" t="s">
        <v>117</v>
      </c>
      <c r="Z235" s="5" t="s">
        <v>1563</v>
      </c>
      <c r="AA235" s="4" t="s">
        <v>453</v>
      </c>
      <c r="AB235" s="16">
        <v>100</v>
      </c>
      <c r="AC235" s="33"/>
      <c r="AD235" s="16" t="s">
        <v>33</v>
      </c>
      <c r="AE235" s="12"/>
      <c r="AF235" s="13" t="s">
        <v>1827</v>
      </c>
      <c r="AG235" s="8" t="s">
        <v>1735</v>
      </c>
      <c r="AH235" s="26"/>
    </row>
    <row r="236" spans="1:34" ht="99">
      <c r="A236" s="1">
        <v>368</v>
      </c>
      <c r="B236" s="2" t="s">
        <v>23</v>
      </c>
      <c r="C236" s="38" t="s">
        <v>24</v>
      </c>
      <c r="D236" s="38" t="s">
        <v>25</v>
      </c>
      <c r="E236" s="2" t="s">
        <v>26</v>
      </c>
      <c r="F236" s="38">
        <v>2015</v>
      </c>
      <c r="G236" s="2">
        <v>108</v>
      </c>
      <c r="H236" s="38" t="s">
        <v>861</v>
      </c>
      <c r="I236" s="38">
        <v>1</v>
      </c>
      <c r="J236" s="2" t="s">
        <v>27</v>
      </c>
      <c r="K236" s="2" t="s">
        <v>57</v>
      </c>
      <c r="L236" s="2" t="s">
        <v>29</v>
      </c>
      <c r="M236" s="2" t="s">
        <v>58</v>
      </c>
      <c r="N236" s="2" t="s">
        <v>862</v>
      </c>
      <c r="O236" s="2" t="s">
        <v>863</v>
      </c>
      <c r="P236" s="2" t="s">
        <v>864</v>
      </c>
      <c r="Q236" s="2" t="s">
        <v>865</v>
      </c>
      <c r="R236" s="2" t="s">
        <v>866</v>
      </c>
      <c r="S236" s="2">
        <v>1</v>
      </c>
      <c r="T236" s="2" t="s">
        <v>124</v>
      </c>
      <c r="U236" s="2" t="s">
        <v>109</v>
      </c>
      <c r="V236" s="2" t="s">
        <v>846</v>
      </c>
      <c r="W236" s="2" t="s">
        <v>32</v>
      </c>
      <c r="X236" s="38" t="s">
        <v>43</v>
      </c>
      <c r="Y236" s="6" t="s">
        <v>117</v>
      </c>
      <c r="Z236" s="5" t="s">
        <v>1563</v>
      </c>
      <c r="AA236" s="4" t="s">
        <v>453</v>
      </c>
      <c r="AB236" s="16">
        <v>100</v>
      </c>
      <c r="AC236" s="33"/>
      <c r="AD236" s="16" t="s">
        <v>33</v>
      </c>
      <c r="AE236" s="12"/>
      <c r="AF236" s="13" t="s">
        <v>1827</v>
      </c>
      <c r="AG236" s="8" t="s">
        <v>1735</v>
      </c>
      <c r="AH236" s="26"/>
    </row>
    <row r="237" spans="1:34" ht="162">
      <c r="A237" s="1">
        <v>373</v>
      </c>
      <c r="B237" s="2" t="s">
        <v>23</v>
      </c>
      <c r="C237" s="38" t="s">
        <v>24</v>
      </c>
      <c r="D237" s="38" t="s">
        <v>25</v>
      </c>
      <c r="E237" s="2" t="s">
        <v>26</v>
      </c>
      <c r="F237" s="38">
        <v>2015</v>
      </c>
      <c r="G237" s="2">
        <v>108</v>
      </c>
      <c r="H237" s="38" t="s">
        <v>867</v>
      </c>
      <c r="I237" s="38">
        <v>3</v>
      </c>
      <c r="J237" s="2" t="s">
        <v>27</v>
      </c>
      <c r="K237" s="2" t="s">
        <v>57</v>
      </c>
      <c r="L237" s="2" t="s">
        <v>29</v>
      </c>
      <c r="M237" s="2" t="s">
        <v>58</v>
      </c>
      <c r="N237" s="2" t="s">
        <v>868</v>
      </c>
      <c r="O237" s="2" t="s">
        <v>869</v>
      </c>
      <c r="P237" s="2" t="s">
        <v>1828</v>
      </c>
      <c r="Q237" s="2" t="s">
        <v>834</v>
      </c>
      <c r="R237" s="2" t="s">
        <v>870</v>
      </c>
      <c r="S237" s="2">
        <v>1</v>
      </c>
      <c r="T237" s="2" t="s">
        <v>124</v>
      </c>
      <c r="U237" s="2" t="s">
        <v>109</v>
      </c>
      <c r="V237" s="2" t="s">
        <v>578</v>
      </c>
      <c r="W237" s="2" t="s">
        <v>32</v>
      </c>
      <c r="X237" s="38" t="s">
        <v>43</v>
      </c>
      <c r="Y237" s="6" t="s">
        <v>117</v>
      </c>
      <c r="Z237" s="7" t="s">
        <v>1563</v>
      </c>
      <c r="AA237" s="4" t="s">
        <v>453</v>
      </c>
      <c r="AB237" s="16">
        <v>100</v>
      </c>
      <c r="AC237" s="13"/>
      <c r="AD237" s="13" t="s">
        <v>33</v>
      </c>
      <c r="AE237" s="12"/>
      <c r="AF237" s="13" t="s">
        <v>1827</v>
      </c>
      <c r="AG237" s="8" t="s">
        <v>1924</v>
      </c>
      <c r="AH237" s="26"/>
    </row>
    <row r="238" spans="1:34" ht="162">
      <c r="A238" s="1">
        <v>374</v>
      </c>
      <c r="B238" s="2" t="s">
        <v>23</v>
      </c>
      <c r="C238" s="38" t="s">
        <v>24</v>
      </c>
      <c r="D238" s="38" t="s">
        <v>25</v>
      </c>
      <c r="E238" s="2" t="s">
        <v>26</v>
      </c>
      <c r="F238" s="38">
        <v>2015</v>
      </c>
      <c r="G238" s="2">
        <v>108</v>
      </c>
      <c r="H238" s="38" t="s">
        <v>867</v>
      </c>
      <c r="I238" s="38">
        <v>4</v>
      </c>
      <c r="J238" s="2" t="s">
        <v>27</v>
      </c>
      <c r="K238" s="2" t="s">
        <v>57</v>
      </c>
      <c r="L238" s="2" t="s">
        <v>29</v>
      </c>
      <c r="M238" s="2" t="s">
        <v>58</v>
      </c>
      <c r="N238" s="2" t="s">
        <v>868</v>
      </c>
      <c r="O238" s="2" t="s">
        <v>871</v>
      </c>
      <c r="P238" s="2" t="s">
        <v>1829</v>
      </c>
      <c r="Q238" s="2" t="s">
        <v>834</v>
      </c>
      <c r="R238" s="2" t="s">
        <v>872</v>
      </c>
      <c r="S238" s="2">
        <v>1</v>
      </c>
      <c r="T238" s="2" t="s">
        <v>124</v>
      </c>
      <c r="U238" s="2" t="s">
        <v>109</v>
      </c>
      <c r="V238" s="2" t="s">
        <v>578</v>
      </c>
      <c r="W238" s="2" t="s">
        <v>32</v>
      </c>
      <c r="X238" s="38" t="s">
        <v>43</v>
      </c>
      <c r="Y238" s="6" t="s">
        <v>117</v>
      </c>
      <c r="Z238" s="7" t="s">
        <v>1563</v>
      </c>
      <c r="AA238" s="4" t="s">
        <v>453</v>
      </c>
      <c r="AB238" s="16">
        <v>100</v>
      </c>
      <c r="AC238" s="13"/>
      <c r="AD238" s="13" t="s">
        <v>33</v>
      </c>
      <c r="AE238" s="12"/>
      <c r="AF238" s="13" t="s">
        <v>1827</v>
      </c>
      <c r="AG238" s="8" t="s">
        <v>1924</v>
      </c>
      <c r="AH238" s="26"/>
    </row>
    <row r="239" spans="1:34" ht="108">
      <c r="A239" s="1">
        <v>375</v>
      </c>
      <c r="B239" s="2" t="s">
        <v>23</v>
      </c>
      <c r="C239" s="38" t="s">
        <v>24</v>
      </c>
      <c r="D239" s="38" t="s">
        <v>25</v>
      </c>
      <c r="E239" s="2" t="s">
        <v>26</v>
      </c>
      <c r="F239" s="38">
        <v>2015</v>
      </c>
      <c r="G239" s="2">
        <v>108</v>
      </c>
      <c r="H239" s="38" t="s">
        <v>873</v>
      </c>
      <c r="I239" s="38">
        <v>1</v>
      </c>
      <c r="J239" s="2" t="s">
        <v>27</v>
      </c>
      <c r="K239" s="2" t="s">
        <v>57</v>
      </c>
      <c r="L239" s="2" t="s">
        <v>29</v>
      </c>
      <c r="M239" s="2" t="s">
        <v>58</v>
      </c>
      <c r="N239" s="2" t="s">
        <v>874</v>
      </c>
      <c r="O239" s="2" t="s">
        <v>875</v>
      </c>
      <c r="P239" s="2" t="s">
        <v>876</v>
      </c>
      <c r="Q239" s="2" t="s">
        <v>877</v>
      </c>
      <c r="R239" s="2" t="s">
        <v>878</v>
      </c>
      <c r="S239" s="2">
        <v>1</v>
      </c>
      <c r="T239" s="2" t="s">
        <v>879</v>
      </c>
      <c r="U239" s="2" t="s">
        <v>109</v>
      </c>
      <c r="V239" s="2" t="s">
        <v>860</v>
      </c>
      <c r="W239" s="2" t="s">
        <v>32</v>
      </c>
      <c r="X239" s="38" t="s">
        <v>43</v>
      </c>
      <c r="Y239" s="6" t="s">
        <v>1752</v>
      </c>
      <c r="Z239" s="2" t="s">
        <v>879</v>
      </c>
      <c r="AA239" s="4" t="s">
        <v>1333</v>
      </c>
      <c r="AB239" s="16">
        <v>100</v>
      </c>
      <c r="AC239" s="33"/>
      <c r="AD239" s="16" t="s">
        <v>33</v>
      </c>
      <c r="AE239" s="12"/>
      <c r="AF239" s="13" t="s">
        <v>1827</v>
      </c>
      <c r="AG239" s="8" t="s">
        <v>1735</v>
      </c>
      <c r="AH239" s="26"/>
    </row>
    <row r="240" spans="1:34" ht="108">
      <c r="A240" s="1">
        <v>376</v>
      </c>
      <c r="B240" s="2" t="s">
        <v>23</v>
      </c>
      <c r="C240" s="38" t="s">
        <v>24</v>
      </c>
      <c r="D240" s="38" t="s">
        <v>25</v>
      </c>
      <c r="E240" s="2" t="s">
        <v>26</v>
      </c>
      <c r="F240" s="38">
        <v>2015</v>
      </c>
      <c r="G240" s="2">
        <v>108</v>
      </c>
      <c r="H240" s="38" t="s">
        <v>873</v>
      </c>
      <c r="I240" s="38">
        <v>2</v>
      </c>
      <c r="J240" s="2" t="s">
        <v>27</v>
      </c>
      <c r="K240" s="2" t="s">
        <v>57</v>
      </c>
      <c r="L240" s="2" t="s">
        <v>29</v>
      </c>
      <c r="M240" s="2" t="s">
        <v>58</v>
      </c>
      <c r="N240" s="2" t="s">
        <v>874</v>
      </c>
      <c r="O240" s="2" t="s">
        <v>875</v>
      </c>
      <c r="P240" s="2" t="s">
        <v>880</v>
      </c>
      <c r="Q240" s="2" t="s">
        <v>881</v>
      </c>
      <c r="R240" s="2" t="s">
        <v>882</v>
      </c>
      <c r="S240" s="2">
        <v>1</v>
      </c>
      <c r="T240" s="2" t="s">
        <v>879</v>
      </c>
      <c r="U240" s="2" t="s">
        <v>109</v>
      </c>
      <c r="V240" s="2" t="s">
        <v>860</v>
      </c>
      <c r="W240" s="2" t="s">
        <v>32</v>
      </c>
      <c r="X240" s="38" t="s">
        <v>43</v>
      </c>
      <c r="Y240" s="6" t="s">
        <v>1752</v>
      </c>
      <c r="Z240" s="2" t="s">
        <v>879</v>
      </c>
      <c r="AA240" s="4" t="s">
        <v>1333</v>
      </c>
      <c r="AB240" s="16">
        <v>100</v>
      </c>
      <c r="AC240" s="33"/>
      <c r="AD240" s="16" t="s">
        <v>33</v>
      </c>
      <c r="AE240" s="12"/>
      <c r="AF240" s="13" t="s">
        <v>1827</v>
      </c>
      <c r="AG240" s="8" t="s">
        <v>1735</v>
      </c>
      <c r="AH240" s="26"/>
    </row>
    <row r="241" spans="1:34" ht="72">
      <c r="A241" s="1">
        <v>377</v>
      </c>
      <c r="B241" s="2" t="s">
        <v>23</v>
      </c>
      <c r="C241" s="38" t="s">
        <v>24</v>
      </c>
      <c r="D241" s="38" t="s">
        <v>25</v>
      </c>
      <c r="E241" s="2" t="s">
        <v>26</v>
      </c>
      <c r="F241" s="38">
        <v>2015</v>
      </c>
      <c r="G241" s="2">
        <v>108</v>
      </c>
      <c r="H241" s="38" t="s">
        <v>883</v>
      </c>
      <c r="I241" s="38">
        <v>1</v>
      </c>
      <c r="J241" s="2" t="s">
        <v>27</v>
      </c>
      <c r="K241" s="2" t="s">
        <v>57</v>
      </c>
      <c r="L241" s="2" t="s">
        <v>29</v>
      </c>
      <c r="M241" s="2" t="s">
        <v>58</v>
      </c>
      <c r="N241" s="2" t="s">
        <v>884</v>
      </c>
      <c r="O241" s="2" t="s">
        <v>885</v>
      </c>
      <c r="P241" s="2" t="s">
        <v>886</v>
      </c>
      <c r="Q241" s="2" t="s">
        <v>887</v>
      </c>
      <c r="R241" s="2" t="s">
        <v>888</v>
      </c>
      <c r="S241" s="2">
        <v>1</v>
      </c>
      <c r="T241" s="2" t="s">
        <v>889</v>
      </c>
      <c r="U241" s="2" t="s">
        <v>890</v>
      </c>
      <c r="V241" s="2" t="s">
        <v>846</v>
      </c>
      <c r="W241" s="2" t="s">
        <v>32</v>
      </c>
      <c r="X241" s="38" t="s">
        <v>43</v>
      </c>
      <c r="Y241" s="6" t="s">
        <v>889</v>
      </c>
      <c r="Z241" s="2" t="s">
        <v>889</v>
      </c>
      <c r="AA241" s="4"/>
      <c r="AB241" s="16">
        <v>100</v>
      </c>
      <c r="AC241" s="33"/>
      <c r="AD241" s="16" t="s">
        <v>33</v>
      </c>
      <c r="AE241" s="12"/>
      <c r="AF241" s="13" t="s">
        <v>1827</v>
      </c>
      <c r="AG241" s="8" t="s">
        <v>1732</v>
      </c>
      <c r="AH241" s="26"/>
    </row>
    <row r="242" spans="1:34" ht="81">
      <c r="A242" s="1">
        <v>378</v>
      </c>
      <c r="B242" s="2" t="s">
        <v>23</v>
      </c>
      <c r="C242" s="38" t="s">
        <v>24</v>
      </c>
      <c r="D242" s="38" t="s">
        <v>25</v>
      </c>
      <c r="E242" s="2" t="s">
        <v>26</v>
      </c>
      <c r="F242" s="38">
        <v>2015</v>
      </c>
      <c r="G242" s="2">
        <v>108</v>
      </c>
      <c r="H242" s="38" t="s">
        <v>891</v>
      </c>
      <c r="I242" s="38">
        <v>1</v>
      </c>
      <c r="J242" s="2" t="s">
        <v>27</v>
      </c>
      <c r="K242" s="2" t="s">
        <v>57</v>
      </c>
      <c r="L242" s="2" t="s">
        <v>29</v>
      </c>
      <c r="M242" s="2" t="s">
        <v>58</v>
      </c>
      <c r="N242" s="2" t="s">
        <v>892</v>
      </c>
      <c r="O242" s="2" t="s">
        <v>893</v>
      </c>
      <c r="P242" s="2" t="s">
        <v>894</v>
      </c>
      <c r="Q242" s="2" t="s">
        <v>895</v>
      </c>
      <c r="R242" s="2" t="s">
        <v>896</v>
      </c>
      <c r="S242" s="2">
        <v>1</v>
      </c>
      <c r="T242" s="2" t="s">
        <v>897</v>
      </c>
      <c r="U242" s="2" t="s">
        <v>109</v>
      </c>
      <c r="V242" s="2" t="s">
        <v>846</v>
      </c>
      <c r="W242" s="2" t="s">
        <v>32</v>
      </c>
      <c r="X242" s="38" t="s">
        <v>43</v>
      </c>
      <c r="Y242" s="6" t="s">
        <v>322</v>
      </c>
      <c r="Z242" s="2" t="s">
        <v>897</v>
      </c>
      <c r="AA242" s="4"/>
      <c r="AB242" s="16">
        <v>100</v>
      </c>
      <c r="AC242" s="33"/>
      <c r="AD242" s="16" t="s">
        <v>33</v>
      </c>
      <c r="AE242" s="12"/>
      <c r="AF242" s="13" t="s">
        <v>1827</v>
      </c>
      <c r="AG242" s="8" t="s">
        <v>1738</v>
      </c>
      <c r="AH242" s="26"/>
    </row>
    <row r="243" spans="1:34" ht="81">
      <c r="A243" s="1">
        <v>379</v>
      </c>
      <c r="B243" s="2" t="s">
        <v>23</v>
      </c>
      <c r="C243" s="38" t="s">
        <v>24</v>
      </c>
      <c r="D243" s="38" t="s">
        <v>25</v>
      </c>
      <c r="E243" s="2" t="s">
        <v>26</v>
      </c>
      <c r="F243" s="38">
        <v>2015</v>
      </c>
      <c r="G243" s="2">
        <v>108</v>
      </c>
      <c r="H243" s="38" t="s">
        <v>891</v>
      </c>
      <c r="I243" s="38">
        <v>2</v>
      </c>
      <c r="J243" s="2" t="s">
        <v>27</v>
      </c>
      <c r="K243" s="2" t="s">
        <v>57</v>
      </c>
      <c r="L243" s="2" t="s">
        <v>29</v>
      </c>
      <c r="M243" s="2" t="s">
        <v>58</v>
      </c>
      <c r="N243" s="2" t="s">
        <v>892</v>
      </c>
      <c r="O243" s="2" t="s">
        <v>885</v>
      </c>
      <c r="P243" s="2" t="s">
        <v>898</v>
      </c>
      <c r="Q243" s="2" t="s">
        <v>899</v>
      </c>
      <c r="R243" s="2" t="s">
        <v>900</v>
      </c>
      <c r="S243" s="2">
        <v>1</v>
      </c>
      <c r="T243" s="2" t="s">
        <v>897</v>
      </c>
      <c r="U243" s="2" t="s">
        <v>109</v>
      </c>
      <c r="V243" s="2" t="s">
        <v>846</v>
      </c>
      <c r="W243" s="2" t="s">
        <v>32</v>
      </c>
      <c r="X243" s="38" t="s">
        <v>43</v>
      </c>
      <c r="Y243" s="6" t="s">
        <v>322</v>
      </c>
      <c r="Z243" s="2" t="s">
        <v>897</v>
      </c>
      <c r="AA243" s="4"/>
      <c r="AB243" s="16">
        <v>100</v>
      </c>
      <c r="AC243" s="33"/>
      <c r="AD243" s="16" t="s">
        <v>33</v>
      </c>
      <c r="AE243" s="12"/>
      <c r="AF243" s="13" t="s">
        <v>1827</v>
      </c>
      <c r="AG243" s="8" t="s">
        <v>1738</v>
      </c>
      <c r="AH243" s="26"/>
    </row>
    <row r="244" spans="1:34" ht="126">
      <c r="A244" s="1">
        <v>382</v>
      </c>
      <c r="B244" s="2" t="s">
        <v>23</v>
      </c>
      <c r="C244" s="38" t="s">
        <v>24</v>
      </c>
      <c r="D244" s="38" t="s">
        <v>25</v>
      </c>
      <c r="E244" s="2" t="s">
        <v>26</v>
      </c>
      <c r="F244" s="38">
        <v>2015</v>
      </c>
      <c r="G244" s="2">
        <v>108</v>
      </c>
      <c r="H244" s="38" t="s">
        <v>901</v>
      </c>
      <c r="I244" s="38">
        <v>1</v>
      </c>
      <c r="J244" s="2" t="s">
        <v>27</v>
      </c>
      <c r="K244" s="2" t="s">
        <v>57</v>
      </c>
      <c r="L244" s="2" t="s">
        <v>29</v>
      </c>
      <c r="M244" s="2" t="s">
        <v>58</v>
      </c>
      <c r="N244" s="2" t="s">
        <v>902</v>
      </c>
      <c r="O244" s="2" t="s">
        <v>885</v>
      </c>
      <c r="P244" s="2" t="s">
        <v>903</v>
      </c>
      <c r="Q244" s="2" t="s">
        <v>904</v>
      </c>
      <c r="R244" s="2" t="s">
        <v>905</v>
      </c>
      <c r="S244" s="2">
        <v>1</v>
      </c>
      <c r="T244" s="2" t="s">
        <v>897</v>
      </c>
      <c r="U244" s="2" t="s">
        <v>906</v>
      </c>
      <c r="V244" s="2" t="s">
        <v>846</v>
      </c>
      <c r="W244" s="2" t="s">
        <v>32</v>
      </c>
      <c r="X244" s="38" t="s">
        <v>43</v>
      </c>
      <c r="Y244" s="6" t="s">
        <v>322</v>
      </c>
      <c r="Z244" s="2" t="s">
        <v>897</v>
      </c>
      <c r="AA244" s="4"/>
      <c r="AB244" s="16">
        <v>100</v>
      </c>
      <c r="AC244" s="33"/>
      <c r="AD244" s="16" t="s">
        <v>33</v>
      </c>
      <c r="AE244" s="12"/>
      <c r="AF244" s="13" t="s">
        <v>1827</v>
      </c>
      <c r="AG244" s="8" t="s">
        <v>1739</v>
      </c>
      <c r="AH244" s="26"/>
    </row>
    <row r="245" spans="1:34" ht="72">
      <c r="A245" s="1">
        <v>383</v>
      </c>
      <c r="B245" s="2" t="s">
        <v>23</v>
      </c>
      <c r="C245" s="38" t="s">
        <v>24</v>
      </c>
      <c r="D245" s="38" t="s">
        <v>25</v>
      </c>
      <c r="E245" s="2" t="s">
        <v>26</v>
      </c>
      <c r="F245" s="38">
        <v>2015</v>
      </c>
      <c r="G245" s="2">
        <v>108</v>
      </c>
      <c r="H245" s="38" t="s">
        <v>907</v>
      </c>
      <c r="I245" s="38">
        <v>1</v>
      </c>
      <c r="J245" s="2" t="s">
        <v>27</v>
      </c>
      <c r="K245" s="2" t="s">
        <v>57</v>
      </c>
      <c r="L245" s="2" t="s">
        <v>29</v>
      </c>
      <c r="M245" s="2" t="s">
        <v>58</v>
      </c>
      <c r="N245" s="2" t="s">
        <v>908</v>
      </c>
      <c r="O245" s="2" t="s">
        <v>909</v>
      </c>
      <c r="P245" s="2" t="s">
        <v>910</v>
      </c>
      <c r="Q245" s="2" t="s">
        <v>911</v>
      </c>
      <c r="R245" s="2" t="s">
        <v>912</v>
      </c>
      <c r="S245" s="2">
        <v>0.9</v>
      </c>
      <c r="T245" s="2" t="s">
        <v>117</v>
      </c>
      <c r="U245" s="2" t="s">
        <v>155</v>
      </c>
      <c r="V245" s="2" t="s">
        <v>846</v>
      </c>
      <c r="W245" s="2" t="s">
        <v>32</v>
      </c>
      <c r="X245" s="38" t="s">
        <v>43</v>
      </c>
      <c r="Y245" s="6" t="s">
        <v>117</v>
      </c>
      <c r="Z245" s="2" t="s">
        <v>117</v>
      </c>
      <c r="AA245" s="4"/>
      <c r="AB245" s="16">
        <v>100</v>
      </c>
      <c r="AC245" s="33"/>
      <c r="AD245" s="16" t="s">
        <v>33</v>
      </c>
      <c r="AE245" s="12"/>
      <c r="AF245" s="13" t="s">
        <v>1827</v>
      </c>
      <c r="AG245" s="8" t="s">
        <v>1735</v>
      </c>
      <c r="AH245" s="26"/>
    </row>
    <row r="246" spans="1:34" ht="72">
      <c r="A246" s="1">
        <v>384</v>
      </c>
      <c r="B246" s="2" t="s">
        <v>23</v>
      </c>
      <c r="C246" s="38" t="s">
        <v>24</v>
      </c>
      <c r="D246" s="38" t="s">
        <v>25</v>
      </c>
      <c r="E246" s="2" t="s">
        <v>26</v>
      </c>
      <c r="F246" s="38">
        <v>2015</v>
      </c>
      <c r="G246" s="2">
        <v>108</v>
      </c>
      <c r="H246" s="38" t="s">
        <v>913</v>
      </c>
      <c r="I246" s="38">
        <v>1</v>
      </c>
      <c r="J246" s="2" t="s">
        <v>27</v>
      </c>
      <c r="K246" s="2" t="s">
        <v>57</v>
      </c>
      <c r="L246" s="2" t="s">
        <v>29</v>
      </c>
      <c r="M246" s="2" t="s">
        <v>58</v>
      </c>
      <c r="N246" s="2" t="s">
        <v>914</v>
      </c>
      <c r="O246" s="2" t="s">
        <v>915</v>
      </c>
      <c r="P246" s="2" t="s">
        <v>916</v>
      </c>
      <c r="Q246" s="2" t="s">
        <v>917</v>
      </c>
      <c r="R246" s="2" t="s">
        <v>918</v>
      </c>
      <c r="S246" s="2">
        <v>1</v>
      </c>
      <c r="T246" s="2" t="s">
        <v>117</v>
      </c>
      <c r="U246" s="2" t="s">
        <v>919</v>
      </c>
      <c r="V246" s="2" t="s">
        <v>846</v>
      </c>
      <c r="W246" s="2" t="s">
        <v>32</v>
      </c>
      <c r="X246" s="38" t="s">
        <v>43</v>
      </c>
      <c r="Y246" s="6" t="s">
        <v>117</v>
      </c>
      <c r="Z246" s="2" t="s">
        <v>117</v>
      </c>
      <c r="AA246" s="4"/>
      <c r="AB246" s="16">
        <v>100</v>
      </c>
      <c r="AC246" s="33"/>
      <c r="AD246" s="16" t="s">
        <v>33</v>
      </c>
      <c r="AE246" s="12"/>
      <c r="AF246" s="13" t="s">
        <v>1827</v>
      </c>
      <c r="AG246" s="8" t="s">
        <v>1735</v>
      </c>
      <c r="AH246" s="26"/>
    </row>
    <row r="247" spans="1:34" ht="72">
      <c r="A247" s="1">
        <v>385</v>
      </c>
      <c r="B247" s="2" t="s">
        <v>23</v>
      </c>
      <c r="C247" s="38" t="s">
        <v>24</v>
      </c>
      <c r="D247" s="38" t="s">
        <v>25</v>
      </c>
      <c r="E247" s="2" t="s">
        <v>26</v>
      </c>
      <c r="F247" s="38">
        <v>2015</v>
      </c>
      <c r="G247" s="2">
        <v>108</v>
      </c>
      <c r="H247" s="38" t="s">
        <v>920</v>
      </c>
      <c r="I247" s="38">
        <v>1</v>
      </c>
      <c r="J247" s="2" t="s">
        <v>27</v>
      </c>
      <c r="K247" s="2" t="s">
        <v>57</v>
      </c>
      <c r="L247" s="2" t="s">
        <v>29</v>
      </c>
      <c r="M247" s="2" t="s">
        <v>58</v>
      </c>
      <c r="N247" s="2" t="s">
        <v>921</v>
      </c>
      <c r="O247" s="2" t="s">
        <v>922</v>
      </c>
      <c r="P247" s="2" t="s">
        <v>910</v>
      </c>
      <c r="Q247" s="2" t="s">
        <v>911</v>
      </c>
      <c r="R247" s="2" t="s">
        <v>912</v>
      </c>
      <c r="S247" s="2">
        <v>0.9</v>
      </c>
      <c r="T247" s="2" t="s">
        <v>117</v>
      </c>
      <c r="U247" s="2" t="s">
        <v>155</v>
      </c>
      <c r="V247" s="2" t="s">
        <v>846</v>
      </c>
      <c r="W247" s="2" t="s">
        <v>32</v>
      </c>
      <c r="X247" s="38" t="s">
        <v>43</v>
      </c>
      <c r="Y247" s="6" t="s">
        <v>117</v>
      </c>
      <c r="Z247" s="2" t="s">
        <v>117</v>
      </c>
      <c r="AA247" s="4"/>
      <c r="AB247" s="16">
        <v>100</v>
      </c>
      <c r="AC247" s="33"/>
      <c r="AD247" s="16" t="s">
        <v>33</v>
      </c>
      <c r="AE247" s="12"/>
      <c r="AF247" s="13" t="s">
        <v>1827</v>
      </c>
      <c r="AG247" s="8" t="s">
        <v>1735</v>
      </c>
      <c r="AH247" s="26"/>
    </row>
    <row r="248" spans="1:34" ht="63">
      <c r="A248" s="1">
        <v>387</v>
      </c>
      <c r="B248" s="2" t="s">
        <v>23</v>
      </c>
      <c r="C248" s="38" t="s">
        <v>24</v>
      </c>
      <c r="D248" s="38" t="s">
        <v>25</v>
      </c>
      <c r="E248" s="2" t="s">
        <v>26</v>
      </c>
      <c r="F248" s="38">
        <v>2015</v>
      </c>
      <c r="G248" s="2">
        <v>108</v>
      </c>
      <c r="H248" s="38" t="s">
        <v>923</v>
      </c>
      <c r="I248" s="38">
        <v>2</v>
      </c>
      <c r="J248" s="2" t="s">
        <v>27</v>
      </c>
      <c r="K248" s="2" t="s">
        <v>57</v>
      </c>
      <c r="L248" s="2" t="s">
        <v>29</v>
      </c>
      <c r="M248" s="2" t="s">
        <v>58</v>
      </c>
      <c r="N248" s="2" t="s">
        <v>924</v>
      </c>
      <c r="O248" s="2" t="s">
        <v>925</v>
      </c>
      <c r="P248" s="2" t="s">
        <v>926</v>
      </c>
      <c r="Q248" s="2" t="s">
        <v>927</v>
      </c>
      <c r="R248" s="2" t="s">
        <v>928</v>
      </c>
      <c r="S248" s="2">
        <v>1</v>
      </c>
      <c r="T248" s="2" t="s">
        <v>79</v>
      </c>
      <c r="U248" s="2" t="s">
        <v>155</v>
      </c>
      <c r="V248" s="2" t="s">
        <v>792</v>
      </c>
      <c r="W248" s="2" t="s">
        <v>32</v>
      </c>
      <c r="X248" s="38" t="s">
        <v>43</v>
      </c>
      <c r="Y248" s="6" t="s">
        <v>1946</v>
      </c>
      <c r="Z248" s="2" t="s">
        <v>79</v>
      </c>
      <c r="AA248" s="4"/>
      <c r="AB248" s="16">
        <v>100</v>
      </c>
      <c r="AC248" s="33"/>
      <c r="AD248" s="16" t="s">
        <v>33</v>
      </c>
      <c r="AE248" s="12"/>
      <c r="AF248" s="13" t="s">
        <v>1827</v>
      </c>
      <c r="AG248" s="8" t="s">
        <v>1825</v>
      </c>
      <c r="AH248" s="26"/>
    </row>
    <row r="249" spans="1:34" ht="63">
      <c r="A249" s="1">
        <v>389</v>
      </c>
      <c r="B249" s="2" t="s">
        <v>23</v>
      </c>
      <c r="C249" s="38" t="s">
        <v>24</v>
      </c>
      <c r="D249" s="38" t="s">
        <v>25</v>
      </c>
      <c r="E249" s="2" t="s">
        <v>26</v>
      </c>
      <c r="F249" s="38">
        <v>2015</v>
      </c>
      <c r="G249" s="2">
        <v>108</v>
      </c>
      <c r="H249" s="38" t="s">
        <v>929</v>
      </c>
      <c r="I249" s="38">
        <v>2</v>
      </c>
      <c r="J249" s="2" t="s">
        <v>27</v>
      </c>
      <c r="K249" s="2" t="s">
        <v>57</v>
      </c>
      <c r="L249" s="2" t="s">
        <v>29</v>
      </c>
      <c r="M249" s="2" t="s">
        <v>58</v>
      </c>
      <c r="N249" s="2" t="s">
        <v>930</v>
      </c>
      <c r="O249" s="2" t="s">
        <v>931</v>
      </c>
      <c r="P249" s="2" t="s">
        <v>932</v>
      </c>
      <c r="Q249" s="2" t="s">
        <v>933</v>
      </c>
      <c r="R249" s="2" t="s">
        <v>934</v>
      </c>
      <c r="S249" s="2">
        <v>1</v>
      </c>
      <c r="T249" s="2" t="s">
        <v>79</v>
      </c>
      <c r="U249" s="2" t="s">
        <v>155</v>
      </c>
      <c r="V249" s="2" t="s">
        <v>188</v>
      </c>
      <c r="W249" s="2" t="s">
        <v>32</v>
      </c>
      <c r="X249" s="38" t="s">
        <v>43</v>
      </c>
      <c r="Y249" s="6" t="s">
        <v>1946</v>
      </c>
      <c r="Z249" s="2" t="s">
        <v>79</v>
      </c>
      <c r="AA249" s="4"/>
      <c r="AB249" s="16">
        <v>100</v>
      </c>
      <c r="AC249" s="33"/>
      <c r="AD249" s="16" t="s">
        <v>33</v>
      </c>
      <c r="AE249" s="12"/>
      <c r="AF249" s="13" t="s">
        <v>1827</v>
      </c>
      <c r="AG249" s="8" t="s">
        <v>1735</v>
      </c>
      <c r="AH249" s="26"/>
    </row>
    <row r="250" spans="1:34" ht="261">
      <c r="A250" s="1">
        <v>390</v>
      </c>
      <c r="B250" s="2" t="s">
        <v>23</v>
      </c>
      <c r="C250" s="38" t="s">
        <v>24</v>
      </c>
      <c r="D250" s="38" t="s">
        <v>25</v>
      </c>
      <c r="E250" s="2" t="s">
        <v>26</v>
      </c>
      <c r="F250" s="38">
        <v>2015</v>
      </c>
      <c r="G250" s="2">
        <v>108</v>
      </c>
      <c r="H250" s="38" t="s">
        <v>935</v>
      </c>
      <c r="I250" s="38">
        <v>1</v>
      </c>
      <c r="J250" s="2" t="s">
        <v>27</v>
      </c>
      <c r="K250" s="2" t="s">
        <v>57</v>
      </c>
      <c r="L250" s="2" t="s">
        <v>29</v>
      </c>
      <c r="M250" s="2" t="s">
        <v>58</v>
      </c>
      <c r="N250" s="2" t="s">
        <v>936</v>
      </c>
      <c r="O250" s="2" t="s">
        <v>937</v>
      </c>
      <c r="P250" s="2" t="s">
        <v>938</v>
      </c>
      <c r="Q250" s="2" t="s">
        <v>939</v>
      </c>
      <c r="R250" s="2" t="s">
        <v>940</v>
      </c>
      <c r="S250" s="2">
        <v>1</v>
      </c>
      <c r="T250" s="2" t="s">
        <v>941</v>
      </c>
      <c r="U250" s="2" t="s">
        <v>109</v>
      </c>
      <c r="V250" s="2" t="s">
        <v>808</v>
      </c>
      <c r="W250" s="2" t="s">
        <v>32</v>
      </c>
      <c r="X250" s="38" t="s">
        <v>43</v>
      </c>
      <c r="Y250" s="6" t="s">
        <v>117</v>
      </c>
      <c r="Z250" s="5" t="s">
        <v>519</v>
      </c>
      <c r="AA250" s="4" t="s">
        <v>1785</v>
      </c>
      <c r="AB250" s="13">
        <v>70</v>
      </c>
      <c r="AC250" s="13">
        <v>0</v>
      </c>
      <c r="AD250" s="16" t="s">
        <v>67</v>
      </c>
      <c r="AE250" s="12">
        <v>43222</v>
      </c>
      <c r="AF250" s="13" t="s">
        <v>1827</v>
      </c>
      <c r="AG250" s="8" t="s">
        <v>1936</v>
      </c>
      <c r="AH250" s="26"/>
    </row>
    <row r="251" spans="1:34" ht="126">
      <c r="A251" s="1">
        <v>395</v>
      </c>
      <c r="B251" s="2" t="s">
        <v>23</v>
      </c>
      <c r="C251" s="38" t="s">
        <v>24</v>
      </c>
      <c r="D251" s="38" t="s">
        <v>25</v>
      </c>
      <c r="E251" s="2" t="s">
        <v>26</v>
      </c>
      <c r="F251" s="38">
        <v>2014</v>
      </c>
      <c r="G251" s="2">
        <v>842</v>
      </c>
      <c r="H251" s="38" t="s">
        <v>946</v>
      </c>
      <c r="I251" s="38">
        <v>1</v>
      </c>
      <c r="J251" s="2" t="s">
        <v>27</v>
      </c>
      <c r="K251" s="2" t="s">
        <v>28</v>
      </c>
      <c r="L251" s="2" t="s">
        <v>29</v>
      </c>
      <c r="M251" s="2" t="s">
        <v>30</v>
      </c>
      <c r="N251" s="2" t="s">
        <v>947</v>
      </c>
      <c r="O251" s="2" t="s">
        <v>948</v>
      </c>
      <c r="P251" s="2" t="s">
        <v>949</v>
      </c>
      <c r="Q251" s="2" t="s">
        <v>950</v>
      </c>
      <c r="R251" s="2" t="s">
        <v>951</v>
      </c>
      <c r="S251" s="2">
        <v>1</v>
      </c>
      <c r="T251" s="2" t="s">
        <v>952</v>
      </c>
      <c r="U251" s="2" t="s">
        <v>130</v>
      </c>
      <c r="V251" s="2" t="s">
        <v>953</v>
      </c>
      <c r="W251" s="2" t="s">
        <v>32</v>
      </c>
      <c r="X251" s="38" t="s">
        <v>43</v>
      </c>
      <c r="Y251" s="6" t="s">
        <v>1752</v>
      </c>
      <c r="Z251" s="5" t="s">
        <v>79</v>
      </c>
      <c r="AA251" s="4" t="s">
        <v>399</v>
      </c>
      <c r="AB251" s="16">
        <v>100</v>
      </c>
      <c r="AC251" s="33"/>
      <c r="AD251" s="16" t="s">
        <v>33</v>
      </c>
      <c r="AE251" s="12"/>
      <c r="AF251" s="13" t="s">
        <v>1827</v>
      </c>
      <c r="AG251" s="8" t="s">
        <v>1731</v>
      </c>
      <c r="AH251" s="26"/>
    </row>
    <row r="252" spans="1:34" ht="81">
      <c r="A252" s="1">
        <v>401</v>
      </c>
      <c r="B252" s="2" t="s">
        <v>55</v>
      </c>
      <c r="C252" s="38" t="s">
        <v>24</v>
      </c>
      <c r="D252" s="38" t="s">
        <v>25</v>
      </c>
      <c r="E252" s="2" t="s">
        <v>26</v>
      </c>
      <c r="F252" s="38">
        <v>2016</v>
      </c>
      <c r="G252" s="2">
        <v>119</v>
      </c>
      <c r="H252" s="38" t="s">
        <v>954</v>
      </c>
      <c r="I252" s="38">
        <v>6</v>
      </c>
      <c r="J252" s="2" t="s">
        <v>27</v>
      </c>
      <c r="K252" s="2" t="s">
        <v>57</v>
      </c>
      <c r="L252" s="2" t="s">
        <v>955</v>
      </c>
      <c r="M252" s="2" t="s">
        <v>956</v>
      </c>
      <c r="N252" s="2" t="s">
        <v>957</v>
      </c>
      <c r="O252" s="2" t="s">
        <v>958</v>
      </c>
      <c r="P252" s="2" t="s">
        <v>959</v>
      </c>
      <c r="Q252" s="2" t="s">
        <v>286</v>
      </c>
      <c r="R252" s="2" t="s">
        <v>960</v>
      </c>
      <c r="S252" s="2">
        <v>1</v>
      </c>
      <c r="T252" s="2" t="s">
        <v>284</v>
      </c>
      <c r="U252" s="2" t="s">
        <v>307</v>
      </c>
      <c r="V252" s="2" t="s">
        <v>279</v>
      </c>
      <c r="W252" s="2" t="s">
        <v>32</v>
      </c>
      <c r="X252" s="38" t="s">
        <v>43</v>
      </c>
      <c r="Y252" s="6" t="s">
        <v>117</v>
      </c>
      <c r="Z252" s="5" t="s">
        <v>1771</v>
      </c>
      <c r="AA252" s="4" t="s">
        <v>1772</v>
      </c>
      <c r="AB252" s="13">
        <v>50</v>
      </c>
      <c r="AC252" s="13">
        <v>0</v>
      </c>
      <c r="AD252" s="16" t="s">
        <v>67</v>
      </c>
      <c r="AE252" s="12">
        <v>43222</v>
      </c>
      <c r="AF252" s="13" t="s">
        <v>1827</v>
      </c>
      <c r="AG252" s="8" t="s">
        <v>1928</v>
      </c>
      <c r="AH252" s="26"/>
    </row>
    <row r="253" spans="1:34" ht="54">
      <c r="A253" s="1">
        <v>402</v>
      </c>
      <c r="B253" s="2" t="s">
        <v>55</v>
      </c>
      <c r="C253" s="38" t="s">
        <v>24</v>
      </c>
      <c r="D253" s="38" t="s">
        <v>25</v>
      </c>
      <c r="E253" s="2" t="s">
        <v>26</v>
      </c>
      <c r="F253" s="38">
        <v>2016</v>
      </c>
      <c r="G253" s="2">
        <v>119</v>
      </c>
      <c r="H253" s="38" t="s">
        <v>954</v>
      </c>
      <c r="I253" s="38">
        <v>7</v>
      </c>
      <c r="J253" s="2" t="s">
        <v>27</v>
      </c>
      <c r="K253" s="2" t="s">
        <v>57</v>
      </c>
      <c r="L253" s="2" t="s">
        <v>955</v>
      </c>
      <c r="M253" s="2" t="s">
        <v>956</v>
      </c>
      <c r="N253" s="2" t="s">
        <v>957</v>
      </c>
      <c r="O253" s="2" t="s">
        <v>961</v>
      </c>
      <c r="P253" s="2" t="s">
        <v>962</v>
      </c>
      <c r="Q253" s="2" t="s">
        <v>963</v>
      </c>
      <c r="R253" s="2" t="s">
        <v>964</v>
      </c>
      <c r="S253" s="2">
        <v>1</v>
      </c>
      <c r="T253" s="2" t="s">
        <v>387</v>
      </c>
      <c r="U253" s="2" t="s">
        <v>290</v>
      </c>
      <c r="V253" s="2" t="s">
        <v>279</v>
      </c>
      <c r="W253" s="2" t="s">
        <v>32</v>
      </c>
      <c r="X253" s="38" t="s">
        <v>43</v>
      </c>
      <c r="Y253" s="6" t="s">
        <v>1752</v>
      </c>
      <c r="Z253" s="5" t="s">
        <v>1780</v>
      </c>
      <c r="AA253" s="4" t="s">
        <v>1777</v>
      </c>
      <c r="AB253" s="13">
        <v>0</v>
      </c>
      <c r="AC253" s="13">
        <v>0</v>
      </c>
      <c r="AD253" s="16" t="s">
        <v>67</v>
      </c>
      <c r="AE253" s="12">
        <v>43082</v>
      </c>
      <c r="AF253" s="13" t="s">
        <v>1873</v>
      </c>
      <c r="AG253" s="8" t="s">
        <v>1795</v>
      </c>
      <c r="AH253" s="27"/>
    </row>
    <row r="254" spans="1:34" ht="54">
      <c r="A254" s="1">
        <v>403</v>
      </c>
      <c r="B254" s="2" t="s">
        <v>55</v>
      </c>
      <c r="C254" s="38" t="s">
        <v>24</v>
      </c>
      <c r="D254" s="38" t="s">
        <v>25</v>
      </c>
      <c r="E254" s="2" t="s">
        <v>26</v>
      </c>
      <c r="F254" s="38">
        <v>2016</v>
      </c>
      <c r="G254" s="2">
        <v>119</v>
      </c>
      <c r="H254" s="38" t="s">
        <v>954</v>
      </c>
      <c r="I254" s="38">
        <v>8</v>
      </c>
      <c r="J254" s="2" t="s">
        <v>27</v>
      </c>
      <c r="K254" s="2" t="s">
        <v>57</v>
      </c>
      <c r="L254" s="2" t="s">
        <v>955</v>
      </c>
      <c r="M254" s="2" t="s">
        <v>956</v>
      </c>
      <c r="N254" s="2" t="s">
        <v>957</v>
      </c>
      <c r="O254" s="2" t="s">
        <v>965</v>
      </c>
      <c r="P254" s="2" t="s">
        <v>966</v>
      </c>
      <c r="Q254" s="2" t="s">
        <v>967</v>
      </c>
      <c r="R254" s="2" t="s">
        <v>968</v>
      </c>
      <c r="S254" s="2">
        <v>1</v>
      </c>
      <c r="T254" s="2" t="s">
        <v>969</v>
      </c>
      <c r="U254" s="2" t="s">
        <v>290</v>
      </c>
      <c r="V254" s="2" t="s">
        <v>279</v>
      </c>
      <c r="W254" s="2" t="s">
        <v>32</v>
      </c>
      <c r="X254" s="38" t="s">
        <v>43</v>
      </c>
      <c r="Y254" s="6" t="s">
        <v>1752</v>
      </c>
      <c r="Z254" s="5" t="s">
        <v>1796</v>
      </c>
      <c r="AA254" s="4" t="s">
        <v>1777</v>
      </c>
      <c r="AB254" s="13">
        <v>0</v>
      </c>
      <c r="AC254" s="13">
        <v>0</v>
      </c>
      <c r="AD254" s="16" t="s">
        <v>67</v>
      </c>
      <c r="AE254" s="12">
        <v>43082</v>
      </c>
      <c r="AF254" s="13" t="s">
        <v>1873</v>
      </c>
      <c r="AG254" s="8" t="s">
        <v>1795</v>
      </c>
      <c r="AH254" s="27"/>
    </row>
    <row r="255" spans="1:34" ht="108">
      <c r="A255" s="1">
        <v>421</v>
      </c>
      <c r="B255" s="2" t="s">
        <v>23</v>
      </c>
      <c r="C255" s="38" t="s">
        <v>24</v>
      </c>
      <c r="D255" s="38" t="s">
        <v>25</v>
      </c>
      <c r="E255" s="2" t="s">
        <v>26</v>
      </c>
      <c r="F255" s="38">
        <v>2014</v>
      </c>
      <c r="G255" s="2">
        <v>820</v>
      </c>
      <c r="H255" s="38" t="s">
        <v>972</v>
      </c>
      <c r="I255" s="38">
        <v>1</v>
      </c>
      <c r="J255" s="2" t="s">
        <v>27</v>
      </c>
      <c r="K255" s="2" t="s">
        <v>57</v>
      </c>
      <c r="L255" s="2" t="s">
        <v>29</v>
      </c>
      <c r="M255" s="2" t="s">
        <v>30</v>
      </c>
      <c r="N255" s="2" t="s">
        <v>973</v>
      </c>
      <c r="O255" s="2" t="s">
        <v>974</v>
      </c>
      <c r="P255" s="2" t="s">
        <v>975</v>
      </c>
      <c r="Q255" s="2" t="s">
        <v>976</v>
      </c>
      <c r="R255" s="2" t="s">
        <v>977</v>
      </c>
      <c r="S255" s="2">
        <v>1</v>
      </c>
      <c r="T255" s="2" t="s">
        <v>772</v>
      </c>
      <c r="U255" s="2" t="s">
        <v>978</v>
      </c>
      <c r="V255" s="2" t="s">
        <v>979</v>
      </c>
      <c r="W255" s="2" t="s">
        <v>32</v>
      </c>
      <c r="X255" s="38" t="s">
        <v>43</v>
      </c>
      <c r="Y255" s="6" t="s">
        <v>1752</v>
      </c>
      <c r="Z255" s="5" t="s">
        <v>387</v>
      </c>
      <c r="AA255" s="4" t="s">
        <v>1914</v>
      </c>
      <c r="AB255" s="16">
        <v>100</v>
      </c>
      <c r="AC255" s="33"/>
      <c r="AD255" s="16" t="s">
        <v>33</v>
      </c>
      <c r="AE255" s="12"/>
      <c r="AF255" s="13" t="s">
        <v>1827</v>
      </c>
      <c r="AG255" s="8" t="s">
        <v>1735</v>
      </c>
      <c r="AH255" s="26"/>
    </row>
    <row r="256" spans="1:34" ht="90">
      <c r="A256" s="1">
        <v>426</v>
      </c>
      <c r="B256" s="2" t="s">
        <v>23</v>
      </c>
      <c r="C256" s="38" t="s">
        <v>24</v>
      </c>
      <c r="D256" s="38" t="s">
        <v>25</v>
      </c>
      <c r="E256" s="2" t="s">
        <v>26</v>
      </c>
      <c r="F256" s="38">
        <v>2014</v>
      </c>
      <c r="G256" s="2">
        <v>821</v>
      </c>
      <c r="H256" s="38" t="s">
        <v>980</v>
      </c>
      <c r="I256" s="38">
        <v>1</v>
      </c>
      <c r="J256" s="2" t="s">
        <v>27</v>
      </c>
      <c r="K256" s="2" t="s">
        <v>57</v>
      </c>
      <c r="L256" s="2" t="s">
        <v>29</v>
      </c>
      <c r="M256" s="2" t="s">
        <v>30</v>
      </c>
      <c r="N256" s="2" t="s">
        <v>981</v>
      </c>
      <c r="O256" s="2" t="s">
        <v>982</v>
      </c>
      <c r="P256" s="2" t="s">
        <v>983</v>
      </c>
      <c r="Q256" s="2" t="s">
        <v>984</v>
      </c>
      <c r="R256" s="2" t="s">
        <v>984</v>
      </c>
      <c r="S256" s="2">
        <v>1</v>
      </c>
      <c r="T256" s="2" t="s">
        <v>40</v>
      </c>
      <c r="U256" s="2" t="s">
        <v>191</v>
      </c>
      <c r="V256" s="2" t="s">
        <v>192</v>
      </c>
      <c r="W256" s="2" t="s">
        <v>32</v>
      </c>
      <c r="X256" s="38" t="s">
        <v>43</v>
      </c>
      <c r="Y256" s="6" t="s">
        <v>1752</v>
      </c>
      <c r="Z256" s="5" t="s">
        <v>79</v>
      </c>
      <c r="AA256" s="4" t="s">
        <v>399</v>
      </c>
      <c r="AB256" s="16">
        <v>100</v>
      </c>
      <c r="AC256" s="33"/>
      <c r="AD256" s="16" t="s">
        <v>33</v>
      </c>
      <c r="AE256" s="12"/>
      <c r="AF256" s="13" t="s">
        <v>1827</v>
      </c>
      <c r="AG256" s="8" t="s">
        <v>1732</v>
      </c>
      <c r="AH256" s="26"/>
    </row>
    <row r="257" spans="1:34" ht="72">
      <c r="A257" s="1">
        <v>427</v>
      </c>
      <c r="B257" s="2" t="s">
        <v>23</v>
      </c>
      <c r="C257" s="38" t="s">
        <v>24</v>
      </c>
      <c r="D257" s="38" t="s">
        <v>25</v>
      </c>
      <c r="E257" s="2" t="s">
        <v>26</v>
      </c>
      <c r="F257" s="38">
        <v>2014</v>
      </c>
      <c r="G257" s="2">
        <v>823</v>
      </c>
      <c r="H257" s="38" t="s">
        <v>985</v>
      </c>
      <c r="I257" s="38">
        <v>1</v>
      </c>
      <c r="J257" s="2" t="s">
        <v>27</v>
      </c>
      <c r="K257" s="2" t="s">
        <v>57</v>
      </c>
      <c r="L257" s="2" t="s">
        <v>29</v>
      </c>
      <c r="M257" s="2" t="s">
        <v>30</v>
      </c>
      <c r="N257" s="2" t="s">
        <v>986</v>
      </c>
      <c r="O257" s="2" t="s">
        <v>987</v>
      </c>
      <c r="P257" s="2" t="s">
        <v>988</v>
      </c>
      <c r="Q257" s="2" t="s">
        <v>989</v>
      </c>
      <c r="R257" s="2" t="s">
        <v>989</v>
      </c>
      <c r="S257" s="2">
        <v>1</v>
      </c>
      <c r="T257" s="2" t="s">
        <v>264</v>
      </c>
      <c r="U257" s="2" t="s">
        <v>978</v>
      </c>
      <c r="V257" s="2" t="s">
        <v>147</v>
      </c>
      <c r="W257" s="2" t="s">
        <v>32</v>
      </c>
      <c r="X257" s="38" t="s">
        <v>43</v>
      </c>
      <c r="Y257" s="6" t="s">
        <v>1752</v>
      </c>
      <c r="Z257" s="5" t="s">
        <v>264</v>
      </c>
      <c r="AA257" s="4"/>
      <c r="AB257" s="16">
        <v>100</v>
      </c>
      <c r="AC257" s="33"/>
      <c r="AD257" s="16" t="s">
        <v>33</v>
      </c>
      <c r="AE257" s="12"/>
      <c r="AF257" s="13" t="s">
        <v>1827</v>
      </c>
      <c r="AG257" s="8" t="s">
        <v>1732</v>
      </c>
      <c r="AH257" s="26"/>
    </row>
    <row r="258" spans="1:34" ht="72">
      <c r="A258" s="1">
        <v>428</v>
      </c>
      <c r="B258" s="2" t="s">
        <v>23</v>
      </c>
      <c r="C258" s="38" t="s">
        <v>24</v>
      </c>
      <c r="D258" s="38" t="s">
        <v>25</v>
      </c>
      <c r="E258" s="2" t="s">
        <v>26</v>
      </c>
      <c r="F258" s="38">
        <v>2014</v>
      </c>
      <c r="G258" s="2">
        <v>824</v>
      </c>
      <c r="H258" s="38" t="s">
        <v>990</v>
      </c>
      <c r="I258" s="38">
        <v>1</v>
      </c>
      <c r="J258" s="2" t="s">
        <v>27</v>
      </c>
      <c r="K258" s="2" t="s">
        <v>57</v>
      </c>
      <c r="L258" s="2" t="s">
        <v>29</v>
      </c>
      <c r="M258" s="2" t="s">
        <v>30</v>
      </c>
      <c r="N258" s="2" t="s">
        <v>991</v>
      </c>
      <c r="O258" s="2" t="s">
        <v>992</v>
      </c>
      <c r="P258" s="2" t="s">
        <v>993</v>
      </c>
      <c r="Q258" s="2" t="s">
        <v>994</v>
      </c>
      <c r="R258" s="2" t="s">
        <v>995</v>
      </c>
      <c r="S258" s="2">
        <v>1</v>
      </c>
      <c r="T258" s="2" t="s">
        <v>970</v>
      </c>
      <c r="U258" s="2" t="s">
        <v>118</v>
      </c>
      <c r="V258" s="2" t="s">
        <v>971</v>
      </c>
      <c r="W258" s="2" t="s">
        <v>32</v>
      </c>
      <c r="X258" s="38" t="s">
        <v>43</v>
      </c>
      <c r="Y258" s="6" t="s">
        <v>1915</v>
      </c>
      <c r="Z258" s="2" t="s">
        <v>970</v>
      </c>
      <c r="AA258" s="4"/>
      <c r="AB258" s="16">
        <v>100</v>
      </c>
      <c r="AC258" s="33"/>
      <c r="AD258" s="16" t="s">
        <v>33</v>
      </c>
      <c r="AE258" s="12"/>
      <c r="AF258" s="13" t="s">
        <v>1827</v>
      </c>
      <c r="AG258" s="8" t="s">
        <v>1732</v>
      </c>
      <c r="AH258" s="26"/>
    </row>
    <row r="259" spans="1:34" ht="90">
      <c r="A259" s="1">
        <v>433</v>
      </c>
      <c r="B259" s="2" t="s">
        <v>23</v>
      </c>
      <c r="C259" s="38" t="s">
        <v>24</v>
      </c>
      <c r="D259" s="38" t="s">
        <v>25</v>
      </c>
      <c r="E259" s="2" t="s">
        <v>26</v>
      </c>
      <c r="F259" s="38">
        <v>2014</v>
      </c>
      <c r="G259" s="2">
        <v>859</v>
      </c>
      <c r="H259" s="38" t="s">
        <v>997</v>
      </c>
      <c r="I259" s="38">
        <v>1</v>
      </c>
      <c r="J259" s="2" t="s">
        <v>27</v>
      </c>
      <c r="K259" s="2" t="s">
        <v>28</v>
      </c>
      <c r="L259" s="2" t="s">
        <v>29</v>
      </c>
      <c r="M259" s="2" t="s">
        <v>30</v>
      </c>
      <c r="N259" s="2" t="s">
        <v>998</v>
      </c>
      <c r="O259" s="2" t="s">
        <v>999</v>
      </c>
      <c r="P259" s="2" t="s">
        <v>1000</v>
      </c>
      <c r="Q259" s="2" t="s">
        <v>1001</v>
      </c>
      <c r="R259" s="2" t="s">
        <v>1002</v>
      </c>
      <c r="S259" s="2">
        <v>1</v>
      </c>
      <c r="T259" s="2" t="s">
        <v>1003</v>
      </c>
      <c r="U259" s="2" t="s">
        <v>831</v>
      </c>
      <c r="V259" s="2" t="s">
        <v>1004</v>
      </c>
      <c r="W259" s="2" t="s">
        <v>32</v>
      </c>
      <c r="X259" s="38" t="s">
        <v>43</v>
      </c>
      <c r="Y259" s="6" t="s">
        <v>1916</v>
      </c>
      <c r="Z259" s="5" t="s">
        <v>1917</v>
      </c>
      <c r="AA259" s="4" t="s">
        <v>1918</v>
      </c>
      <c r="AB259" s="16">
        <v>100</v>
      </c>
      <c r="AC259" s="33"/>
      <c r="AD259" s="16" t="s">
        <v>33</v>
      </c>
      <c r="AE259" s="12"/>
      <c r="AF259" s="13" t="s">
        <v>1827</v>
      </c>
      <c r="AG259" s="8" t="s">
        <v>1740</v>
      </c>
      <c r="AH259" s="26"/>
    </row>
    <row r="260" spans="1:34" ht="90">
      <c r="A260" s="1">
        <v>434</v>
      </c>
      <c r="B260" s="2" t="s">
        <v>23</v>
      </c>
      <c r="C260" s="38" t="s">
        <v>24</v>
      </c>
      <c r="D260" s="38" t="s">
        <v>25</v>
      </c>
      <c r="E260" s="2" t="s">
        <v>26</v>
      </c>
      <c r="F260" s="38">
        <v>2014</v>
      </c>
      <c r="G260" s="2">
        <v>850</v>
      </c>
      <c r="H260" s="38" t="s">
        <v>997</v>
      </c>
      <c r="I260" s="38">
        <v>1</v>
      </c>
      <c r="J260" s="2" t="s">
        <v>27</v>
      </c>
      <c r="K260" s="2" t="s">
        <v>28</v>
      </c>
      <c r="L260" s="2" t="s">
        <v>29</v>
      </c>
      <c r="M260" s="2" t="s">
        <v>30</v>
      </c>
      <c r="N260" s="2" t="s">
        <v>998</v>
      </c>
      <c r="O260" s="2" t="s">
        <v>1005</v>
      </c>
      <c r="P260" s="2" t="s">
        <v>1000</v>
      </c>
      <c r="Q260" s="2" t="s">
        <v>1006</v>
      </c>
      <c r="R260" s="2" t="s">
        <v>1002</v>
      </c>
      <c r="S260" s="2">
        <v>1</v>
      </c>
      <c r="T260" s="2" t="s">
        <v>79</v>
      </c>
      <c r="U260" s="2" t="s">
        <v>1007</v>
      </c>
      <c r="V260" s="2" t="s">
        <v>1004</v>
      </c>
      <c r="W260" s="2" t="s">
        <v>32</v>
      </c>
      <c r="X260" s="38" t="s">
        <v>43</v>
      </c>
      <c r="Y260" s="6" t="s">
        <v>1752</v>
      </c>
      <c r="Z260" s="5" t="s">
        <v>79</v>
      </c>
      <c r="AA260" s="4" t="s">
        <v>399</v>
      </c>
      <c r="AB260" s="16">
        <v>100</v>
      </c>
      <c r="AC260" s="33"/>
      <c r="AD260" s="16" t="s">
        <v>33</v>
      </c>
      <c r="AE260" s="12"/>
      <c r="AF260" s="13" t="s">
        <v>1827</v>
      </c>
      <c r="AG260" s="8" t="s">
        <v>1741</v>
      </c>
      <c r="AH260" s="26"/>
    </row>
    <row r="261" spans="1:34" ht="90">
      <c r="A261" s="1">
        <v>435</v>
      </c>
      <c r="B261" s="2" t="s">
        <v>23</v>
      </c>
      <c r="C261" s="38" t="s">
        <v>24</v>
      </c>
      <c r="D261" s="38" t="s">
        <v>25</v>
      </c>
      <c r="E261" s="2" t="s">
        <v>26</v>
      </c>
      <c r="F261" s="38">
        <v>2014</v>
      </c>
      <c r="G261" s="2">
        <v>850</v>
      </c>
      <c r="H261" s="38" t="s">
        <v>997</v>
      </c>
      <c r="I261" s="38">
        <v>2</v>
      </c>
      <c r="J261" s="2" t="s">
        <v>27</v>
      </c>
      <c r="K261" s="2" t="s">
        <v>28</v>
      </c>
      <c r="L261" s="2" t="s">
        <v>29</v>
      </c>
      <c r="M261" s="2" t="s">
        <v>30</v>
      </c>
      <c r="N261" s="2" t="s">
        <v>998</v>
      </c>
      <c r="O261" s="2" t="s">
        <v>1005</v>
      </c>
      <c r="P261" s="2" t="s">
        <v>1008</v>
      </c>
      <c r="Q261" s="2" t="s">
        <v>1009</v>
      </c>
      <c r="R261" s="2" t="s">
        <v>1010</v>
      </c>
      <c r="S261" s="2">
        <v>1</v>
      </c>
      <c r="T261" s="2" t="s">
        <v>79</v>
      </c>
      <c r="U261" s="2" t="s">
        <v>1011</v>
      </c>
      <c r="V261" s="2" t="s">
        <v>1004</v>
      </c>
      <c r="W261" s="2" t="s">
        <v>32</v>
      </c>
      <c r="X261" s="38" t="s">
        <v>43</v>
      </c>
      <c r="Y261" s="6" t="s">
        <v>1752</v>
      </c>
      <c r="Z261" s="5" t="s">
        <v>79</v>
      </c>
      <c r="AA261" s="4" t="s">
        <v>399</v>
      </c>
      <c r="AB261" s="16">
        <v>100</v>
      </c>
      <c r="AC261" s="33"/>
      <c r="AD261" s="16" t="s">
        <v>33</v>
      </c>
      <c r="AE261" s="12"/>
      <c r="AF261" s="13" t="s">
        <v>1827</v>
      </c>
      <c r="AG261" s="8" t="s">
        <v>1741</v>
      </c>
      <c r="AH261" s="26"/>
    </row>
    <row r="262" spans="1:34" ht="90">
      <c r="A262" s="1">
        <v>436</v>
      </c>
      <c r="B262" s="2" t="s">
        <v>23</v>
      </c>
      <c r="C262" s="38" t="s">
        <v>24</v>
      </c>
      <c r="D262" s="38" t="s">
        <v>25</v>
      </c>
      <c r="E262" s="2" t="s">
        <v>26</v>
      </c>
      <c r="F262" s="38">
        <v>2014</v>
      </c>
      <c r="G262" s="2">
        <v>850</v>
      </c>
      <c r="H262" s="38" t="s">
        <v>997</v>
      </c>
      <c r="I262" s="38">
        <v>3</v>
      </c>
      <c r="J262" s="2" t="s">
        <v>27</v>
      </c>
      <c r="K262" s="2" t="s">
        <v>28</v>
      </c>
      <c r="L262" s="2" t="s">
        <v>29</v>
      </c>
      <c r="M262" s="2" t="s">
        <v>30</v>
      </c>
      <c r="N262" s="2" t="s">
        <v>998</v>
      </c>
      <c r="O262" s="2" t="s">
        <v>1005</v>
      </c>
      <c r="P262" s="2" t="s">
        <v>1012</v>
      </c>
      <c r="Q262" s="2" t="s">
        <v>1013</v>
      </c>
      <c r="R262" s="2" t="s">
        <v>1014</v>
      </c>
      <c r="S262" s="2">
        <v>1</v>
      </c>
      <c r="T262" s="2" t="s">
        <v>79</v>
      </c>
      <c r="U262" s="2" t="s">
        <v>1015</v>
      </c>
      <c r="V262" s="2" t="s">
        <v>1004</v>
      </c>
      <c r="W262" s="2" t="s">
        <v>32</v>
      </c>
      <c r="X262" s="38" t="s">
        <v>43</v>
      </c>
      <c r="Y262" s="6" t="s">
        <v>1752</v>
      </c>
      <c r="Z262" s="5" t="s">
        <v>79</v>
      </c>
      <c r="AA262" s="4" t="s">
        <v>399</v>
      </c>
      <c r="AB262" s="16">
        <v>100</v>
      </c>
      <c r="AC262" s="33"/>
      <c r="AD262" s="16" t="s">
        <v>33</v>
      </c>
      <c r="AE262" s="12"/>
      <c r="AF262" s="13" t="s">
        <v>1827</v>
      </c>
      <c r="AG262" s="8" t="s">
        <v>1741</v>
      </c>
      <c r="AH262" s="26"/>
    </row>
    <row r="263" spans="1:34" ht="117">
      <c r="A263" s="1">
        <v>437</v>
      </c>
      <c r="B263" s="2" t="s">
        <v>23</v>
      </c>
      <c r="C263" s="38" t="s">
        <v>24</v>
      </c>
      <c r="D263" s="38" t="s">
        <v>25</v>
      </c>
      <c r="E263" s="2" t="s">
        <v>26</v>
      </c>
      <c r="F263" s="38">
        <v>2014</v>
      </c>
      <c r="G263" s="2">
        <v>843</v>
      </c>
      <c r="H263" s="38" t="s">
        <v>1016</v>
      </c>
      <c r="I263" s="38">
        <v>1</v>
      </c>
      <c r="J263" s="2" t="s">
        <v>27</v>
      </c>
      <c r="K263" s="2" t="s">
        <v>28</v>
      </c>
      <c r="L263" s="2" t="s">
        <v>29</v>
      </c>
      <c r="M263" s="2" t="s">
        <v>30</v>
      </c>
      <c r="N263" s="2" t="s">
        <v>1017</v>
      </c>
      <c r="O263" s="2" t="s">
        <v>1018</v>
      </c>
      <c r="P263" s="2" t="s">
        <v>1019</v>
      </c>
      <c r="Q263" s="2" t="s">
        <v>950</v>
      </c>
      <c r="R263" s="2" t="s">
        <v>951</v>
      </c>
      <c r="S263" s="2">
        <v>1</v>
      </c>
      <c r="T263" s="2" t="s">
        <v>952</v>
      </c>
      <c r="U263" s="2" t="s">
        <v>130</v>
      </c>
      <c r="V263" s="2" t="s">
        <v>953</v>
      </c>
      <c r="W263" s="2" t="s">
        <v>32</v>
      </c>
      <c r="X263" s="38" t="s">
        <v>43</v>
      </c>
      <c r="Y263" s="6" t="s">
        <v>1752</v>
      </c>
      <c r="Z263" s="5" t="s">
        <v>79</v>
      </c>
      <c r="AA263" s="4" t="s">
        <v>399</v>
      </c>
      <c r="AB263" s="16">
        <v>100</v>
      </c>
      <c r="AC263" s="33"/>
      <c r="AD263" s="16" t="s">
        <v>33</v>
      </c>
      <c r="AE263" s="12"/>
      <c r="AF263" s="13" t="s">
        <v>1827</v>
      </c>
      <c r="AG263" s="8" t="s">
        <v>1742</v>
      </c>
      <c r="AH263" s="26"/>
    </row>
    <row r="264" spans="1:34" ht="153">
      <c r="A264" s="1">
        <v>438</v>
      </c>
      <c r="B264" s="2" t="s">
        <v>23</v>
      </c>
      <c r="C264" s="38" t="s">
        <v>24</v>
      </c>
      <c r="D264" s="38" t="s">
        <v>25</v>
      </c>
      <c r="E264" s="2" t="s">
        <v>26</v>
      </c>
      <c r="F264" s="38">
        <v>2015</v>
      </c>
      <c r="G264" s="2">
        <v>108</v>
      </c>
      <c r="H264" s="38" t="s">
        <v>1016</v>
      </c>
      <c r="I264" s="38">
        <v>1</v>
      </c>
      <c r="J264" s="2" t="s">
        <v>27</v>
      </c>
      <c r="K264" s="2" t="s">
        <v>57</v>
      </c>
      <c r="L264" s="2" t="s">
        <v>29</v>
      </c>
      <c r="M264" s="2" t="s">
        <v>58</v>
      </c>
      <c r="N264" s="2" t="s">
        <v>1020</v>
      </c>
      <c r="O264" s="2" t="s">
        <v>885</v>
      </c>
      <c r="P264" s="2" t="s">
        <v>1021</v>
      </c>
      <c r="Q264" s="2" t="s">
        <v>1022</v>
      </c>
      <c r="R264" s="2" t="s">
        <v>1023</v>
      </c>
      <c r="S264" s="2">
        <v>1</v>
      </c>
      <c r="T264" s="2" t="s">
        <v>1024</v>
      </c>
      <c r="U264" s="2" t="s">
        <v>906</v>
      </c>
      <c r="V264" s="2" t="s">
        <v>846</v>
      </c>
      <c r="W264" s="2" t="s">
        <v>32</v>
      </c>
      <c r="X264" s="38" t="s">
        <v>43</v>
      </c>
      <c r="Y264" s="6" t="s">
        <v>1919</v>
      </c>
      <c r="Z264" s="5" t="s">
        <v>1921</v>
      </c>
      <c r="AA264" s="4" t="s">
        <v>1920</v>
      </c>
      <c r="AB264" s="16">
        <v>100</v>
      </c>
      <c r="AC264" s="33"/>
      <c r="AD264" s="16" t="s">
        <v>33</v>
      </c>
      <c r="AE264" s="12"/>
      <c r="AF264" s="13" t="s">
        <v>1827</v>
      </c>
      <c r="AG264" s="8" t="s">
        <v>1737</v>
      </c>
      <c r="AH264" s="26"/>
    </row>
    <row r="265" spans="1:34" ht="90">
      <c r="A265" s="1">
        <v>439</v>
      </c>
      <c r="B265" s="2" t="s">
        <v>23</v>
      </c>
      <c r="C265" s="38" t="s">
        <v>24</v>
      </c>
      <c r="D265" s="38" t="s">
        <v>25</v>
      </c>
      <c r="E265" s="2" t="s">
        <v>26</v>
      </c>
      <c r="F265" s="38">
        <v>2015</v>
      </c>
      <c r="G265" s="2">
        <v>108</v>
      </c>
      <c r="H265" s="38" t="s">
        <v>1025</v>
      </c>
      <c r="I265" s="38">
        <v>1</v>
      </c>
      <c r="J265" s="2" t="s">
        <v>27</v>
      </c>
      <c r="K265" s="2" t="s">
        <v>57</v>
      </c>
      <c r="L265" s="2" t="s">
        <v>29</v>
      </c>
      <c r="M265" s="2" t="s">
        <v>58</v>
      </c>
      <c r="N265" s="2" t="s">
        <v>1026</v>
      </c>
      <c r="O265" s="2" t="s">
        <v>134</v>
      </c>
      <c r="P265" s="2" t="s">
        <v>1027</v>
      </c>
      <c r="Q265" s="2" t="s">
        <v>1028</v>
      </c>
      <c r="R265" s="2" t="s">
        <v>1029</v>
      </c>
      <c r="S265" s="2">
        <v>1</v>
      </c>
      <c r="T265" s="2" t="s">
        <v>1030</v>
      </c>
      <c r="U265" s="2" t="s">
        <v>1031</v>
      </c>
      <c r="V265" s="2" t="s">
        <v>188</v>
      </c>
      <c r="W265" s="2" t="s">
        <v>32</v>
      </c>
      <c r="X265" s="38" t="s">
        <v>43</v>
      </c>
      <c r="Y265" s="6" t="s">
        <v>1916</v>
      </c>
      <c r="Z265" s="2" t="s">
        <v>1030</v>
      </c>
      <c r="AA265" s="4" t="s">
        <v>1922</v>
      </c>
      <c r="AB265" s="16">
        <v>100</v>
      </c>
      <c r="AC265" s="33"/>
      <c r="AD265" s="16" t="s">
        <v>33</v>
      </c>
      <c r="AE265" s="12"/>
      <c r="AF265" s="13" t="s">
        <v>1827</v>
      </c>
      <c r="AG265" s="8" t="s">
        <v>1741</v>
      </c>
      <c r="AH265" s="26"/>
    </row>
    <row r="266" spans="1:34" ht="135">
      <c r="A266" s="1">
        <v>440</v>
      </c>
      <c r="B266" s="2" t="s">
        <v>23</v>
      </c>
      <c r="C266" s="38" t="s">
        <v>24</v>
      </c>
      <c r="D266" s="38" t="s">
        <v>25</v>
      </c>
      <c r="E266" s="2" t="s">
        <v>26</v>
      </c>
      <c r="F266" s="38">
        <v>2014</v>
      </c>
      <c r="G266" s="2">
        <v>844</v>
      </c>
      <c r="H266" s="38" t="s">
        <v>1025</v>
      </c>
      <c r="I266" s="38">
        <v>1</v>
      </c>
      <c r="J266" s="2" t="s">
        <v>27</v>
      </c>
      <c r="K266" s="2" t="s">
        <v>28</v>
      </c>
      <c r="L266" s="2" t="s">
        <v>29</v>
      </c>
      <c r="M266" s="2" t="s">
        <v>30</v>
      </c>
      <c r="N266" s="2" t="s">
        <v>1032</v>
      </c>
      <c r="O266" s="2" t="s">
        <v>1033</v>
      </c>
      <c r="P266" s="2" t="s">
        <v>1034</v>
      </c>
      <c r="Q266" s="2" t="s">
        <v>504</v>
      </c>
      <c r="R266" s="2" t="s">
        <v>1035</v>
      </c>
      <c r="S266" s="2">
        <v>1</v>
      </c>
      <c r="T266" s="2" t="s">
        <v>952</v>
      </c>
      <c r="U266" s="2" t="s">
        <v>130</v>
      </c>
      <c r="V266" s="2" t="s">
        <v>953</v>
      </c>
      <c r="W266" s="2" t="s">
        <v>32</v>
      </c>
      <c r="X266" s="38" t="s">
        <v>43</v>
      </c>
      <c r="Y266" s="6" t="s">
        <v>1752</v>
      </c>
      <c r="Z266" s="5" t="s">
        <v>79</v>
      </c>
      <c r="AA266" s="4" t="s">
        <v>399</v>
      </c>
      <c r="AB266" s="16">
        <v>100</v>
      </c>
      <c r="AC266" s="33"/>
      <c r="AD266" s="16" t="s">
        <v>33</v>
      </c>
      <c r="AE266" s="12"/>
      <c r="AF266" s="13" t="s">
        <v>1827</v>
      </c>
      <c r="AG266" s="8" t="s">
        <v>1731</v>
      </c>
      <c r="AH266" s="26"/>
    </row>
    <row r="267" spans="1:34" ht="90">
      <c r="A267" s="1">
        <v>441</v>
      </c>
      <c r="B267" s="2" t="s">
        <v>23</v>
      </c>
      <c r="C267" s="38" t="s">
        <v>24</v>
      </c>
      <c r="D267" s="38" t="s">
        <v>25</v>
      </c>
      <c r="E267" s="2" t="s">
        <v>26</v>
      </c>
      <c r="F267" s="38">
        <v>2014</v>
      </c>
      <c r="G267" s="2">
        <v>844</v>
      </c>
      <c r="H267" s="38" t="s">
        <v>1025</v>
      </c>
      <c r="I267" s="38">
        <v>2</v>
      </c>
      <c r="J267" s="2" t="s">
        <v>27</v>
      </c>
      <c r="K267" s="2" t="s">
        <v>28</v>
      </c>
      <c r="L267" s="2" t="s">
        <v>29</v>
      </c>
      <c r="M267" s="2" t="s">
        <v>30</v>
      </c>
      <c r="N267" s="2" t="s">
        <v>1032</v>
      </c>
      <c r="O267" s="2" t="s">
        <v>1036</v>
      </c>
      <c r="P267" s="2" t="s">
        <v>1037</v>
      </c>
      <c r="Q267" s="2" t="s">
        <v>950</v>
      </c>
      <c r="R267" s="2" t="s">
        <v>951</v>
      </c>
      <c r="S267" s="2">
        <v>1</v>
      </c>
      <c r="T267" s="2" t="s">
        <v>952</v>
      </c>
      <c r="U267" s="2" t="s">
        <v>130</v>
      </c>
      <c r="V267" s="2" t="s">
        <v>953</v>
      </c>
      <c r="W267" s="2" t="s">
        <v>32</v>
      </c>
      <c r="X267" s="38" t="s">
        <v>43</v>
      </c>
      <c r="Y267" s="6" t="s">
        <v>1752</v>
      </c>
      <c r="Z267" s="5" t="s">
        <v>79</v>
      </c>
      <c r="AA267" s="4" t="s">
        <v>399</v>
      </c>
      <c r="AB267" s="16">
        <v>100</v>
      </c>
      <c r="AC267" s="33"/>
      <c r="AD267" s="16" t="s">
        <v>33</v>
      </c>
      <c r="AE267" s="12"/>
      <c r="AF267" s="13" t="s">
        <v>1827</v>
      </c>
      <c r="AG267" s="8" t="s">
        <v>1741</v>
      </c>
      <c r="AH267" s="26"/>
    </row>
    <row r="268" spans="1:34" ht="81">
      <c r="A268" s="1">
        <v>442</v>
      </c>
      <c r="B268" s="2" t="s">
        <v>23</v>
      </c>
      <c r="C268" s="38" t="s">
        <v>24</v>
      </c>
      <c r="D268" s="38" t="s">
        <v>25</v>
      </c>
      <c r="E268" s="2" t="s">
        <v>26</v>
      </c>
      <c r="F268" s="38">
        <v>2014</v>
      </c>
      <c r="G268" s="2">
        <v>844</v>
      </c>
      <c r="H268" s="38" t="s">
        <v>1025</v>
      </c>
      <c r="I268" s="38">
        <v>3</v>
      </c>
      <c r="J268" s="2" t="s">
        <v>27</v>
      </c>
      <c r="K268" s="2" t="s">
        <v>28</v>
      </c>
      <c r="L268" s="2" t="s">
        <v>29</v>
      </c>
      <c r="M268" s="2" t="s">
        <v>30</v>
      </c>
      <c r="N268" s="2" t="s">
        <v>1032</v>
      </c>
      <c r="O268" s="2" t="s">
        <v>1038</v>
      </c>
      <c r="P268" s="2" t="s">
        <v>1039</v>
      </c>
      <c r="Q268" s="2" t="s">
        <v>950</v>
      </c>
      <c r="R268" s="2" t="s">
        <v>951</v>
      </c>
      <c r="S268" s="2">
        <v>1</v>
      </c>
      <c r="T268" s="2" t="s">
        <v>952</v>
      </c>
      <c r="U268" s="2" t="s">
        <v>130</v>
      </c>
      <c r="V268" s="2" t="s">
        <v>953</v>
      </c>
      <c r="W268" s="2" t="s">
        <v>32</v>
      </c>
      <c r="X268" s="38" t="s">
        <v>43</v>
      </c>
      <c r="Y268" s="6" t="s">
        <v>1752</v>
      </c>
      <c r="Z268" s="5" t="s">
        <v>79</v>
      </c>
      <c r="AA268" s="4" t="s">
        <v>399</v>
      </c>
      <c r="AB268" s="16">
        <v>100</v>
      </c>
      <c r="AC268" s="33"/>
      <c r="AD268" s="16" t="s">
        <v>33</v>
      </c>
      <c r="AE268" s="12"/>
      <c r="AF268" s="13" t="s">
        <v>1827</v>
      </c>
      <c r="AG268" s="8" t="s">
        <v>1741</v>
      </c>
      <c r="AH268" s="26"/>
    </row>
    <row r="269" spans="1:34" ht="90">
      <c r="A269" s="1">
        <v>443</v>
      </c>
      <c r="B269" s="2" t="s">
        <v>23</v>
      </c>
      <c r="C269" s="38" t="s">
        <v>24</v>
      </c>
      <c r="D269" s="38" t="s">
        <v>25</v>
      </c>
      <c r="E269" s="2" t="s">
        <v>26</v>
      </c>
      <c r="F269" s="38">
        <v>2014</v>
      </c>
      <c r="G269" s="2">
        <v>865</v>
      </c>
      <c r="H269" s="38" t="s">
        <v>1025</v>
      </c>
      <c r="I269" s="38">
        <v>1</v>
      </c>
      <c r="J269" s="2" t="s">
        <v>27</v>
      </c>
      <c r="K269" s="2" t="s">
        <v>1040</v>
      </c>
      <c r="L269" s="2" t="s">
        <v>29</v>
      </c>
      <c r="M269" s="2" t="s">
        <v>30</v>
      </c>
      <c r="N269" s="2" t="s">
        <v>1041</v>
      </c>
      <c r="O269" s="2" t="s">
        <v>1042</v>
      </c>
      <c r="P269" s="2" t="s">
        <v>1043</v>
      </c>
      <c r="Q269" s="2" t="s">
        <v>1044</v>
      </c>
      <c r="R269" s="2" t="s">
        <v>1045</v>
      </c>
      <c r="S269" s="2">
        <v>1</v>
      </c>
      <c r="T269" s="2" t="s">
        <v>540</v>
      </c>
      <c r="U269" s="2" t="s">
        <v>131</v>
      </c>
      <c r="V269" s="2" t="s">
        <v>192</v>
      </c>
      <c r="W269" s="2" t="s">
        <v>32</v>
      </c>
      <c r="X269" s="38" t="s">
        <v>43</v>
      </c>
      <c r="Y269" s="6" t="s">
        <v>117</v>
      </c>
      <c r="Z269" s="5" t="s">
        <v>1157</v>
      </c>
      <c r="AA269" s="4" t="s">
        <v>1798</v>
      </c>
      <c r="AB269" s="16">
        <v>100</v>
      </c>
      <c r="AC269" s="33"/>
      <c r="AD269" s="16" t="s">
        <v>33</v>
      </c>
      <c r="AE269" s="12"/>
      <c r="AF269" s="13" t="s">
        <v>1827</v>
      </c>
      <c r="AG269" s="8" t="s">
        <v>1740</v>
      </c>
      <c r="AH269" s="26"/>
    </row>
    <row r="270" spans="1:34" ht="90">
      <c r="A270" s="1">
        <v>444</v>
      </c>
      <c r="B270" s="2" t="s">
        <v>23</v>
      </c>
      <c r="C270" s="38" t="s">
        <v>24</v>
      </c>
      <c r="D270" s="38" t="s">
        <v>25</v>
      </c>
      <c r="E270" s="2" t="s">
        <v>26</v>
      </c>
      <c r="F270" s="38">
        <v>2014</v>
      </c>
      <c r="G270" s="2">
        <v>865</v>
      </c>
      <c r="H270" s="38" t="s">
        <v>1025</v>
      </c>
      <c r="I270" s="38">
        <v>2</v>
      </c>
      <c r="J270" s="2" t="s">
        <v>27</v>
      </c>
      <c r="K270" s="2" t="s">
        <v>1040</v>
      </c>
      <c r="L270" s="2" t="s">
        <v>29</v>
      </c>
      <c r="M270" s="2" t="s">
        <v>30</v>
      </c>
      <c r="N270" s="2" t="s">
        <v>1041</v>
      </c>
      <c r="O270" s="2" t="s">
        <v>1042</v>
      </c>
      <c r="P270" s="2" t="s">
        <v>1046</v>
      </c>
      <c r="Q270" s="2" t="s">
        <v>1047</v>
      </c>
      <c r="R270" s="2" t="s">
        <v>1048</v>
      </c>
      <c r="S270" s="2">
        <v>1</v>
      </c>
      <c r="T270" s="2" t="s">
        <v>79</v>
      </c>
      <c r="U270" s="2" t="s">
        <v>131</v>
      </c>
      <c r="V270" s="2" t="s">
        <v>192</v>
      </c>
      <c r="W270" s="2" t="s">
        <v>32</v>
      </c>
      <c r="X270" s="38" t="s">
        <v>43</v>
      </c>
      <c r="Y270" s="6" t="s">
        <v>1752</v>
      </c>
      <c r="Z270" s="5" t="s">
        <v>79</v>
      </c>
      <c r="AA270" s="4" t="s">
        <v>399</v>
      </c>
      <c r="AB270" s="16">
        <v>100</v>
      </c>
      <c r="AC270" s="33"/>
      <c r="AD270" s="16" t="s">
        <v>33</v>
      </c>
      <c r="AE270" s="12"/>
      <c r="AF270" s="13" t="s">
        <v>1827</v>
      </c>
      <c r="AG270" s="8" t="s">
        <v>1740</v>
      </c>
      <c r="AH270" s="26"/>
    </row>
    <row r="271" spans="1:34" ht="144">
      <c r="A271" s="1">
        <v>445</v>
      </c>
      <c r="B271" s="2" t="s">
        <v>23</v>
      </c>
      <c r="C271" s="38" t="s">
        <v>24</v>
      </c>
      <c r="D271" s="38" t="s">
        <v>25</v>
      </c>
      <c r="E271" s="2" t="s">
        <v>26</v>
      </c>
      <c r="F271" s="38">
        <v>2014</v>
      </c>
      <c r="G271" s="2">
        <v>866</v>
      </c>
      <c r="H271" s="38" t="s">
        <v>1049</v>
      </c>
      <c r="I271" s="38">
        <v>1</v>
      </c>
      <c r="J271" s="2" t="s">
        <v>27</v>
      </c>
      <c r="K271" s="2" t="s">
        <v>28</v>
      </c>
      <c r="L271" s="2" t="s">
        <v>29</v>
      </c>
      <c r="M271" s="2" t="s">
        <v>30</v>
      </c>
      <c r="N271" s="2" t="s">
        <v>1050</v>
      </c>
      <c r="O271" s="2" t="s">
        <v>1051</v>
      </c>
      <c r="P271" s="2" t="s">
        <v>1043</v>
      </c>
      <c r="Q271" s="2" t="s">
        <v>1052</v>
      </c>
      <c r="R271" s="2" t="s">
        <v>1053</v>
      </c>
      <c r="S271" s="2">
        <v>1</v>
      </c>
      <c r="T271" s="2" t="s">
        <v>540</v>
      </c>
      <c r="U271" s="2" t="s">
        <v>131</v>
      </c>
      <c r="V271" s="2" t="s">
        <v>192</v>
      </c>
      <c r="W271" s="2" t="s">
        <v>32</v>
      </c>
      <c r="X271" s="38" t="s">
        <v>43</v>
      </c>
      <c r="Y271" s="6" t="s">
        <v>117</v>
      </c>
      <c r="Z271" s="5" t="s">
        <v>1157</v>
      </c>
      <c r="AA271" s="4" t="s">
        <v>1798</v>
      </c>
      <c r="AB271" s="16">
        <v>100</v>
      </c>
      <c r="AC271" s="33"/>
      <c r="AD271" s="16" t="s">
        <v>33</v>
      </c>
      <c r="AE271" s="12"/>
      <c r="AF271" s="13" t="s">
        <v>1827</v>
      </c>
      <c r="AG271" s="8" t="s">
        <v>1737</v>
      </c>
      <c r="AH271" s="26"/>
    </row>
    <row r="272" spans="1:34" ht="144">
      <c r="A272" s="1">
        <v>446</v>
      </c>
      <c r="B272" s="2" t="s">
        <v>23</v>
      </c>
      <c r="C272" s="38" t="s">
        <v>24</v>
      </c>
      <c r="D272" s="38" t="s">
        <v>25</v>
      </c>
      <c r="E272" s="2" t="s">
        <v>26</v>
      </c>
      <c r="F272" s="38">
        <v>2014</v>
      </c>
      <c r="G272" s="2">
        <v>866</v>
      </c>
      <c r="H272" s="38" t="s">
        <v>1049</v>
      </c>
      <c r="I272" s="38">
        <v>2</v>
      </c>
      <c r="J272" s="2" t="s">
        <v>27</v>
      </c>
      <c r="K272" s="2" t="s">
        <v>28</v>
      </c>
      <c r="L272" s="2" t="s">
        <v>29</v>
      </c>
      <c r="M272" s="2" t="s">
        <v>30</v>
      </c>
      <c r="N272" s="2" t="s">
        <v>1050</v>
      </c>
      <c r="O272" s="2" t="s">
        <v>1051</v>
      </c>
      <c r="P272" s="2" t="s">
        <v>1046</v>
      </c>
      <c r="Q272" s="2" t="s">
        <v>1047</v>
      </c>
      <c r="R272" s="2" t="s">
        <v>1048</v>
      </c>
      <c r="S272" s="2">
        <v>1</v>
      </c>
      <c r="T272" s="2" t="s">
        <v>79</v>
      </c>
      <c r="U272" s="2" t="s">
        <v>131</v>
      </c>
      <c r="V272" s="2" t="s">
        <v>192</v>
      </c>
      <c r="W272" s="2" t="s">
        <v>32</v>
      </c>
      <c r="X272" s="38" t="s">
        <v>43</v>
      </c>
      <c r="Y272" s="6" t="s">
        <v>1752</v>
      </c>
      <c r="Z272" s="5" t="s">
        <v>79</v>
      </c>
      <c r="AA272" s="4" t="s">
        <v>399</v>
      </c>
      <c r="AB272" s="16">
        <v>100</v>
      </c>
      <c r="AC272" s="33"/>
      <c r="AD272" s="16" t="s">
        <v>33</v>
      </c>
      <c r="AE272" s="12"/>
      <c r="AF272" s="13" t="s">
        <v>1827</v>
      </c>
      <c r="AG272" s="8" t="s">
        <v>1737</v>
      </c>
      <c r="AH272" s="26"/>
    </row>
    <row r="273" spans="1:34" ht="54">
      <c r="A273" s="1">
        <v>447</v>
      </c>
      <c r="B273" s="2" t="s">
        <v>23</v>
      </c>
      <c r="C273" s="38" t="s">
        <v>24</v>
      </c>
      <c r="D273" s="38" t="s">
        <v>25</v>
      </c>
      <c r="E273" s="2" t="s">
        <v>26</v>
      </c>
      <c r="F273" s="38">
        <v>2014</v>
      </c>
      <c r="G273" s="2">
        <v>845</v>
      </c>
      <c r="H273" s="38" t="s">
        <v>1049</v>
      </c>
      <c r="I273" s="38">
        <v>1</v>
      </c>
      <c r="J273" s="2" t="s">
        <v>27</v>
      </c>
      <c r="K273" s="2" t="s">
        <v>1040</v>
      </c>
      <c r="L273" s="2" t="s">
        <v>29</v>
      </c>
      <c r="M273" s="2" t="s">
        <v>30</v>
      </c>
      <c r="N273" s="2" t="s">
        <v>1054</v>
      </c>
      <c r="O273" s="2" t="s">
        <v>1055</v>
      </c>
      <c r="P273" s="2" t="s">
        <v>1056</v>
      </c>
      <c r="Q273" s="2" t="s">
        <v>950</v>
      </c>
      <c r="R273" s="2" t="s">
        <v>951</v>
      </c>
      <c r="S273" s="2">
        <v>1</v>
      </c>
      <c r="T273" s="2" t="s">
        <v>952</v>
      </c>
      <c r="U273" s="2" t="s">
        <v>130</v>
      </c>
      <c r="V273" s="2" t="s">
        <v>953</v>
      </c>
      <c r="W273" s="2" t="s">
        <v>32</v>
      </c>
      <c r="X273" s="38" t="s">
        <v>43</v>
      </c>
      <c r="Y273" s="6" t="s">
        <v>1752</v>
      </c>
      <c r="Z273" s="5" t="s">
        <v>79</v>
      </c>
      <c r="AA273" s="4" t="s">
        <v>399</v>
      </c>
      <c r="AB273" s="16">
        <v>100</v>
      </c>
      <c r="AC273" s="33"/>
      <c r="AD273" s="16" t="s">
        <v>33</v>
      </c>
      <c r="AE273" s="12"/>
      <c r="AF273" s="13" t="s">
        <v>1827</v>
      </c>
      <c r="AG273" s="8" t="s">
        <v>1741</v>
      </c>
      <c r="AH273" s="26"/>
    </row>
    <row r="274" spans="1:34" ht="108">
      <c r="A274" s="1">
        <v>448</v>
      </c>
      <c r="B274" s="2" t="s">
        <v>23</v>
      </c>
      <c r="C274" s="38" t="s">
        <v>24</v>
      </c>
      <c r="D274" s="38" t="s">
        <v>25</v>
      </c>
      <c r="E274" s="2" t="s">
        <v>26</v>
      </c>
      <c r="F274" s="38">
        <v>2014</v>
      </c>
      <c r="G274" s="2">
        <v>846</v>
      </c>
      <c r="H274" s="38" t="s">
        <v>1057</v>
      </c>
      <c r="I274" s="38">
        <v>1</v>
      </c>
      <c r="J274" s="2" t="s">
        <v>27</v>
      </c>
      <c r="K274" s="2" t="s">
        <v>28</v>
      </c>
      <c r="L274" s="2" t="s">
        <v>29</v>
      </c>
      <c r="M274" s="2" t="s">
        <v>30</v>
      </c>
      <c r="N274" s="2" t="s">
        <v>1058</v>
      </c>
      <c r="O274" s="2" t="s">
        <v>1059</v>
      </c>
      <c r="P274" s="2" t="s">
        <v>1060</v>
      </c>
      <c r="Q274" s="2" t="s">
        <v>1061</v>
      </c>
      <c r="R274" s="2" t="s">
        <v>1062</v>
      </c>
      <c r="S274" s="2">
        <v>1</v>
      </c>
      <c r="T274" s="2" t="s">
        <v>1063</v>
      </c>
      <c r="U274" s="2" t="s">
        <v>1064</v>
      </c>
      <c r="V274" s="2" t="s">
        <v>237</v>
      </c>
      <c r="W274" s="2" t="s">
        <v>32</v>
      </c>
      <c r="X274" s="38" t="s">
        <v>43</v>
      </c>
      <c r="Y274" s="6" t="s">
        <v>117</v>
      </c>
      <c r="Z274" s="2" t="s">
        <v>1063</v>
      </c>
      <c r="AA274" s="4"/>
      <c r="AB274" s="16">
        <v>100</v>
      </c>
      <c r="AC274" s="33"/>
      <c r="AD274" s="16" t="s">
        <v>33</v>
      </c>
      <c r="AE274" s="12"/>
      <c r="AF274" s="13" t="s">
        <v>1827</v>
      </c>
      <c r="AG274" s="8" t="s">
        <v>1741</v>
      </c>
      <c r="AH274" s="26"/>
    </row>
    <row r="275" spans="1:34" ht="144">
      <c r="A275" s="1">
        <v>449</v>
      </c>
      <c r="B275" s="2" t="s">
        <v>23</v>
      </c>
      <c r="C275" s="38" t="s">
        <v>24</v>
      </c>
      <c r="D275" s="38" t="s">
        <v>25</v>
      </c>
      <c r="E275" s="2" t="s">
        <v>26</v>
      </c>
      <c r="F275" s="38">
        <v>2014</v>
      </c>
      <c r="G275" s="2">
        <v>867</v>
      </c>
      <c r="H275" s="38" t="s">
        <v>1057</v>
      </c>
      <c r="I275" s="38">
        <v>1</v>
      </c>
      <c r="J275" s="2" t="s">
        <v>27</v>
      </c>
      <c r="K275" s="2" t="s">
        <v>28</v>
      </c>
      <c r="L275" s="2" t="s">
        <v>29</v>
      </c>
      <c r="M275" s="2" t="s">
        <v>30</v>
      </c>
      <c r="N275" s="2" t="s">
        <v>1065</v>
      </c>
      <c r="O275" s="2" t="s">
        <v>1066</v>
      </c>
      <c r="P275" s="2" t="s">
        <v>1043</v>
      </c>
      <c r="Q275" s="2" t="s">
        <v>1052</v>
      </c>
      <c r="R275" s="2" t="s">
        <v>1053</v>
      </c>
      <c r="S275" s="2">
        <v>1</v>
      </c>
      <c r="T275" s="2" t="s">
        <v>540</v>
      </c>
      <c r="U275" s="2" t="s">
        <v>131</v>
      </c>
      <c r="V275" s="2" t="s">
        <v>192</v>
      </c>
      <c r="W275" s="2" t="s">
        <v>32</v>
      </c>
      <c r="X275" s="38" t="s">
        <v>43</v>
      </c>
      <c r="Y275" s="6" t="s">
        <v>117</v>
      </c>
      <c r="Z275" s="2" t="s">
        <v>540</v>
      </c>
      <c r="AA275" s="4"/>
      <c r="AB275" s="16">
        <v>100</v>
      </c>
      <c r="AC275" s="33"/>
      <c r="AD275" s="16" t="s">
        <v>33</v>
      </c>
      <c r="AE275" s="12"/>
      <c r="AF275" s="13" t="s">
        <v>1827</v>
      </c>
      <c r="AG275" s="8" t="s">
        <v>1737</v>
      </c>
      <c r="AH275" s="26"/>
    </row>
    <row r="276" spans="1:34" ht="144">
      <c r="A276" s="1">
        <v>450</v>
      </c>
      <c r="B276" s="2" t="s">
        <v>23</v>
      </c>
      <c r="C276" s="38" t="s">
        <v>24</v>
      </c>
      <c r="D276" s="38" t="s">
        <v>25</v>
      </c>
      <c r="E276" s="2" t="s">
        <v>26</v>
      </c>
      <c r="F276" s="38">
        <v>2014</v>
      </c>
      <c r="G276" s="2">
        <v>867</v>
      </c>
      <c r="H276" s="38" t="s">
        <v>1057</v>
      </c>
      <c r="I276" s="38">
        <v>2</v>
      </c>
      <c r="J276" s="2" t="s">
        <v>27</v>
      </c>
      <c r="K276" s="2" t="s">
        <v>28</v>
      </c>
      <c r="L276" s="2" t="s">
        <v>29</v>
      </c>
      <c r="M276" s="2" t="s">
        <v>30</v>
      </c>
      <c r="N276" s="2" t="s">
        <v>1065</v>
      </c>
      <c r="O276" s="2" t="s">
        <v>1066</v>
      </c>
      <c r="P276" s="2" t="s">
        <v>1046</v>
      </c>
      <c r="Q276" s="2" t="s">
        <v>1047</v>
      </c>
      <c r="R276" s="2" t="s">
        <v>1067</v>
      </c>
      <c r="S276" s="2">
        <v>1</v>
      </c>
      <c r="T276" s="2" t="s">
        <v>79</v>
      </c>
      <c r="U276" s="2" t="s">
        <v>131</v>
      </c>
      <c r="V276" s="2" t="s">
        <v>192</v>
      </c>
      <c r="W276" s="2" t="s">
        <v>32</v>
      </c>
      <c r="X276" s="38" t="s">
        <v>43</v>
      </c>
      <c r="Y276" s="6" t="s">
        <v>1946</v>
      </c>
      <c r="Z276" s="2" t="s">
        <v>79</v>
      </c>
      <c r="AA276" s="4"/>
      <c r="AB276" s="16">
        <v>100</v>
      </c>
      <c r="AC276" s="33"/>
      <c r="AD276" s="16" t="s">
        <v>33</v>
      </c>
      <c r="AE276" s="12"/>
      <c r="AF276" s="13" t="s">
        <v>1827</v>
      </c>
      <c r="AG276" s="8" t="s">
        <v>1737</v>
      </c>
      <c r="AH276" s="26"/>
    </row>
    <row r="277" spans="1:34" ht="90">
      <c r="A277" s="1">
        <v>451</v>
      </c>
      <c r="B277" s="2" t="s">
        <v>23</v>
      </c>
      <c r="C277" s="38" t="s">
        <v>24</v>
      </c>
      <c r="D277" s="38" t="s">
        <v>25</v>
      </c>
      <c r="E277" s="2" t="s">
        <v>26</v>
      </c>
      <c r="F277" s="38">
        <v>2015</v>
      </c>
      <c r="G277" s="2">
        <v>108</v>
      </c>
      <c r="H277" s="38" t="s">
        <v>1068</v>
      </c>
      <c r="I277" s="38">
        <v>1</v>
      </c>
      <c r="J277" s="2" t="s">
        <v>27</v>
      </c>
      <c r="K277" s="2" t="s">
        <v>57</v>
      </c>
      <c r="L277" s="2" t="s">
        <v>29</v>
      </c>
      <c r="M277" s="2" t="s">
        <v>58</v>
      </c>
      <c r="N277" s="2" t="s">
        <v>1069</v>
      </c>
      <c r="O277" s="2" t="s">
        <v>134</v>
      </c>
      <c r="P277" s="2" t="s">
        <v>1070</v>
      </c>
      <c r="Q277" s="2" t="s">
        <v>1071</v>
      </c>
      <c r="R277" s="2" t="s">
        <v>1072</v>
      </c>
      <c r="S277" s="2">
        <v>1</v>
      </c>
      <c r="T277" s="2" t="s">
        <v>308</v>
      </c>
      <c r="U277" s="2" t="s">
        <v>831</v>
      </c>
      <c r="V277" s="2" t="s">
        <v>846</v>
      </c>
      <c r="W277" s="2" t="s">
        <v>32</v>
      </c>
      <c r="X277" s="38" t="s">
        <v>43</v>
      </c>
      <c r="Y277" s="6" t="s">
        <v>308</v>
      </c>
      <c r="Z277" s="2" t="s">
        <v>308</v>
      </c>
      <c r="AA277" s="4"/>
      <c r="AB277" s="16">
        <v>100</v>
      </c>
      <c r="AC277" s="33"/>
      <c r="AD277" s="16" t="s">
        <v>33</v>
      </c>
      <c r="AE277" s="12"/>
      <c r="AF277" s="13" t="s">
        <v>1827</v>
      </c>
      <c r="AG277" s="8" t="s">
        <v>1741</v>
      </c>
      <c r="AH277" s="26"/>
    </row>
    <row r="278" spans="1:34" ht="117">
      <c r="A278" s="1">
        <v>452</v>
      </c>
      <c r="B278" s="2" t="s">
        <v>23</v>
      </c>
      <c r="C278" s="38" t="s">
        <v>24</v>
      </c>
      <c r="D278" s="38" t="s">
        <v>25</v>
      </c>
      <c r="E278" s="2" t="s">
        <v>26</v>
      </c>
      <c r="F278" s="38">
        <v>2014</v>
      </c>
      <c r="G278" s="2">
        <v>847</v>
      </c>
      <c r="H278" s="38" t="s">
        <v>1073</v>
      </c>
      <c r="I278" s="38">
        <v>1</v>
      </c>
      <c r="J278" s="2" t="s">
        <v>27</v>
      </c>
      <c r="K278" s="2" t="s">
        <v>28</v>
      </c>
      <c r="L278" s="2" t="s">
        <v>29</v>
      </c>
      <c r="M278" s="2" t="s">
        <v>30</v>
      </c>
      <c r="N278" s="2" t="s">
        <v>1074</v>
      </c>
      <c r="O278" s="2" t="s">
        <v>1075</v>
      </c>
      <c r="P278" s="2" t="s">
        <v>1076</v>
      </c>
      <c r="Q278" s="2" t="s">
        <v>1077</v>
      </c>
      <c r="R278" s="2" t="s">
        <v>1078</v>
      </c>
      <c r="S278" s="2">
        <v>1</v>
      </c>
      <c r="T278" s="2" t="s">
        <v>1003</v>
      </c>
      <c r="U278" s="2" t="s">
        <v>131</v>
      </c>
      <c r="V278" s="2" t="s">
        <v>1079</v>
      </c>
      <c r="W278" s="2" t="s">
        <v>32</v>
      </c>
      <c r="X278" s="38" t="s">
        <v>43</v>
      </c>
      <c r="Y278" s="6" t="s">
        <v>1915</v>
      </c>
      <c r="Z278" s="2" t="s">
        <v>1003</v>
      </c>
      <c r="AA278" s="4"/>
      <c r="AB278" s="16">
        <v>100</v>
      </c>
      <c r="AC278" s="33"/>
      <c r="AD278" s="16" t="s">
        <v>33</v>
      </c>
      <c r="AE278" s="12"/>
      <c r="AF278" s="13" t="s">
        <v>1827</v>
      </c>
      <c r="AG278" s="8" t="s">
        <v>1741</v>
      </c>
      <c r="AH278" s="26"/>
    </row>
    <row r="279" spans="1:34" ht="153">
      <c r="A279" s="1">
        <v>453</v>
      </c>
      <c r="B279" s="2" t="s">
        <v>23</v>
      </c>
      <c r="C279" s="38" t="s">
        <v>24</v>
      </c>
      <c r="D279" s="38" t="s">
        <v>25</v>
      </c>
      <c r="E279" s="2" t="s">
        <v>26</v>
      </c>
      <c r="F279" s="38">
        <v>2014</v>
      </c>
      <c r="G279" s="2">
        <v>848</v>
      </c>
      <c r="H279" s="38" t="s">
        <v>1080</v>
      </c>
      <c r="I279" s="38">
        <v>1</v>
      </c>
      <c r="J279" s="2" t="s">
        <v>27</v>
      </c>
      <c r="K279" s="2" t="s">
        <v>28</v>
      </c>
      <c r="L279" s="2" t="s">
        <v>29</v>
      </c>
      <c r="M279" s="2" t="s">
        <v>30</v>
      </c>
      <c r="N279" s="2" t="s">
        <v>1081</v>
      </c>
      <c r="O279" s="2" t="s">
        <v>1082</v>
      </c>
      <c r="P279" s="2" t="s">
        <v>1083</v>
      </c>
      <c r="Q279" s="2" t="s">
        <v>1084</v>
      </c>
      <c r="R279" s="2" t="s">
        <v>1084</v>
      </c>
      <c r="S279" s="2">
        <v>1</v>
      </c>
      <c r="T279" s="2" t="s">
        <v>117</v>
      </c>
      <c r="U279" s="2" t="s">
        <v>831</v>
      </c>
      <c r="V279" s="2" t="s">
        <v>192</v>
      </c>
      <c r="W279" s="2" t="s">
        <v>32</v>
      </c>
      <c r="X279" s="38" t="s">
        <v>43</v>
      </c>
      <c r="Y279" s="6" t="s">
        <v>117</v>
      </c>
      <c r="Z279" s="2" t="s">
        <v>117</v>
      </c>
      <c r="AA279" s="4"/>
      <c r="AB279" s="16">
        <v>100</v>
      </c>
      <c r="AC279" s="33"/>
      <c r="AD279" s="16" t="s">
        <v>33</v>
      </c>
      <c r="AE279" s="12"/>
      <c r="AF279" s="13" t="s">
        <v>1827</v>
      </c>
      <c r="AG279" s="8" t="s">
        <v>1741</v>
      </c>
      <c r="AH279" s="26"/>
    </row>
    <row r="280" spans="1:34" ht="90">
      <c r="A280" s="1">
        <v>454</v>
      </c>
      <c r="B280" s="2" t="s">
        <v>23</v>
      </c>
      <c r="C280" s="38" t="s">
        <v>24</v>
      </c>
      <c r="D280" s="38" t="s">
        <v>25</v>
      </c>
      <c r="E280" s="2" t="s">
        <v>26</v>
      </c>
      <c r="F280" s="38">
        <v>2015</v>
      </c>
      <c r="G280" s="2">
        <v>108</v>
      </c>
      <c r="H280" s="38" t="s">
        <v>1085</v>
      </c>
      <c r="I280" s="38">
        <v>1</v>
      </c>
      <c r="J280" s="2" t="s">
        <v>27</v>
      </c>
      <c r="K280" s="2" t="s">
        <v>57</v>
      </c>
      <c r="L280" s="2" t="s">
        <v>29</v>
      </c>
      <c r="M280" s="2" t="s">
        <v>58</v>
      </c>
      <c r="N280" s="2" t="s">
        <v>1086</v>
      </c>
      <c r="O280" s="2" t="s">
        <v>134</v>
      </c>
      <c r="P280" s="2" t="s">
        <v>1087</v>
      </c>
      <c r="Q280" s="2" t="s">
        <v>1088</v>
      </c>
      <c r="R280" s="2" t="s">
        <v>1089</v>
      </c>
      <c r="S280" s="2">
        <v>100</v>
      </c>
      <c r="T280" s="2" t="s">
        <v>1090</v>
      </c>
      <c r="U280" s="2" t="s">
        <v>1091</v>
      </c>
      <c r="V280" s="2" t="s">
        <v>110</v>
      </c>
      <c r="W280" s="2" t="s">
        <v>32</v>
      </c>
      <c r="X280" s="38" t="s">
        <v>43</v>
      </c>
      <c r="Y280" s="6" t="s">
        <v>117</v>
      </c>
      <c r="Z280" s="2" t="s">
        <v>1090</v>
      </c>
      <c r="AA280" s="4"/>
      <c r="AB280" s="16">
        <v>100</v>
      </c>
      <c r="AC280" s="33"/>
      <c r="AD280" s="16" t="s">
        <v>33</v>
      </c>
      <c r="AE280" s="12"/>
      <c r="AF280" s="13" t="s">
        <v>1827</v>
      </c>
      <c r="AG280" s="8" t="s">
        <v>1743</v>
      </c>
      <c r="AH280" s="26"/>
    </row>
    <row r="281" spans="1:34" ht="90">
      <c r="A281" s="1">
        <v>455</v>
      </c>
      <c r="B281" s="2" t="s">
        <v>23</v>
      </c>
      <c r="C281" s="38" t="s">
        <v>24</v>
      </c>
      <c r="D281" s="38" t="s">
        <v>25</v>
      </c>
      <c r="E281" s="2" t="s">
        <v>26</v>
      </c>
      <c r="F281" s="38">
        <v>2015</v>
      </c>
      <c r="G281" s="2">
        <v>108</v>
      </c>
      <c r="H281" s="38" t="s">
        <v>1085</v>
      </c>
      <c r="I281" s="38">
        <v>2</v>
      </c>
      <c r="J281" s="2" t="s">
        <v>27</v>
      </c>
      <c r="K281" s="2" t="s">
        <v>57</v>
      </c>
      <c r="L281" s="2" t="s">
        <v>29</v>
      </c>
      <c r="M281" s="2" t="s">
        <v>58</v>
      </c>
      <c r="N281" s="2" t="s">
        <v>1086</v>
      </c>
      <c r="O281" s="2" t="s">
        <v>134</v>
      </c>
      <c r="P281" s="2" t="s">
        <v>1092</v>
      </c>
      <c r="Q281" s="2" t="s">
        <v>1093</v>
      </c>
      <c r="R281" s="2" t="s">
        <v>1094</v>
      </c>
      <c r="S281" s="2">
        <v>1</v>
      </c>
      <c r="T281" s="2" t="s">
        <v>807</v>
      </c>
      <c r="U281" s="2" t="s">
        <v>1091</v>
      </c>
      <c r="V281" s="2" t="s">
        <v>110</v>
      </c>
      <c r="W281" s="2" t="s">
        <v>32</v>
      </c>
      <c r="X281" s="38" t="s">
        <v>43</v>
      </c>
      <c r="Y281" s="6" t="s">
        <v>117</v>
      </c>
      <c r="Z281" s="2" t="s">
        <v>807</v>
      </c>
      <c r="AA281" s="4"/>
      <c r="AB281" s="16">
        <v>100</v>
      </c>
      <c r="AC281" s="33"/>
      <c r="AD281" s="16" t="s">
        <v>33</v>
      </c>
      <c r="AE281" s="12"/>
      <c r="AF281" s="13" t="s">
        <v>1827</v>
      </c>
      <c r="AG281" s="8" t="s">
        <v>1743</v>
      </c>
      <c r="AH281" s="26"/>
    </row>
    <row r="282" spans="1:34" ht="108">
      <c r="A282" s="1">
        <v>457</v>
      </c>
      <c r="B282" s="2" t="s">
        <v>23</v>
      </c>
      <c r="C282" s="38" t="s">
        <v>24</v>
      </c>
      <c r="D282" s="38" t="s">
        <v>25</v>
      </c>
      <c r="E282" s="2" t="s">
        <v>26</v>
      </c>
      <c r="F282" s="38">
        <v>2015</v>
      </c>
      <c r="G282" s="2">
        <v>108</v>
      </c>
      <c r="H282" s="38" t="s">
        <v>1095</v>
      </c>
      <c r="I282" s="38">
        <v>1</v>
      </c>
      <c r="J282" s="2" t="s">
        <v>27</v>
      </c>
      <c r="K282" s="2" t="s">
        <v>57</v>
      </c>
      <c r="L282" s="2" t="s">
        <v>29</v>
      </c>
      <c r="M282" s="2" t="s">
        <v>58</v>
      </c>
      <c r="N282" s="2" t="s">
        <v>1096</v>
      </c>
      <c r="O282" s="2" t="s">
        <v>885</v>
      </c>
      <c r="P282" s="2" t="s">
        <v>1097</v>
      </c>
      <c r="Q282" s="2" t="s">
        <v>1098</v>
      </c>
      <c r="R282" s="2" t="s">
        <v>1099</v>
      </c>
      <c r="S282" s="2">
        <v>1</v>
      </c>
      <c r="T282" s="2" t="s">
        <v>822</v>
      </c>
      <c r="U282" s="2" t="s">
        <v>155</v>
      </c>
      <c r="V282" s="2" t="s">
        <v>110</v>
      </c>
      <c r="W282" s="2" t="s">
        <v>32</v>
      </c>
      <c r="X282" s="38" t="s">
        <v>43</v>
      </c>
      <c r="Y282" s="6" t="s">
        <v>1948</v>
      </c>
      <c r="Z282" s="5" t="s">
        <v>1157</v>
      </c>
      <c r="AA282" s="6" t="s">
        <v>1798</v>
      </c>
      <c r="AB282" s="16">
        <v>100</v>
      </c>
      <c r="AC282" s="33"/>
      <c r="AD282" s="16" t="s">
        <v>33</v>
      </c>
      <c r="AE282" s="12"/>
      <c r="AF282" s="13" t="s">
        <v>1827</v>
      </c>
      <c r="AG282" s="8" t="s">
        <v>1831</v>
      </c>
      <c r="AH282" s="26"/>
    </row>
    <row r="283" spans="1:34" ht="117">
      <c r="A283" s="1">
        <v>460</v>
      </c>
      <c r="B283" s="2" t="s">
        <v>23</v>
      </c>
      <c r="C283" s="38" t="s">
        <v>24</v>
      </c>
      <c r="D283" s="38" t="s">
        <v>25</v>
      </c>
      <c r="E283" s="2" t="s">
        <v>26</v>
      </c>
      <c r="F283" s="38">
        <v>2014</v>
      </c>
      <c r="G283" s="2">
        <v>861</v>
      </c>
      <c r="H283" s="38" t="s">
        <v>1095</v>
      </c>
      <c r="I283" s="38">
        <v>1</v>
      </c>
      <c r="J283" s="2" t="s">
        <v>27</v>
      </c>
      <c r="K283" s="2" t="s">
        <v>28</v>
      </c>
      <c r="L283" s="2" t="s">
        <v>29</v>
      </c>
      <c r="M283" s="2" t="s">
        <v>30</v>
      </c>
      <c r="N283" s="2" t="s">
        <v>1100</v>
      </c>
      <c r="O283" s="2" t="s">
        <v>1101</v>
      </c>
      <c r="P283" s="2" t="s">
        <v>1102</v>
      </c>
      <c r="Q283" s="2" t="s">
        <v>1103</v>
      </c>
      <c r="R283" s="2" t="s">
        <v>1104</v>
      </c>
      <c r="S283" s="2">
        <v>1</v>
      </c>
      <c r="T283" s="2" t="s">
        <v>1105</v>
      </c>
      <c r="U283" s="2" t="s">
        <v>1106</v>
      </c>
      <c r="V283" s="2" t="s">
        <v>1107</v>
      </c>
      <c r="W283" s="2" t="s">
        <v>32</v>
      </c>
      <c r="X283" s="38" t="s">
        <v>43</v>
      </c>
      <c r="Y283" s="6" t="s">
        <v>1752</v>
      </c>
      <c r="Z283" s="2" t="s">
        <v>1105</v>
      </c>
      <c r="AA283" s="6" t="s">
        <v>1945</v>
      </c>
      <c r="AB283" s="16">
        <v>100</v>
      </c>
      <c r="AC283" s="33"/>
      <c r="AD283" s="16" t="s">
        <v>33</v>
      </c>
      <c r="AE283" s="12"/>
      <c r="AF283" s="13" t="s">
        <v>1827</v>
      </c>
      <c r="AG283" s="8" t="s">
        <v>1740</v>
      </c>
      <c r="AH283" s="26"/>
    </row>
    <row r="284" spans="1:34" ht="135">
      <c r="A284" s="1">
        <v>461</v>
      </c>
      <c r="B284" s="2" t="s">
        <v>23</v>
      </c>
      <c r="C284" s="38" t="s">
        <v>24</v>
      </c>
      <c r="D284" s="38" t="s">
        <v>25</v>
      </c>
      <c r="E284" s="2" t="s">
        <v>26</v>
      </c>
      <c r="F284" s="38">
        <v>2014</v>
      </c>
      <c r="G284" s="2">
        <v>862</v>
      </c>
      <c r="H284" s="38" t="s">
        <v>1108</v>
      </c>
      <c r="I284" s="38">
        <v>1</v>
      </c>
      <c r="J284" s="2" t="s">
        <v>27</v>
      </c>
      <c r="K284" s="2" t="s">
        <v>28</v>
      </c>
      <c r="L284" s="2" t="s">
        <v>29</v>
      </c>
      <c r="M284" s="2" t="s">
        <v>30</v>
      </c>
      <c r="N284" s="2" t="s">
        <v>1109</v>
      </c>
      <c r="O284" s="2" t="s">
        <v>1101</v>
      </c>
      <c r="P284" s="2" t="s">
        <v>1110</v>
      </c>
      <c r="Q284" s="2" t="s">
        <v>1103</v>
      </c>
      <c r="R284" s="2" t="s">
        <v>1104</v>
      </c>
      <c r="S284" s="2">
        <v>1</v>
      </c>
      <c r="T284" s="2" t="s">
        <v>1105</v>
      </c>
      <c r="U284" s="2" t="s">
        <v>1106</v>
      </c>
      <c r="V284" s="2" t="s">
        <v>1111</v>
      </c>
      <c r="W284" s="2" t="s">
        <v>32</v>
      </c>
      <c r="X284" s="38" t="s">
        <v>43</v>
      </c>
      <c r="Y284" s="6" t="s">
        <v>1752</v>
      </c>
      <c r="Z284" s="2" t="s">
        <v>1105</v>
      </c>
      <c r="AA284" s="4"/>
      <c r="AB284" s="16">
        <v>100</v>
      </c>
      <c r="AC284" s="33"/>
      <c r="AD284" s="16" t="s">
        <v>33</v>
      </c>
      <c r="AE284" s="12"/>
      <c r="AF284" s="13" t="s">
        <v>1827</v>
      </c>
      <c r="AG284" s="8" t="s">
        <v>1740</v>
      </c>
      <c r="AH284" s="26"/>
    </row>
    <row r="285" spans="1:34" ht="135">
      <c r="A285" s="1">
        <v>462</v>
      </c>
      <c r="B285" s="2" t="s">
        <v>23</v>
      </c>
      <c r="C285" s="38" t="s">
        <v>24</v>
      </c>
      <c r="D285" s="38" t="s">
        <v>25</v>
      </c>
      <c r="E285" s="2" t="s">
        <v>26</v>
      </c>
      <c r="F285" s="38">
        <v>2014</v>
      </c>
      <c r="G285" s="2">
        <v>862</v>
      </c>
      <c r="H285" s="38" t="s">
        <v>1108</v>
      </c>
      <c r="I285" s="38">
        <v>2</v>
      </c>
      <c r="J285" s="2" t="s">
        <v>27</v>
      </c>
      <c r="K285" s="2" t="s">
        <v>28</v>
      </c>
      <c r="L285" s="2" t="s">
        <v>29</v>
      </c>
      <c r="M285" s="2" t="s">
        <v>30</v>
      </c>
      <c r="N285" s="2" t="s">
        <v>1109</v>
      </c>
      <c r="O285" s="2" t="s">
        <v>1112</v>
      </c>
      <c r="P285" s="2" t="s">
        <v>1113</v>
      </c>
      <c r="Q285" s="2" t="s">
        <v>1114</v>
      </c>
      <c r="R285" s="2" t="s">
        <v>1115</v>
      </c>
      <c r="S285" s="2">
        <v>1</v>
      </c>
      <c r="T285" s="2" t="s">
        <v>1116</v>
      </c>
      <c r="U285" s="2" t="s">
        <v>1117</v>
      </c>
      <c r="V285" s="2" t="s">
        <v>890</v>
      </c>
      <c r="W285" s="2" t="s">
        <v>32</v>
      </c>
      <c r="X285" s="38" t="s">
        <v>43</v>
      </c>
      <c r="Y285" s="6" t="s">
        <v>1752</v>
      </c>
      <c r="Z285" s="2" t="s">
        <v>1116</v>
      </c>
      <c r="AA285" s="4"/>
      <c r="AB285" s="16">
        <v>100</v>
      </c>
      <c r="AC285" s="33"/>
      <c r="AD285" s="16" t="s">
        <v>33</v>
      </c>
      <c r="AE285" s="12"/>
      <c r="AF285" s="13" t="s">
        <v>1827</v>
      </c>
      <c r="AG285" s="8" t="s">
        <v>1740</v>
      </c>
      <c r="AH285" s="26"/>
    </row>
    <row r="286" spans="1:34" ht="126">
      <c r="A286" s="1">
        <v>466</v>
      </c>
      <c r="B286" s="2" t="s">
        <v>23</v>
      </c>
      <c r="C286" s="38" t="s">
        <v>24</v>
      </c>
      <c r="D286" s="38" t="s">
        <v>25</v>
      </c>
      <c r="E286" s="2" t="s">
        <v>26</v>
      </c>
      <c r="F286" s="38">
        <v>2014</v>
      </c>
      <c r="G286" s="2">
        <v>852</v>
      </c>
      <c r="H286" s="38" t="s">
        <v>1118</v>
      </c>
      <c r="I286" s="38">
        <v>3</v>
      </c>
      <c r="J286" s="2" t="s">
        <v>27</v>
      </c>
      <c r="K286" s="2" t="s">
        <v>28</v>
      </c>
      <c r="L286" s="2" t="s">
        <v>29</v>
      </c>
      <c r="M286" s="2" t="s">
        <v>30</v>
      </c>
      <c r="N286" s="2" t="s">
        <v>1119</v>
      </c>
      <c r="O286" s="2" t="s">
        <v>1120</v>
      </c>
      <c r="P286" s="2" t="s">
        <v>1121</v>
      </c>
      <c r="Q286" s="2" t="s">
        <v>1122</v>
      </c>
      <c r="R286" s="2" t="s">
        <v>1123</v>
      </c>
      <c r="S286" s="2">
        <v>1</v>
      </c>
      <c r="T286" s="2" t="s">
        <v>117</v>
      </c>
      <c r="U286" s="2" t="s">
        <v>831</v>
      </c>
      <c r="V286" s="2" t="s">
        <v>1079</v>
      </c>
      <c r="W286" s="2" t="s">
        <v>32</v>
      </c>
      <c r="X286" s="38" t="s">
        <v>43</v>
      </c>
      <c r="Y286" s="6" t="s">
        <v>117</v>
      </c>
      <c r="Z286" s="2" t="s">
        <v>117</v>
      </c>
      <c r="AA286" s="4"/>
      <c r="AB286" s="16">
        <v>100</v>
      </c>
      <c r="AC286" s="33"/>
      <c r="AD286" s="16" t="s">
        <v>33</v>
      </c>
      <c r="AE286" s="12"/>
      <c r="AF286" s="13" t="s">
        <v>1827</v>
      </c>
      <c r="AG286" s="8" t="s">
        <v>1741</v>
      </c>
      <c r="AH286" s="26"/>
    </row>
    <row r="287" spans="1:34" ht="126">
      <c r="A287" s="1">
        <v>467</v>
      </c>
      <c r="B287" s="2" t="s">
        <v>23</v>
      </c>
      <c r="C287" s="38" t="s">
        <v>24</v>
      </c>
      <c r="D287" s="38" t="s">
        <v>25</v>
      </c>
      <c r="E287" s="2" t="s">
        <v>26</v>
      </c>
      <c r="F287" s="38">
        <v>2014</v>
      </c>
      <c r="G287" s="2">
        <v>852</v>
      </c>
      <c r="H287" s="38" t="s">
        <v>1118</v>
      </c>
      <c r="I287" s="38">
        <v>4</v>
      </c>
      <c r="J287" s="2" t="s">
        <v>27</v>
      </c>
      <c r="K287" s="2" t="s">
        <v>28</v>
      </c>
      <c r="L287" s="2" t="s">
        <v>29</v>
      </c>
      <c r="M287" s="2" t="s">
        <v>30</v>
      </c>
      <c r="N287" s="2" t="s">
        <v>1119</v>
      </c>
      <c r="O287" s="2" t="s">
        <v>1120</v>
      </c>
      <c r="P287" s="2" t="s">
        <v>1124</v>
      </c>
      <c r="Q287" s="2" t="s">
        <v>1125</v>
      </c>
      <c r="R287" s="2" t="s">
        <v>1126</v>
      </c>
      <c r="S287" s="2">
        <v>1</v>
      </c>
      <c r="T287" s="2" t="s">
        <v>117</v>
      </c>
      <c r="U287" s="2" t="s">
        <v>831</v>
      </c>
      <c r="V287" s="2" t="s">
        <v>1079</v>
      </c>
      <c r="W287" s="2" t="s">
        <v>32</v>
      </c>
      <c r="X287" s="38" t="s">
        <v>43</v>
      </c>
      <c r="Y287" s="6" t="s">
        <v>117</v>
      </c>
      <c r="Z287" s="2" t="s">
        <v>117</v>
      </c>
      <c r="AA287" s="4"/>
      <c r="AB287" s="16">
        <v>100</v>
      </c>
      <c r="AC287" s="33"/>
      <c r="AD287" s="16" t="s">
        <v>33</v>
      </c>
      <c r="AE287" s="12"/>
      <c r="AF287" s="13" t="s">
        <v>1827</v>
      </c>
      <c r="AG287" s="8" t="s">
        <v>1740</v>
      </c>
      <c r="AH287" s="26"/>
    </row>
    <row r="288" spans="1:34" ht="90">
      <c r="A288" s="1">
        <v>468</v>
      </c>
      <c r="B288" s="2" t="s">
        <v>23</v>
      </c>
      <c r="C288" s="38" t="s">
        <v>24</v>
      </c>
      <c r="D288" s="38" t="s">
        <v>25</v>
      </c>
      <c r="E288" s="2" t="s">
        <v>26</v>
      </c>
      <c r="F288" s="38">
        <v>2014</v>
      </c>
      <c r="G288" s="2">
        <v>876</v>
      </c>
      <c r="H288" s="38" t="s">
        <v>1118</v>
      </c>
      <c r="I288" s="38">
        <v>1</v>
      </c>
      <c r="J288" s="2" t="s">
        <v>27</v>
      </c>
      <c r="K288" s="2" t="s">
        <v>57</v>
      </c>
      <c r="L288" s="2" t="s">
        <v>29</v>
      </c>
      <c r="M288" s="2" t="s">
        <v>58</v>
      </c>
      <c r="N288" s="2" t="s">
        <v>1127</v>
      </c>
      <c r="O288" s="2" t="s">
        <v>134</v>
      </c>
      <c r="P288" s="2" t="s">
        <v>1128</v>
      </c>
      <c r="Q288" s="2" t="s">
        <v>1129</v>
      </c>
      <c r="R288" s="2" t="s">
        <v>1130</v>
      </c>
      <c r="S288" s="2">
        <v>1</v>
      </c>
      <c r="T288" s="2" t="s">
        <v>807</v>
      </c>
      <c r="U288" s="2" t="s">
        <v>155</v>
      </c>
      <c r="V288" s="2" t="s">
        <v>808</v>
      </c>
      <c r="W288" s="2" t="s">
        <v>32</v>
      </c>
      <c r="X288" s="38" t="s">
        <v>43</v>
      </c>
      <c r="Y288" s="6" t="s">
        <v>117</v>
      </c>
      <c r="Z288" s="2" t="s">
        <v>807</v>
      </c>
      <c r="AA288" s="4"/>
      <c r="AB288" s="16">
        <v>100</v>
      </c>
      <c r="AC288" s="33"/>
      <c r="AD288" s="16" t="s">
        <v>33</v>
      </c>
      <c r="AE288" s="12"/>
      <c r="AF288" s="13" t="s">
        <v>1827</v>
      </c>
      <c r="AG288" s="8" t="s">
        <v>1744</v>
      </c>
      <c r="AH288" s="26"/>
    </row>
    <row r="289" spans="1:34" ht="90">
      <c r="A289" s="1">
        <v>469</v>
      </c>
      <c r="B289" s="2" t="s">
        <v>23</v>
      </c>
      <c r="C289" s="38" t="s">
        <v>24</v>
      </c>
      <c r="D289" s="38" t="s">
        <v>25</v>
      </c>
      <c r="E289" s="2" t="s">
        <v>26</v>
      </c>
      <c r="F289" s="38">
        <v>2014</v>
      </c>
      <c r="G289" s="2">
        <v>876</v>
      </c>
      <c r="H289" s="38" t="s">
        <v>1118</v>
      </c>
      <c r="I289" s="38">
        <v>2</v>
      </c>
      <c r="J289" s="2" t="s">
        <v>27</v>
      </c>
      <c r="K289" s="2" t="s">
        <v>57</v>
      </c>
      <c r="L289" s="2" t="s">
        <v>29</v>
      </c>
      <c r="M289" s="2" t="s">
        <v>58</v>
      </c>
      <c r="N289" s="2" t="s">
        <v>1127</v>
      </c>
      <c r="O289" s="2" t="s">
        <v>134</v>
      </c>
      <c r="P289" s="2" t="s">
        <v>1131</v>
      </c>
      <c r="Q289" s="2" t="s">
        <v>1132</v>
      </c>
      <c r="R289" s="2" t="s">
        <v>1133</v>
      </c>
      <c r="S289" s="2">
        <v>1</v>
      </c>
      <c r="T289" s="2" t="s">
        <v>807</v>
      </c>
      <c r="U289" s="2" t="s">
        <v>155</v>
      </c>
      <c r="V289" s="2" t="s">
        <v>808</v>
      </c>
      <c r="W289" s="2" t="s">
        <v>32</v>
      </c>
      <c r="X289" s="38" t="s">
        <v>43</v>
      </c>
      <c r="Y289" s="6" t="s">
        <v>117</v>
      </c>
      <c r="Z289" s="2" t="s">
        <v>807</v>
      </c>
      <c r="AA289" s="4"/>
      <c r="AB289" s="16">
        <v>100</v>
      </c>
      <c r="AC289" s="33"/>
      <c r="AD289" s="16" t="s">
        <v>33</v>
      </c>
      <c r="AE289" s="12"/>
      <c r="AF289" s="13" t="s">
        <v>1827</v>
      </c>
      <c r="AG289" s="8" t="s">
        <v>1826</v>
      </c>
      <c r="AH289" s="26"/>
    </row>
    <row r="290" spans="1:34" ht="108">
      <c r="A290" s="1">
        <v>470</v>
      </c>
      <c r="B290" s="2" t="s">
        <v>23</v>
      </c>
      <c r="C290" s="38" t="s">
        <v>24</v>
      </c>
      <c r="D290" s="38" t="s">
        <v>25</v>
      </c>
      <c r="E290" s="2" t="s">
        <v>26</v>
      </c>
      <c r="F290" s="38">
        <v>2014</v>
      </c>
      <c r="G290" s="2">
        <v>876</v>
      </c>
      <c r="H290" s="38" t="s">
        <v>1118</v>
      </c>
      <c r="I290" s="38">
        <v>5</v>
      </c>
      <c r="J290" s="2" t="s">
        <v>27</v>
      </c>
      <c r="K290" s="2" t="s">
        <v>57</v>
      </c>
      <c r="L290" s="2" t="s">
        <v>29</v>
      </c>
      <c r="M290" s="2" t="s">
        <v>58</v>
      </c>
      <c r="N290" s="2" t="s">
        <v>1127</v>
      </c>
      <c r="O290" s="2" t="s">
        <v>1134</v>
      </c>
      <c r="P290" s="2" t="s">
        <v>1135</v>
      </c>
      <c r="Q290" s="2" t="s">
        <v>1136</v>
      </c>
      <c r="R290" s="2" t="s">
        <v>1136</v>
      </c>
      <c r="S290" s="2">
        <v>1</v>
      </c>
      <c r="T290" s="2" t="s">
        <v>1137</v>
      </c>
      <c r="U290" s="2" t="s">
        <v>831</v>
      </c>
      <c r="V290" s="2" t="s">
        <v>1079</v>
      </c>
      <c r="W290" s="2" t="s">
        <v>32</v>
      </c>
      <c r="X290" s="38" t="s">
        <v>43</v>
      </c>
      <c r="Y290" s="6" t="s">
        <v>117</v>
      </c>
      <c r="Z290" s="2" t="s">
        <v>1137</v>
      </c>
      <c r="AA290" s="4"/>
      <c r="AB290" s="16">
        <v>100</v>
      </c>
      <c r="AC290" s="33"/>
      <c r="AD290" s="16" t="s">
        <v>33</v>
      </c>
      <c r="AE290" s="12"/>
      <c r="AF290" s="13" t="s">
        <v>1827</v>
      </c>
      <c r="AG290" s="8" t="s">
        <v>1740</v>
      </c>
      <c r="AH290" s="26"/>
    </row>
    <row r="291" spans="1:34" ht="72">
      <c r="A291" s="1">
        <v>471</v>
      </c>
      <c r="B291" s="2" t="s">
        <v>23</v>
      </c>
      <c r="C291" s="38" t="s">
        <v>24</v>
      </c>
      <c r="D291" s="38" t="s">
        <v>25</v>
      </c>
      <c r="E291" s="2" t="s">
        <v>26</v>
      </c>
      <c r="F291" s="38">
        <v>2015</v>
      </c>
      <c r="G291" s="2">
        <v>108</v>
      </c>
      <c r="H291" s="38" t="s">
        <v>1118</v>
      </c>
      <c r="I291" s="38">
        <v>1</v>
      </c>
      <c r="J291" s="2" t="s">
        <v>27</v>
      </c>
      <c r="K291" s="2" t="s">
        <v>57</v>
      </c>
      <c r="L291" s="2" t="s">
        <v>29</v>
      </c>
      <c r="M291" s="2" t="s">
        <v>58</v>
      </c>
      <c r="N291" s="2" t="s">
        <v>1138</v>
      </c>
      <c r="O291" s="2" t="s">
        <v>885</v>
      </c>
      <c r="P291" s="2" t="s">
        <v>1139</v>
      </c>
      <c r="Q291" s="2" t="s">
        <v>1140</v>
      </c>
      <c r="R291" s="2" t="s">
        <v>1141</v>
      </c>
      <c r="S291" s="2">
        <v>100</v>
      </c>
      <c r="T291" s="2" t="s">
        <v>822</v>
      </c>
      <c r="U291" s="2" t="s">
        <v>155</v>
      </c>
      <c r="V291" s="2" t="s">
        <v>110</v>
      </c>
      <c r="W291" s="2" t="s">
        <v>32</v>
      </c>
      <c r="X291" s="38" t="s">
        <v>43</v>
      </c>
      <c r="Y291" s="6" t="s">
        <v>117</v>
      </c>
      <c r="Z291" s="2" t="s">
        <v>822</v>
      </c>
      <c r="AA291" s="4"/>
      <c r="AB291" s="16">
        <v>100</v>
      </c>
      <c r="AC291" s="33"/>
      <c r="AD291" s="16" t="s">
        <v>33</v>
      </c>
      <c r="AE291" s="12"/>
      <c r="AF291" s="13" t="s">
        <v>1827</v>
      </c>
      <c r="AG291" s="8" t="s">
        <v>1737</v>
      </c>
      <c r="AH291" s="26"/>
    </row>
    <row r="292" spans="1:34" ht="135">
      <c r="A292" s="1">
        <v>475</v>
      </c>
      <c r="B292" s="2" t="s">
        <v>23</v>
      </c>
      <c r="C292" s="38" t="s">
        <v>24</v>
      </c>
      <c r="D292" s="38" t="s">
        <v>25</v>
      </c>
      <c r="E292" s="2" t="s">
        <v>26</v>
      </c>
      <c r="F292" s="38">
        <v>2014</v>
      </c>
      <c r="G292" s="2">
        <v>853</v>
      </c>
      <c r="H292" s="38" t="s">
        <v>1142</v>
      </c>
      <c r="I292" s="38">
        <v>1</v>
      </c>
      <c r="J292" s="2" t="s">
        <v>27</v>
      </c>
      <c r="K292" s="2" t="s">
        <v>28</v>
      </c>
      <c r="L292" s="2" t="s">
        <v>29</v>
      </c>
      <c r="M292" s="2" t="s">
        <v>30</v>
      </c>
      <c r="N292" s="2" t="s">
        <v>1143</v>
      </c>
      <c r="O292" s="2" t="s">
        <v>1144</v>
      </c>
      <c r="P292" s="2" t="s">
        <v>1145</v>
      </c>
      <c r="Q292" s="2" t="s">
        <v>1146</v>
      </c>
      <c r="R292" s="2" t="s">
        <v>1147</v>
      </c>
      <c r="S292" s="2">
        <v>1</v>
      </c>
      <c r="T292" s="2" t="s">
        <v>1003</v>
      </c>
      <c r="U292" s="2" t="s">
        <v>831</v>
      </c>
      <c r="V292" s="2" t="s">
        <v>1079</v>
      </c>
      <c r="W292" s="2" t="s">
        <v>32</v>
      </c>
      <c r="X292" s="38" t="s">
        <v>43</v>
      </c>
      <c r="Y292" s="6" t="s">
        <v>1915</v>
      </c>
      <c r="Z292" s="2" t="s">
        <v>1003</v>
      </c>
      <c r="AA292" s="4"/>
      <c r="AB292" s="16">
        <v>100</v>
      </c>
      <c r="AC292" s="33"/>
      <c r="AD292" s="16" t="s">
        <v>33</v>
      </c>
      <c r="AE292" s="12"/>
      <c r="AF292" s="13" t="s">
        <v>1827</v>
      </c>
      <c r="AG292" s="8" t="s">
        <v>1740</v>
      </c>
      <c r="AH292" s="26"/>
    </row>
    <row r="293" spans="1:34" ht="90">
      <c r="A293" s="1">
        <v>476</v>
      </c>
      <c r="B293" s="2" t="s">
        <v>23</v>
      </c>
      <c r="C293" s="38" t="s">
        <v>24</v>
      </c>
      <c r="D293" s="38" t="s">
        <v>25</v>
      </c>
      <c r="E293" s="2" t="s">
        <v>26</v>
      </c>
      <c r="F293" s="38">
        <v>2015</v>
      </c>
      <c r="G293" s="2">
        <v>108</v>
      </c>
      <c r="H293" s="38" t="s">
        <v>1148</v>
      </c>
      <c r="I293" s="38">
        <v>1</v>
      </c>
      <c r="J293" s="2" t="s">
        <v>27</v>
      </c>
      <c r="K293" s="2" t="s">
        <v>57</v>
      </c>
      <c r="L293" s="2" t="s">
        <v>29</v>
      </c>
      <c r="M293" s="2" t="s">
        <v>58</v>
      </c>
      <c r="N293" s="2" t="s">
        <v>1149</v>
      </c>
      <c r="O293" s="2" t="s">
        <v>134</v>
      </c>
      <c r="P293" s="2" t="s">
        <v>1150</v>
      </c>
      <c r="Q293" s="2" t="s">
        <v>1093</v>
      </c>
      <c r="R293" s="2" t="s">
        <v>1151</v>
      </c>
      <c r="S293" s="2">
        <v>1</v>
      </c>
      <c r="T293" s="2" t="s">
        <v>822</v>
      </c>
      <c r="U293" s="2" t="s">
        <v>155</v>
      </c>
      <c r="V293" s="2" t="s">
        <v>110</v>
      </c>
      <c r="W293" s="2" t="s">
        <v>32</v>
      </c>
      <c r="X293" s="38" t="s">
        <v>43</v>
      </c>
      <c r="Y293" s="6" t="s">
        <v>117</v>
      </c>
      <c r="Z293" s="2" t="s">
        <v>822</v>
      </c>
      <c r="AA293" s="4"/>
      <c r="AB293" s="16">
        <v>100</v>
      </c>
      <c r="AC293" s="33"/>
      <c r="AD293" s="16" t="s">
        <v>33</v>
      </c>
      <c r="AE293" s="12"/>
      <c r="AF293" s="13" t="s">
        <v>1827</v>
      </c>
      <c r="AG293" s="8" t="s">
        <v>1743</v>
      </c>
      <c r="AH293" s="26"/>
    </row>
    <row r="294" spans="1:34" ht="81">
      <c r="A294" s="1">
        <v>478</v>
      </c>
      <c r="B294" s="2" t="s">
        <v>23</v>
      </c>
      <c r="C294" s="38" t="s">
        <v>24</v>
      </c>
      <c r="D294" s="38" t="s">
        <v>25</v>
      </c>
      <c r="E294" s="2" t="s">
        <v>26</v>
      </c>
      <c r="F294" s="38">
        <v>2015</v>
      </c>
      <c r="G294" s="2">
        <v>108</v>
      </c>
      <c r="H294" s="38" t="s">
        <v>1152</v>
      </c>
      <c r="I294" s="38">
        <v>1</v>
      </c>
      <c r="J294" s="2" t="s">
        <v>27</v>
      </c>
      <c r="K294" s="2" t="s">
        <v>57</v>
      </c>
      <c r="L294" s="2" t="s">
        <v>29</v>
      </c>
      <c r="M294" s="2" t="s">
        <v>58</v>
      </c>
      <c r="N294" s="2" t="s">
        <v>1153</v>
      </c>
      <c r="O294" s="2" t="s">
        <v>885</v>
      </c>
      <c r="P294" s="2" t="s">
        <v>1154</v>
      </c>
      <c r="Q294" s="2" t="s">
        <v>1155</v>
      </c>
      <c r="R294" s="2" t="s">
        <v>1156</v>
      </c>
      <c r="S294" s="2">
        <v>1</v>
      </c>
      <c r="T294" s="2" t="s">
        <v>117</v>
      </c>
      <c r="U294" s="2" t="s">
        <v>155</v>
      </c>
      <c r="V294" s="2" t="s">
        <v>110</v>
      </c>
      <c r="W294" s="2" t="s">
        <v>32</v>
      </c>
      <c r="X294" s="38" t="s">
        <v>43</v>
      </c>
      <c r="Y294" s="6" t="s">
        <v>117</v>
      </c>
      <c r="Z294" s="2" t="s">
        <v>117</v>
      </c>
      <c r="AA294" s="4"/>
      <c r="AB294" s="16">
        <v>100</v>
      </c>
      <c r="AC294" s="33"/>
      <c r="AD294" s="16" t="s">
        <v>33</v>
      </c>
      <c r="AE294" s="12"/>
      <c r="AF294" s="13" t="s">
        <v>1827</v>
      </c>
      <c r="AG294" s="8" t="s">
        <v>1737</v>
      </c>
      <c r="AH294" s="26"/>
    </row>
    <row r="295" spans="1:34" ht="117">
      <c r="A295" s="1">
        <v>481</v>
      </c>
      <c r="B295" s="2" t="s">
        <v>23</v>
      </c>
      <c r="C295" s="38" t="s">
        <v>24</v>
      </c>
      <c r="D295" s="38" t="s">
        <v>25</v>
      </c>
      <c r="E295" s="2" t="s">
        <v>26</v>
      </c>
      <c r="F295" s="38">
        <v>2014</v>
      </c>
      <c r="G295" s="2">
        <v>855</v>
      </c>
      <c r="H295" s="38" t="s">
        <v>1158</v>
      </c>
      <c r="I295" s="38">
        <v>1</v>
      </c>
      <c r="J295" s="2" t="s">
        <v>27</v>
      </c>
      <c r="K295" s="2" t="s">
        <v>28</v>
      </c>
      <c r="L295" s="2" t="s">
        <v>29</v>
      </c>
      <c r="M295" s="2" t="s">
        <v>30</v>
      </c>
      <c r="N295" s="2" t="s">
        <v>1159</v>
      </c>
      <c r="O295" s="2" t="s">
        <v>1160</v>
      </c>
      <c r="P295" s="2" t="s">
        <v>1161</v>
      </c>
      <c r="Q295" s="2" t="s">
        <v>1162</v>
      </c>
      <c r="R295" s="2" t="s">
        <v>1163</v>
      </c>
      <c r="S295" s="2">
        <v>1</v>
      </c>
      <c r="T295" s="2" t="s">
        <v>1003</v>
      </c>
      <c r="U295" s="2" t="s">
        <v>831</v>
      </c>
      <c r="V295" s="2" t="s">
        <v>1079</v>
      </c>
      <c r="W295" s="2" t="s">
        <v>32</v>
      </c>
      <c r="X295" s="38" t="s">
        <v>43</v>
      </c>
      <c r="Y295" s="6" t="s">
        <v>1915</v>
      </c>
      <c r="Z295" s="2" t="s">
        <v>1003</v>
      </c>
      <c r="AA295" s="4"/>
      <c r="AB295" s="16">
        <v>100</v>
      </c>
      <c r="AC295" s="33"/>
      <c r="AD295" s="16" t="s">
        <v>33</v>
      </c>
      <c r="AE295" s="12"/>
      <c r="AF295" s="13" t="s">
        <v>1827</v>
      </c>
      <c r="AG295" s="8" t="s">
        <v>1740</v>
      </c>
      <c r="AH295" s="26"/>
    </row>
    <row r="296" spans="1:34" ht="153">
      <c r="A296" s="1">
        <v>483</v>
      </c>
      <c r="B296" s="2" t="s">
        <v>23</v>
      </c>
      <c r="C296" s="38" t="s">
        <v>24</v>
      </c>
      <c r="D296" s="38" t="s">
        <v>25</v>
      </c>
      <c r="E296" s="2" t="s">
        <v>26</v>
      </c>
      <c r="F296" s="38">
        <v>2014</v>
      </c>
      <c r="G296" s="2">
        <v>863</v>
      </c>
      <c r="H296" s="38" t="s">
        <v>1164</v>
      </c>
      <c r="I296" s="38">
        <v>1</v>
      </c>
      <c r="J296" s="2" t="s">
        <v>27</v>
      </c>
      <c r="K296" s="2" t="s">
        <v>28</v>
      </c>
      <c r="L296" s="2" t="s">
        <v>29</v>
      </c>
      <c r="M296" s="2" t="s">
        <v>30</v>
      </c>
      <c r="N296" s="2" t="s">
        <v>1165</v>
      </c>
      <c r="O296" s="2" t="s">
        <v>1166</v>
      </c>
      <c r="P296" s="2" t="s">
        <v>1167</v>
      </c>
      <c r="Q296" s="2" t="s">
        <v>1103</v>
      </c>
      <c r="R296" s="2" t="s">
        <v>1104</v>
      </c>
      <c r="S296" s="2">
        <v>1</v>
      </c>
      <c r="T296" s="2" t="s">
        <v>1105</v>
      </c>
      <c r="U296" s="2" t="s">
        <v>1106</v>
      </c>
      <c r="V296" s="2" t="s">
        <v>31</v>
      </c>
      <c r="W296" s="2" t="s">
        <v>32</v>
      </c>
      <c r="X296" s="38" t="s">
        <v>43</v>
      </c>
      <c r="Y296" s="6" t="s">
        <v>1752</v>
      </c>
      <c r="Z296" s="2" t="s">
        <v>1105</v>
      </c>
      <c r="AA296" s="4"/>
      <c r="AB296" s="16">
        <v>100</v>
      </c>
      <c r="AC296" s="33"/>
      <c r="AD296" s="16" t="s">
        <v>33</v>
      </c>
      <c r="AE296" s="12"/>
      <c r="AF296" s="13" t="s">
        <v>1827</v>
      </c>
      <c r="AG296" s="8" t="s">
        <v>1740</v>
      </c>
      <c r="AH296" s="26"/>
    </row>
    <row r="297" spans="1:34" ht="108">
      <c r="A297" s="1">
        <v>484</v>
      </c>
      <c r="B297" s="2" t="s">
        <v>23</v>
      </c>
      <c r="C297" s="38" t="s">
        <v>24</v>
      </c>
      <c r="D297" s="38" t="s">
        <v>25</v>
      </c>
      <c r="E297" s="2" t="s">
        <v>26</v>
      </c>
      <c r="F297" s="38">
        <v>2014</v>
      </c>
      <c r="G297" s="2">
        <v>864</v>
      </c>
      <c r="H297" s="38" t="s">
        <v>1168</v>
      </c>
      <c r="I297" s="38">
        <v>1</v>
      </c>
      <c r="J297" s="2" t="s">
        <v>27</v>
      </c>
      <c r="K297" s="2" t="s">
        <v>28</v>
      </c>
      <c r="L297" s="2" t="s">
        <v>29</v>
      </c>
      <c r="M297" s="2" t="s">
        <v>30</v>
      </c>
      <c r="N297" s="2" t="s">
        <v>1169</v>
      </c>
      <c r="O297" s="2" t="s">
        <v>1170</v>
      </c>
      <c r="P297" s="2" t="s">
        <v>1171</v>
      </c>
      <c r="Q297" s="2" t="s">
        <v>1172</v>
      </c>
      <c r="R297" s="2" t="s">
        <v>1173</v>
      </c>
      <c r="S297" s="2">
        <v>1</v>
      </c>
      <c r="T297" s="2" t="s">
        <v>1174</v>
      </c>
      <c r="U297" s="2" t="s">
        <v>1175</v>
      </c>
      <c r="V297" s="2" t="s">
        <v>146</v>
      </c>
      <c r="W297" s="2" t="s">
        <v>32</v>
      </c>
      <c r="X297" s="38" t="s">
        <v>43</v>
      </c>
      <c r="Y297" s="6" t="s">
        <v>1791</v>
      </c>
      <c r="Z297" s="2" t="s">
        <v>1174</v>
      </c>
      <c r="AA297" s="4"/>
      <c r="AB297" s="16">
        <v>100</v>
      </c>
      <c r="AC297" s="33"/>
      <c r="AD297" s="16" t="s">
        <v>33</v>
      </c>
      <c r="AE297" s="12"/>
      <c r="AF297" s="13" t="s">
        <v>1827</v>
      </c>
      <c r="AG297" s="8" t="s">
        <v>1740</v>
      </c>
      <c r="AH297" s="26"/>
    </row>
    <row r="298" spans="1:34" ht="81">
      <c r="A298" s="1">
        <v>486</v>
      </c>
      <c r="B298" s="2" t="s">
        <v>23</v>
      </c>
      <c r="C298" s="38" t="s">
        <v>24</v>
      </c>
      <c r="D298" s="38" t="s">
        <v>25</v>
      </c>
      <c r="E298" s="2" t="s">
        <v>26</v>
      </c>
      <c r="F298" s="38">
        <v>2015</v>
      </c>
      <c r="G298" s="2">
        <v>108</v>
      </c>
      <c r="H298" s="38" t="s">
        <v>1176</v>
      </c>
      <c r="I298" s="38">
        <v>1</v>
      </c>
      <c r="J298" s="2" t="s">
        <v>27</v>
      </c>
      <c r="K298" s="2" t="s">
        <v>57</v>
      </c>
      <c r="L298" s="2" t="s">
        <v>29</v>
      </c>
      <c r="M298" s="2" t="s">
        <v>58</v>
      </c>
      <c r="N298" s="2" t="s">
        <v>1177</v>
      </c>
      <c r="O298" s="2" t="s">
        <v>885</v>
      </c>
      <c r="P298" s="2" t="s">
        <v>1178</v>
      </c>
      <c r="Q298" s="2" t="s">
        <v>1179</v>
      </c>
      <c r="R298" s="2" t="s">
        <v>1180</v>
      </c>
      <c r="S298" s="2">
        <v>1</v>
      </c>
      <c r="T298" s="2" t="s">
        <v>822</v>
      </c>
      <c r="U298" s="2" t="s">
        <v>155</v>
      </c>
      <c r="V298" s="2" t="s">
        <v>110</v>
      </c>
      <c r="W298" s="2" t="s">
        <v>32</v>
      </c>
      <c r="X298" s="38" t="s">
        <v>43</v>
      </c>
      <c r="Y298" s="6" t="s">
        <v>117</v>
      </c>
      <c r="Z298" s="2" t="s">
        <v>822</v>
      </c>
      <c r="AA298" s="4"/>
      <c r="AB298" s="16">
        <v>100</v>
      </c>
      <c r="AC298" s="33"/>
      <c r="AD298" s="16" t="s">
        <v>33</v>
      </c>
      <c r="AE298" s="12"/>
      <c r="AF298" s="13" t="s">
        <v>1827</v>
      </c>
      <c r="AG298" s="8" t="s">
        <v>1737</v>
      </c>
      <c r="AH298" s="26"/>
    </row>
    <row r="299" spans="1:34" ht="108">
      <c r="A299" s="1">
        <v>487</v>
      </c>
      <c r="B299" s="2" t="s">
        <v>23</v>
      </c>
      <c r="C299" s="38" t="s">
        <v>24</v>
      </c>
      <c r="D299" s="38" t="s">
        <v>25</v>
      </c>
      <c r="E299" s="2" t="s">
        <v>26</v>
      </c>
      <c r="F299" s="38">
        <v>2013</v>
      </c>
      <c r="G299" s="2">
        <v>803</v>
      </c>
      <c r="H299" s="38" t="s">
        <v>1181</v>
      </c>
      <c r="I299" s="38">
        <v>1</v>
      </c>
      <c r="J299" s="2" t="s">
        <v>27</v>
      </c>
      <c r="K299" s="2" t="s">
        <v>57</v>
      </c>
      <c r="L299" s="2" t="s">
        <v>29</v>
      </c>
      <c r="M299" s="2" t="s">
        <v>30</v>
      </c>
      <c r="N299" s="2" t="s">
        <v>1182</v>
      </c>
      <c r="O299" s="2" t="s">
        <v>1183</v>
      </c>
      <c r="P299" s="2" t="s">
        <v>1184</v>
      </c>
      <c r="Q299" s="2" t="s">
        <v>1185</v>
      </c>
      <c r="R299" s="2" t="s">
        <v>1186</v>
      </c>
      <c r="S299" s="2">
        <v>0.9</v>
      </c>
      <c r="T299" s="2" t="s">
        <v>1187</v>
      </c>
      <c r="U299" s="2" t="s">
        <v>783</v>
      </c>
      <c r="V299" s="2" t="s">
        <v>1188</v>
      </c>
      <c r="W299" s="2" t="s">
        <v>32</v>
      </c>
      <c r="X299" s="38" t="s">
        <v>43</v>
      </c>
      <c r="Y299" s="6" t="s">
        <v>322</v>
      </c>
      <c r="Z299" s="2" t="s">
        <v>1187</v>
      </c>
      <c r="AA299" s="4"/>
      <c r="AB299" s="16">
        <v>100</v>
      </c>
      <c r="AC299" s="33"/>
      <c r="AD299" s="16" t="s">
        <v>33</v>
      </c>
      <c r="AE299" s="12"/>
      <c r="AF299" s="13" t="s">
        <v>1827</v>
      </c>
      <c r="AG299" s="8" t="s">
        <v>1732</v>
      </c>
      <c r="AH299" s="26"/>
    </row>
    <row r="300" spans="1:34" ht="72">
      <c r="A300" s="1">
        <v>488</v>
      </c>
      <c r="B300" s="2" t="s">
        <v>23</v>
      </c>
      <c r="C300" s="38" t="s">
        <v>24</v>
      </c>
      <c r="D300" s="38" t="s">
        <v>25</v>
      </c>
      <c r="E300" s="2" t="s">
        <v>26</v>
      </c>
      <c r="F300" s="38">
        <v>2013</v>
      </c>
      <c r="G300" s="2">
        <v>804</v>
      </c>
      <c r="H300" s="38" t="s">
        <v>1189</v>
      </c>
      <c r="I300" s="38">
        <v>1</v>
      </c>
      <c r="J300" s="2" t="s">
        <v>27</v>
      </c>
      <c r="K300" s="2" t="s">
        <v>57</v>
      </c>
      <c r="L300" s="2" t="s">
        <v>29</v>
      </c>
      <c r="M300" s="2" t="s">
        <v>30</v>
      </c>
      <c r="N300" s="2" t="s">
        <v>1190</v>
      </c>
      <c r="O300" s="2" t="s">
        <v>1191</v>
      </c>
      <c r="P300" s="2" t="s">
        <v>1192</v>
      </c>
      <c r="Q300" s="2" t="s">
        <v>1193</v>
      </c>
      <c r="R300" s="2" t="s">
        <v>1194</v>
      </c>
      <c r="S300" s="2">
        <v>1</v>
      </c>
      <c r="T300" s="2" t="s">
        <v>40</v>
      </c>
      <c r="U300" s="2" t="s">
        <v>783</v>
      </c>
      <c r="V300" s="2" t="s">
        <v>1188</v>
      </c>
      <c r="W300" s="2" t="s">
        <v>32</v>
      </c>
      <c r="X300" s="38" t="s">
        <v>43</v>
      </c>
      <c r="Y300" s="6" t="s">
        <v>1752</v>
      </c>
      <c r="Z300" s="2" t="s">
        <v>40</v>
      </c>
      <c r="AA300" s="4"/>
      <c r="AB300" s="16">
        <v>100</v>
      </c>
      <c r="AC300" s="33"/>
      <c r="AD300" s="16" t="s">
        <v>33</v>
      </c>
      <c r="AE300" s="12"/>
      <c r="AF300" s="13" t="s">
        <v>1827</v>
      </c>
      <c r="AG300" s="8" t="s">
        <v>1743</v>
      </c>
      <c r="AH300" s="26"/>
    </row>
    <row r="301" spans="1:34" ht="63">
      <c r="A301" s="1">
        <v>489</v>
      </c>
      <c r="B301" s="2" t="s">
        <v>23</v>
      </c>
      <c r="C301" s="38" t="s">
        <v>24</v>
      </c>
      <c r="D301" s="38" t="s">
        <v>25</v>
      </c>
      <c r="E301" s="2" t="s">
        <v>26</v>
      </c>
      <c r="F301" s="38">
        <v>2013</v>
      </c>
      <c r="G301" s="2">
        <v>805</v>
      </c>
      <c r="H301" s="38" t="s">
        <v>1195</v>
      </c>
      <c r="I301" s="38">
        <v>1</v>
      </c>
      <c r="J301" s="2" t="s">
        <v>27</v>
      </c>
      <c r="K301" s="2" t="s">
        <v>57</v>
      </c>
      <c r="L301" s="2" t="s">
        <v>29</v>
      </c>
      <c r="M301" s="2" t="s">
        <v>30</v>
      </c>
      <c r="N301" s="2" t="s">
        <v>1196</v>
      </c>
      <c r="O301" s="2" t="s">
        <v>1197</v>
      </c>
      <c r="P301" s="2" t="s">
        <v>1198</v>
      </c>
      <c r="Q301" s="2" t="s">
        <v>1199</v>
      </c>
      <c r="R301" s="2" t="s">
        <v>1200</v>
      </c>
      <c r="S301" s="2">
        <v>1</v>
      </c>
      <c r="T301" s="2" t="s">
        <v>124</v>
      </c>
      <c r="U301" s="2" t="s">
        <v>783</v>
      </c>
      <c r="V301" s="2" t="s">
        <v>1188</v>
      </c>
      <c r="W301" s="2" t="s">
        <v>32</v>
      </c>
      <c r="X301" s="38" t="s">
        <v>43</v>
      </c>
      <c r="Y301" s="6" t="s">
        <v>117</v>
      </c>
      <c r="Z301" s="2" t="s">
        <v>124</v>
      </c>
      <c r="AA301" s="4"/>
      <c r="AB301" s="16">
        <v>100</v>
      </c>
      <c r="AC301" s="33"/>
      <c r="AD301" s="16" t="s">
        <v>33</v>
      </c>
      <c r="AE301" s="12"/>
      <c r="AF301" s="13" t="s">
        <v>1827</v>
      </c>
      <c r="AG301" s="8" t="s">
        <v>1743</v>
      </c>
      <c r="AH301" s="26"/>
    </row>
    <row r="302" spans="1:34" ht="63">
      <c r="A302" s="1">
        <v>490</v>
      </c>
      <c r="B302" s="2" t="s">
        <v>23</v>
      </c>
      <c r="C302" s="38" t="s">
        <v>24</v>
      </c>
      <c r="D302" s="38" t="s">
        <v>25</v>
      </c>
      <c r="E302" s="2" t="s">
        <v>26</v>
      </c>
      <c r="F302" s="38">
        <v>2013</v>
      </c>
      <c r="G302" s="2">
        <v>805</v>
      </c>
      <c r="H302" s="38" t="s">
        <v>1195</v>
      </c>
      <c r="I302" s="38">
        <v>2</v>
      </c>
      <c r="J302" s="2" t="s">
        <v>27</v>
      </c>
      <c r="K302" s="2" t="s">
        <v>57</v>
      </c>
      <c r="L302" s="2" t="s">
        <v>29</v>
      </c>
      <c r="M302" s="2" t="s">
        <v>30</v>
      </c>
      <c r="N302" s="2" t="s">
        <v>1196</v>
      </c>
      <c r="O302" s="2" t="s">
        <v>1197</v>
      </c>
      <c r="P302" s="2" t="s">
        <v>1201</v>
      </c>
      <c r="Q302" s="2" t="s">
        <v>1202</v>
      </c>
      <c r="R302" s="2" t="s">
        <v>1203</v>
      </c>
      <c r="S302" s="2">
        <v>1</v>
      </c>
      <c r="T302" s="2" t="s">
        <v>124</v>
      </c>
      <c r="U302" s="2" t="s">
        <v>783</v>
      </c>
      <c r="V302" s="2" t="s">
        <v>1188</v>
      </c>
      <c r="W302" s="2" t="s">
        <v>32</v>
      </c>
      <c r="X302" s="38" t="s">
        <v>43</v>
      </c>
      <c r="Y302" s="6" t="s">
        <v>117</v>
      </c>
      <c r="Z302" s="2" t="s">
        <v>124</v>
      </c>
      <c r="AA302" s="4"/>
      <c r="AB302" s="16">
        <v>100</v>
      </c>
      <c r="AC302" s="33"/>
      <c r="AD302" s="16" t="s">
        <v>33</v>
      </c>
      <c r="AE302" s="12"/>
      <c r="AF302" s="13" t="s">
        <v>1827</v>
      </c>
      <c r="AG302" s="8" t="s">
        <v>1743</v>
      </c>
      <c r="AH302" s="26"/>
    </row>
    <row r="303" spans="1:34" ht="72">
      <c r="A303" s="1">
        <v>491</v>
      </c>
      <c r="B303" s="2" t="s">
        <v>23</v>
      </c>
      <c r="C303" s="38" t="s">
        <v>24</v>
      </c>
      <c r="D303" s="38" t="s">
        <v>25</v>
      </c>
      <c r="E303" s="2" t="s">
        <v>26</v>
      </c>
      <c r="F303" s="38">
        <v>2013</v>
      </c>
      <c r="G303" s="2">
        <v>806</v>
      </c>
      <c r="H303" s="38" t="s">
        <v>1204</v>
      </c>
      <c r="I303" s="38">
        <v>1</v>
      </c>
      <c r="J303" s="2" t="s">
        <v>27</v>
      </c>
      <c r="K303" s="2" t="s">
        <v>57</v>
      </c>
      <c r="L303" s="2" t="s">
        <v>29</v>
      </c>
      <c r="M303" s="2" t="s">
        <v>30</v>
      </c>
      <c r="N303" s="2" t="s">
        <v>1205</v>
      </c>
      <c r="O303" s="2" t="s">
        <v>1206</v>
      </c>
      <c r="P303" s="2" t="s">
        <v>1207</v>
      </c>
      <c r="Q303" s="2" t="s">
        <v>1208</v>
      </c>
      <c r="R303" s="2" t="s">
        <v>1209</v>
      </c>
      <c r="S303" s="2">
        <v>1</v>
      </c>
      <c r="T303" s="2" t="s">
        <v>40</v>
      </c>
      <c r="U303" s="2" t="s">
        <v>783</v>
      </c>
      <c r="V303" s="2" t="s">
        <v>1188</v>
      </c>
      <c r="W303" s="2" t="s">
        <v>32</v>
      </c>
      <c r="X303" s="38" t="s">
        <v>43</v>
      </c>
      <c r="Y303" s="6" t="s">
        <v>1752</v>
      </c>
      <c r="Z303" s="2" t="s">
        <v>40</v>
      </c>
      <c r="AA303" s="4"/>
      <c r="AB303" s="16">
        <v>100</v>
      </c>
      <c r="AC303" s="33"/>
      <c r="AD303" s="16" t="s">
        <v>33</v>
      </c>
      <c r="AE303" s="12"/>
      <c r="AF303" s="13" t="s">
        <v>1827</v>
      </c>
      <c r="AG303" s="8" t="s">
        <v>1743</v>
      </c>
      <c r="AH303" s="26"/>
    </row>
    <row r="304" spans="1:34" ht="72">
      <c r="A304" s="1">
        <v>492</v>
      </c>
      <c r="B304" s="2" t="s">
        <v>23</v>
      </c>
      <c r="C304" s="38" t="s">
        <v>24</v>
      </c>
      <c r="D304" s="38" t="s">
        <v>25</v>
      </c>
      <c r="E304" s="2" t="s">
        <v>26</v>
      </c>
      <c r="F304" s="38">
        <v>2013</v>
      </c>
      <c r="G304" s="2">
        <v>806</v>
      </c>
      <c r="H304" s="38" t="s">
        <v>1204</v>
      </c>
      <c r="I304" s="38">
        <v>2</v>
      </c>
      <c r="J304" s="2" t="s">
        <v>27</v>
      </c>
      <c r="K304" s="2" t="s">
        <v>57</v>
      </c>
      <c r="L304" s="2" t="s">
        <v>29</v>
      </c>
      <c r="M304" s="2" t="s">
        <v>30</v>
      </c>
      <c r="N304" s="2" t="s">
        <v>1205</v>
      </c>
      <c r="O304" s="2" t="s">
        <v>1206</v>
      </c>
      <c r="P304" s="2" t="s">
        <v>1210</v>
      </c>
      <c r="Q304" s="2" t="s">
        <v>1208</v>
      </c>
      <c r="R304" s="2" t="s">
        <v>1211</v>
      </c>
      <c r="S304" s="2">
        <v>1</v>
      </c>
      <c r="T304" s="2" t="s">
        <v>40</v>
      </c>
      <c r="U304" s="2" t="s">
        <v>783</v>
      </c>
      <c r="V304" s="2" t="s">
        <v>1188</v>
      </c>
      <c r="W304" s="2" t="s">
        <v>32</v>
      </c>
      <c r="X304" s="38" t="s">
        <v>43</v>
      </c>
      <c r="Y304" s="6" t="s">
        <v>1752</v>
      </c>
      <c r="Z304" s="2" t="s">
        <v>40</v>
      </c>
      <c r="AA304" s="4"/>
      <c r="AB304" s="16">
        <v>100</v>
      </c>
      <c r="AC304" s="33"/>
      <c r="AD304" s="16" t="s">
        <v>33</v>
      </c>
      <c r="AE304" s="12"/>
      <c r="AF304" s="13" t="s">
        <v>1827</v>
      </c>
      <c r="AG304" s="8" t="s">
        <v>1743</v>
      </c>
      <c r="AH304" s="26"/>
    </row>
    <row r="305" spans="1:34" ht="126">
      <c r="A305" s="1">
        <v>493</v>
      </c>
      <c r="B305" s="2" t="s">
        <v>23</v>
      </c>
      <c r="C305" s="38" t="s">
        <v>24</v>
      </c>
      <c r="D305" s="38" t="s">
        <v>25</v>
      </c>
      <c r="E305" s="2" t="s">
        <v>26</v>
      </c>
      <c r="F305" s="38">
        <v>2013</v>
      </c>
      <c r="G305" s="2">
        <v>807</v>
      </c>
      <c r="H305" s="38" t="s">
        <v>1212</v>
      </c>
      <c r="I305" s="38">
        <v>1</v>
      </c>
      <c r="J305" s="2" t="s">
        <v>27</v>
      </c>
      <c r="K305" s="2" t="s">
        <v>57</v>
      </c>
      <c r="L305" s="2" t="s">
        <v>29</v>
      </c>
      <c r="M305" s="2" t="s">
        <v>30</v>
      </c>
      <c r="N305" s="2" t="s">
        <v>1213</v>
      </c>
      <c r="O305" s="2" t="s">
        <v>1214</v>
      </c>
      <c r="P305" s="2" t="s">
        <v>1215</v>
      </c>
      <c r="Q305" s="2" t="s">
        <v>1216</v>
      </c>
      <c r="R305" s="2" t="s">
        <v>1217</v>
      </c>
      <c r="S305" s="2">
        <v>1</v>
      </c>
      <c r="T305" s="2" t="s">
        <v>40</v>
      </c>
      <c r="U305" s="2" t="s">
        <v>783</v>
      </c>
      <c r="V305" s="2" t="s">
        <v>1188</v>
      </c>
      <c r="W305" s="2" t="s">
        <v>32</v>
      </c>
      <c r="X305" s="38" t="s">
        <v>43</v>
      </c>
      <c r="Y305" s="6" t="s">
        <v>1752</v>
      </c>
      <c r="Z305" s="2" t="s">
        <v>40</v>
      </c>
      <c r="AA305" s="4"/>
      <c r="AB305" s="16">
        <v>100</v>
      </c>
      <c r="AC305" s="33"/>
      <c r="AD305" s="16" t="s">
        <v>33</v>
      </c>
      <c r="AE305" s="12"/>
      <c r="AF305" s="13" t="s">
        <v>1827</v>
      </c>
      <c r="AG305" s="8" t="s">
        <v>1743</v>
      </c>
      <c r="AH305" s="26"/>
    </row>
    <row r="306" spans="1:34" ht="108">
      <c r="A306" s="1">
        <v>494</v>
      </c>
      <c r="B306" s="2" t="s">
        <v>23</v>
      </c>
      <c r="C306" s="38" t="s">
        <v>24</v>
      </c>
      <c r="D306" s="38" t="s">
        <v>25</v>
      </c>
      <c r="E306" s="2" t="s">
        <v>26</v>
      </c>
      <c r="F306" s="38">
        <v>2015</v>
      </c>
      <c r="G306" s="2">
        <v>108</v>
      </c>
      <c r="H306" s="38" t="s">
        <v>1218</v>
      </c>
      <c r="I306" s="38">
        <v>1</v>
      </c>
      <c r="J306" s="2" t="s">
        <v>27</v>
      </c>
      <c r="K306" s="2" t="s">
        <v>57</v>
      </c>
      <c r="L306" s="2" t="s">
        <v>29</v>
      </c>
      <c r="M306" s="2" t="s">
        <v>58</v>
      </c>
      <c r="N306" s="2" t="s">
        <v>1219</v>
      </c>
      <c r="O306" s="2" t="s">
        <v>134</v>
      </c>
      <c r="P306" s="2" t="s">
        <v>1220</v>
      </c>
      <c r="Q306" s="2" t="s">
        <v>717</v>
      </c>
      <c r="R306" s="2" t="s">
        <v>1221</v>
      </c>
      <c r="S306" s="2">
        <v>1</v>
      </c>
      <c r="T306" s="2" t="s">
        <v>138</v>
      </c>
      <c r="U306" s="2" t="s">
        <v>139</v>
      </c>
      <c r="V306" s="2" t="s">
        <v>1222</v>
      </c>
      <c r="W306" s="2" t="s">
        <v>32</v>
      </c>
      <c r="X306" s="38" t="s">
        <v>43</v>
      </c>
      <c r="Y306" s="6" t="s">
        <v>117</v>
      </c>
      <c r="Z306" s="2" t="s">
        <v>138</v>
      </c>
      <c r="AA306" s="4"/>
      <c r="AB306" s="16">
        <v>100</v>
      </c>
      <c r="AC306" s="33"/>
      <c r="AD306" s="16" t="s">
        <v>33</v>
      </c>
      <c r="AE306" s="12"/>
      <c r="AF306" s="13" t="s">
        <v>1827</v>
      </c>
      <c r="AG306" s="8" t="s">
        <v>1743</v>
      </c>
      <c r="AH306" s="26"/>
    </row>
    <row r="307" spans="1:34" ht="99">
      <c r="A307" s="1">
        <v>500</v>
      </c>
      <c r="B307" s="2" t="s">
        <v>23</v>
      </c>
      <c r="C307" s="38" t="s">
        <v>24</v>
      </c>
      <c r="D307" s="38" t="s">
        <v>25</v>
      </c>
      <c r="E307" s="2" t="s">
        <v>26</v>
      </c>
      <c r="F307" s="38">
        <v>2014</v>
      </c>
      <c r="G307" s="2">
        <v>856</v>
      </c>
      <c r="H307" s="38" t="s">
        <v>1223</v>
      </c>
      <c r="I307" s="38">
        <v>1</v>
      </c>
      <c r="J307" s="2" t="s">
        <v>27</v>
      </c>
      <c r="K307" s="2" t="s">
        <v>28</v>
      </c>
      <c r="L307" s="2" t="s">
        <v>29</v>
      </c>
      <c r="M307" s="2" t="s">
        <v>30</v>
      </c>
      <c r="N307" s="2" t="s">
        <v>1224</v>
      </c>
      <c r="O307" s="2" t="s">
        <v>1225</v>
      </c>
      <c r="P307" s="2" t="s">
        <v>1161</v>
      </c>
      <c r="Q307" s="2" t="s">
        <v>1162</v>
      </c>
      <c r="R307" s="2" t="s">
        <v>1163</v>
      </c>
      <c r="S307" s="2">
        <v>1</v>
      </c>
      <c r="T307" s="2" t="s">
        <v>1003</v>
      </c>
      <c r="U307" s="2" t="s">
        <v>831</v>
      </c>
      <c r="V307" s="2" t="s">
        <v>1079</v>
      </c>
      <c r="W307" s="2" t="s">
        <v>32</v>
      </c>
      <c r="X307" s="38" t="s">
        <v>43</v>
      </c>
      <c r="Y307" s="6" t="s">
        <v>1915</v>
      </c>
      <c r="Z307" s="2" t="s">
        <v>1003</v>
      </c>
      <c r="AA307" s="4"/>
      <c r="AB307" s="16">
        <v>100</v>
      </c>
      <c r="AC307" s="33"/>
      <c r="AD307" s="16" t="s">
        <v>33</v>
      </c>
      <c r="AE307" s="12"/>
      <c r="AF307" s="13" t="s">
        <v>1827</v>
      </c>
      <c r="AG307" s="8" t="s">
        <v>1740</v>
      </c>
      <c r="AH307" s="26"/>
    </row>
    <row r="308" spans="1:34" ht="135">
      <c r="A308" s="1">
        <v>504</v>
      </c>
      <c r="B308" s="2" t="s">
        <v>73</v>
      </c>
      <c r="C308" s="38" t="s">
        <v>24</v>
      </c>
      <c r="D308" s="38" t="s">
        <v>25</v>
      </c>
      <c r="E308" s="2" t="s">
        <v>26</v>
      </c>
      <c r="F308" s="38">
        <v>2017</v>
      </c>
      <c r="G308" s="2">
        <v>91</v>
      </c>
      <c r="H308" s="38" t="s">
        <v>1229</v>
      </c>
      <c r="I308" s="38">
        <v>1</v>
      </c>
      <c r="J308" s="2" t="s">
        <v>27</v>
      </c>
      <c r="K308" s="2" t="s">
        <v>57</v>
      </c>
      <c r="L308" s="2" t="s">
        <v>29</v>
      </c>
      <c r="M308" s="2" t="s">
        <v>58</v>
      </c>
      <c r="N308" s="2" t="s">
        <v>1230</v>
      </c>
      <c r="O308" s="2" t="s">
        <v>1231</v>
      </c>
      <c r="P308" s="2" t="s">
        <v>1232</v>
      </c>
      <c r="Q308" s="2" t="s">
        <v>1233</v>
      </c>
      <c r="R308" s="2" t="s">
        <v>1234</v>
      </c>
      <c r="S308" s="2">
        <v>100</v>
      </c>
      <c r="T308" s="2" t="s">
        <v>540</v>
      </c>
      <c r="U308" s="2" t="s">
        <v>80</v>
      </c>
      <c r="V308" s="2" t="s">
        <v>81</v>
      </c>
      <c r="W308" s="2" t="s">
        <v>32</v>
      </c>
      <c r="X308" s="38" t="s">
        <v>43</v>
      </c>
      <c r="Y308" s="6" t="s">
        <v>117</v>
      </c>
      <c r="Z308" s="7" t="s">
        <v>1157</v>
      </c>
      <c r="AA308" s="4" t="s">
        <v>1798</v>
      </c>
      <c r="AB308" s="10">
        <v>100</v>
      </c>
      <c r="AC308" s="13">
        <v>100</v>
      </c>
      <c r="AD308" s="16" t="s">
        <v>33</v>
      </c>
      <c r="AE308" s="12">
        <v>43208</v>
      </c>
      <c r="AF308" s="13" t="s">
        <v>1827</v>
      </c>
      <c r="AG308" s="8" t="s">
        <v>1799</v>
      </c>
      <c r="AH308" s="26"/>
    </row>
    <row r="309" spans="1:34" s="3" customFormat="1" ht="99">
      <c r="A309" s="1">
        <v>505</v>
      </c>
      <c r="B309" s="2" t="s">
        <v>1235</v>
      </c>
      <c r="C309" s="38" t="s">
        <v>24</v>
      </c>
      <c r="D309" s="38" t="s">
        <v>25</v>
      </c>
      <c r="E309" s="2" t="s">
        <v>26</v>
      </c>
      <c r="F309" s="38">
        <v>2017</v>
      </c>
      <c r="G309" s="2">
        <v>102</v>
      </c>
      <c r="H309" s="38" t="s">
        <v>1229</v>
      </c>
      <c r="I309" s="38">
        <v>1</v>
      </c>
      <c r="J309" s="2" t="s">
        <v>27</v>
      </c>
      <c r="K309" s="2" t="s">
        <v>1226</v>
      </c>
      <c r="L309" s="2" t="s">
        <v>794</v>
      </c>
      <c r="M309" s="2" t="s">
        <v>30</v>
      </c>
      <c r="N309" s="2" t="s">
        <v>1236</v>
      </c>
      <c r="O309" s="2" t="s">
        <v>1237</v>
      </c>
      <c r="P309" s="2" t="s">
        <v>1238</v>
      </c>
      <c r="Q309" s="2" t="s">
        <v>1239</v>
      </c>
      <c r="R309" s="2" t="s">
        <v>1240</v>
      </c>
      <c r="S309" s="2">
        <v>1</v>
      </c>
      <c r="T309" s="2" t="s">
        <v>1241</v>
      </c>
      <c r="U309" s="2" t="s">
        <v>1242</v>
      </c>
      <c r="V309" s="2" t="s">
        <v>1243</v>
      </c>
      <c r="W309" s="2" t="s">
        <v>32</v>
      </c>
      <c r="X309" s="38" t="s">
        <v>43</v>
      </c>
      <c r="Y309" s="6" t="s">
        <v>117</v>
      </c>
      <c r="Z309" s="5" t="s">
        <v>1797</v>
      </c>
      <c r="AA309" s="4" t="s">
        <v>453</v>
      </c>
      <c r="AB309" s="13">
        <v>0</v>
      </c>
      <c r="AC309" s="13"/>
      <c r="AD309" s="16" t="s">
        <v>43</v>
      </c>
      <c r="AE309" s="12">
        <v>43222</v>
      </c>
      <c r="AF309" s="13" t="s">
        <v>1827</v>
      </c>
      <c r="AG309" s="8" t="s">
        <v>1854</v>
      </c>
      <c r="AH309" s="26"/>
    </row>
    <row r="310" spans="1:34" s="3" customFormat="1" ht="99">
      <c r="A310" s="1">
        <v>506</v>
      </c>
      <c r="B310" s="2" t="s">
        <v>1235</v>
      </c>
      <c r="C310" s="38" t="s">
        <v>24</v>
      </c>
      <c r="D310" s="38" t="s">
        <v>25</v>
      </c>
      <c r="E310" s="2" t="s">
        <v>26</v>
      </c>
      <c r="F310" s="38">
        <v>2017</v>
      </c>
      <c r="G310" s="2">
        <v>102</v>
      </c>
      <c r="H310" s="38" t="s">
        <v>1229</v>
      </c>
      <c r="I310" s="38">
        <v>2</v>
      </c>
      <c r="J310" s="2" t="s">
        <v>27</v>
      </c>
      <c r="K310" s="2" t="s">
        <v>1226</v>
      </c>
      <c r="L310" s="2" t="s">
        <v>794</v>
      </c>
      <c r="M310" s="2" t="s">
        <v>30</v>
      </c>
      <c r="N310" s="2" t="s">
        <v>1236</v>
      </c>
      <c r="O310" s="2" t="s">
        <v>1237</v>
      </c>
      <c r="P310" s="2" t="s">
        <v>1244</v>
      </c>
      <c r="Q310" s="2" t="s">
        <v>1245</v>
      </c>
      <c r="R310" s="2" t="s">
        <v>1246</v>
      </c>
      <c r="S310" s="2">
        <v>1</v>
      </c>
      <c r="T310" s="2" t="s">
        <v>1241</v>
      </c>
      <c r="U310" s="2" t="s">
        <v>1242</v>
      </c>
      <c r="V310" s="2" t="s">
        <v>1243</v>
      </c>
      <c r="W310" s="2" t="s">
        <v>32</v>
      </c>
      <c r="X310" s="38" t="s">
        <v>43</v>
      </c>
      <c r="Y310" s="6" t="s">
        <v>117</v>
      </c>
      <c r="Z310" s="5" t="s">
        <v>1797</v>
      </c>
      <c r="AA310" s="4" t="s">
        <v>453</v>
      </c>
      <c r="AB310" s="13">
        <v>0</v>
      </c>
      <c r="AC310" s="13"/>
      <c r="AD310" s="16" t="s">
        <v>43</v>
      </c>
      <c r="AE310" s="12">
        <v>43222</v>
      </c>
      <c r="AF310" s="13" t="s">
        <v>1827</v>
      </c>
      <c r="AG310" s="8" t="s">
        <v>1854</v>
      </c>
      <c r="AH310" s="26"/>
    </row>
    <row r="311" spans="1:34" s="3" customFormat="1" ht="99">
      <c r="A311" s="1">
        <v>507</v>
      </c>
      <c r="B311" s="2" t="s">
        <v>1235</v>
      </c>
      <c r="C311" s="38" t="s">
        <v>24</v>
      </c>
      <c r="D311" s="38" t="s">
        <v>25</v>
      </c>
      <c r="E311" s="2" t="s">
        <v>26</v>
      </c>
      <c r="F311" s="38">
        <v>2017</v>
      </c>
      <c r="G311" s="2">
        <v>102</v>
      </c>
      <c r="H311" s="38" t="s">
        <v>1229</v>
      </c>
      <c r="I311" s="38">
        <v>3</v>
      </c>
      <c r="J311" s="2" t="s">
        <v>27</v>
      </c>
      <c r="K311" s="2" t="s">
        <v>1226</v>
      </c>
      <c r="L311" s="2" t="s">
        <v>794</v>
      </c>
      <c r="M311" s="2" t="s">
        <v>30</v>
      </c>
      <c r="N311" s="2" t="s">
        <v>1236</v>
      </c>
      <c r="O311" s="2" t="s">
        <v>1237</v>
      </c>
      <c r="P311" s="2" t="s">
        <v>1247</v>
      </c>
      <c r="Q311" s="2" t="s">
        <v>1248</v>
      </c>
      <c r="R311" s="2" t="s">
        <v>1249</v>
      </c>
      <c r="S311" s="2">
        <v>1</v>
      </c>
      <c r="T311" s="2" t="s">
        <v>1241</v>
      </c>
      <c r="U311" s="2" t="s">
        <v>1242</v>
      </c>
      <c r="V311" s="2" t="s">
        <v>1250</v>
      </c>
      <c r="W311" s="2" t="s">
        <v>32</v>
      </c>
      <c r="X311" s="38" t="s">
        <v>43</v>
      </c>
      <c r="Y311" s="6" t="s">
        <v>117</v>
      </c>
      <c r="Z311" s="5" t="s">
        <v>1797</v>
      </c>
      <c r="AA311" s="4" t="s">
        <v>453</v>
      </c>
      <c r="AB311" s="13">
        <v>0</v>
      </c>
      <c r="AC311" s="13"/>
      <c r="AD311" s="16" t="s">
        <v>43</v>
      </c>
      <c r="AE311" s="12">
        <v>43222</v>
      </c>
      <c r="AF311" s="13" t="s">
        <v>1827</v>
      </c>
      <c r="AG311" s="8" t="s">
        <v>1855</v>
      </c>
      <c r="AH311" s="26"/>
    </row>
    <row r="312" spans="1:34" ht="108">
      <c r="A312" s="1">
        <v>508</v>
      </c>
      <c r="B312" s="2" t="s">
        <v>1227</v>
      </c>
      <c r="C312" s="38" t="s">
        <v>24</v>
      </c>
      <c r="D312" s="38" t="s">
        <v>25</v>
      </c>
      <c r="E312" s="2" t="s">
        <v>26</v>
      </c>
      <c r="F312" s="38">
        <v>2016</v>
      </c>
      <c r="G312" s="2">
        <v>119</v>
      </c>
      <c r="H312" s="38" t="s">
        <v>1251</v>
      </c>
      <c r="I312" s="38">
        <v>1</v>
      </c>
      <c r="J312" s="2" t="s">
        <v>27</v>
      </c>
      <c r="K312" s="2" t="s">
        <v>1226</v>
      </c>
      <c r="L312" s="2" t="s">
        <v>29</v>
      </c>
      <c r="M312" s="2" t="s">
        <v>341</v>
      </c>
      <c r="N312" s="2" t="s">
        <v>1252</v>
      </c>
      <c r="O312" s="2" t="s">
        <v>1253</v>
      </c>
      <c r="P312" s="2" t="s">
        <v>1254</v>
      </c>
      <c r="Q312" s="2" t="s">
        <v>1255</v>
      </c>
      <c r="R312" s="2" t="s">
        <v>1228</v>
      </c>
      <c r="S312" s="2">
        <v>100</v>
      </c>
      <c r="T312" s="2" t="s">
        <v>322</v>
      </c>
      <c r="U312" s="2" t="s">
        <v>66</v>
      </c>
      <c r="V312" s="2" t="s">
        <v>1256</v>
      </c>
      <c r="W312" s="2" t="s">
        <v>32</v>
      </c>
      <c r="X312" s="38" t="s">
        <v>43</v>
      </c>
      <c r="Y312" s="6" t="s">
        <v>1766</v>
      </c>
      <c r="Z312" s="7" t="s">
        <v>322</v>
      </c>
      <c r="AA312" s="4" t="s">
        <v>661</v>
      </c>
      <c r="AB312" s="13">
        <v>100</v>
      </c>
      <c r="AC312" s="13">
        <v>100</v>
      </c>
      <c r="AD312" s="12" t="s">
        <v>33</v>
      </c>
      <c r="AE312" s="12">
        <v>43100</v>
      </c>
      <c r="AF312" s="13" t="s">
        <v>1754</v>
      </c>
      <c r="AG312" s="8" t="s">
        <v>1778</v>
      </c>
      <c r="AH312" s="26"/>
    </row>
    <row r="313" spans="1:34" s="3" customFormat="1" ht="117">
      <c r="A313" s="1">
        <v>509</v>
      </c>
      <c r="B313" s="2" t="s">
        <v>1235</v>
      </c>
      <c r="C313" s="38" t="s">
        <v>24</v>
      </c>
      <c r="D313" s="38" t="s">
        <v>25</v>
      </c>
      <c r="E313" s="2" t="s">
        <v>26</v>
      </c>
      <c r="F313" s="38">
        <v>2017</v>
      </c>
      <c r="G313" s="2">
        <v>102</v>
      </c>
      <c r="H313" s="38" t="s">
        <v>1257</v>
      </c>
      <c r="I313" s="38">
        <v>1</v>
      </c>
      <c r="J313" s="2" t="s">
        <v>27</v>
      </c>
      <c r="K313" s="2" t="s">
        <v>1226</v>
      </c>
      <c r="L313" s="2" t="s">
        <v>794</v>
      </c>
      <c r="M313" s="2" t="s">
        <v>30</v>
      </c>
      <c r="N313" s="2" t="s">
        <v>1258</v>
      </c>
      <c r="O313" s="2" t="s">
        <v>1259</v>
      </c>
      <c r="P313" s="2" t="s">
        <v>1260</v>
      </c>
      <c r="Q313" s="2" t="s">
        <v>1261</v>
      </c>
      <c r="R313" s="2" t="s">
        <v>1262</v>
      </c>
      <c r="S313" s="2">
        <v>1</v>
      </c>
      <c r="T313" s="2" t="s">
        <v>1241</v>
      </c>
      <c r="U313" s="2" t="s">
        <v>1242</v>
      </c>
      <c r="V313" s="2" t="s">
        <v>1263</v>
      </c>
      <c r="W313" s="2" t="s">
        <v>32</v>
      </c>
      <c r="X313" s="38" t="s">
        <v>43</v>
      </c>
      <c r="Y313" s="6" t="s">
        <v>117</v>
      </c>
      <c r="Z313" s="5" t="s">
        <v>1797</v>
      </c>
      <c r="AA313" s="4" t="s">
        <v>453</v>
      </c>
      <c r="AB313" s="13">
        <v>0</v>
      </c>
      <c r="AC313" s="13"/>
      <c r="AD313" s="16" t="s">
        <v>43</v>
      </c>
      <c r="AE313" s="12">
        <v>43222</v>
      </c>
      <c r="AF313" s="13" t="s">
        <v>1827</v>
      </c>
      <c r="AG313" s="8" t="s">
        <v>1856</v>
      </c>
      <c r="AH313" s="26"/>
    </row>
    <row r="314" spans="1:34" s="3" customFormat="1" ht="81">
      <c r="A314" s="1">
        <v>510</v>
      </c>
      <c r="B314" s="2" t="s">
        <v>1235</v>
      </c>
      <c r="C314" s="38" t="s">
        <v>24</v>
      </c>
      <c r="D314" s="38" t="s">
        <v>25</v>
      </c>
      <c r="E314" s="2" t="s">
        <v>26</v>
      </c>
      <c r="F314" s="38">
        <v>2017</v>
      </c>
      <c r="G314" s="2">
        <v>102</v>
      </c>
      <c r="H314" s="38" t="s">
        <v>1264</v>
      </c>
      <c r="I314" s="38">
        <v>1</v>
      </c>
      <c r="J314" s="2" t="s">
        <v>27</v>
      </c>
      <c r="K314" s="2" t="s">
        <v>1226</v>
      </c>
      <c r="L314" s="2" t="s">
        <v>794</v>
      </c>
      <c r="M314" s="2" t="s">
        <v>30</v>
      </c>
      <c r="N314" s="2" t="s">
        <v>1265</v>
      </c>
      <c r="O314" s="2" t="s">
        <v>1259</v>
      </c>
      <c r="P314" s="2" t="s">
        <v>1266</v>
      </c>
      <c r="Q314" s="2" t="s">
        <v>1267</v>
      </c>
      <c r="R314" s="2" t="s">
        <v>1262</v>
      </c>
      <c r="S314" s="2">
        <v>1</v>
      </c>
      <c r="T314" s="2" t="s">
        <v>1241</v>
      </c>
      <c r="U314" s="2" t="s">
        <v>1242</v>
      </c>
      <c r="V314" s="2" t="s">
        <v>1263</v>
      </c>
      <c r="W314" s="2" t="s">
        <v>32</v>
      </c>
      <c r="X314" s="38" t="s">
        <v>43</v>
      </c>
      <c r="Y314" s="6" t="s">
        <v>117</v>
      </c>
      <c r="Z314" s="5" t="s">
        <v>1797</v>
      </c>
      <c r="AA314" s="4" t="s">
        <v>453</v>
      </c>
      <c r="AB314" s="13">
        <v>0</v>
      </c>
      <c r="AC314" s="13"/>
      <c r="AD314" s="16" t="s">
        <v>43</v>
      </c>
      <c r="AE314" s="12">
        <v>43222</v>
      </c>
      <c r="AF314" s="13" t="s">
        <v>1827</v>
      </c>
      <c r="AG314" s="8" t="s">
        <v>1856</v>
      </c>
      <c r="AH314" s="26"/>
    </row>
    <row r="315" spans="1:34" s="3" customFormat="1" ht="81">
      <c r="A315" s="1">
        <v>511</v>
      </c>
      <c r="B315" s="2" t="s">
        <v>1235</v>
      </c>
      <c r="C315" s="38" t="s">
        <v>24</v>
      </c>
      <c r="D315" s="38" t="s">
        <v>25</v>
      </c>
      <c r="E315" s="2" t="s">
        <v>26</v>
      </c>
      <c r="F315" s="38">
        <v>2017</v>
      </c>
      <c r="G315" s="2">
        <v>102</v>
      </c>
      <c r="H315" s="38" t="s">
        <v>1264</v>
      </c>
      <c r="I315" s="38">
        <v>2</v>
      </c>
      <c r="J315" s="2" t="s">
        <v>27</v>
      </c>
      <c r="K315" s="2" t="s">
        <v>1226</v>
      </c>
      <c r="L315" s="2" t="s">
        <v>794</v>
      </c>
      <c r="M315" s="2" t="s">
        <v>30</v>
      </c>
      <c r="N315" s="2" t="s">
        <v>1265</v>
      </c>
      <c r="O315" s="2" t="s">
        <v>1268</v>
      </c>
      <c r="P315" s="2" t="s">
        <v>1269</v>
      </c>
      <c r="Q315" s="2" t="s">
        <v>1239</v>
      </c>
      <c r="R315" s="2" t="s">
        <v>1270</v>
      </c>
      <c r="S315" s="2">
        <v>1</v>
      </c>
      <c r="T315" s="2" t="s">
        <v>1241</v>
      </c>
      <c r="U315" s="2" t="s">
        <v>1242</v>
      </c>
      <c r="V315" s="2" t="s">
        <v>1243</v>
      </c>
      <c r="W315" s="2" t="s">
        <v>32</v>
      </c>
      <c r="X315" s="38" t="s">
        <v>43</v>
      </c>
      <c r="Y315" s="6" t="s">
        <v>117</v>
      </c>
      <c r="Z315" s="5" t="s">
        <v>1797</v>
      </c>
      <c r="AA315" s="4" t="s">
        <v>453</v>
      </c>
      <c r="AB315" s="13">
        <v>0</v>
      </c>
      <c r="AC315" s="13"/>
      <c r="AD315" s="16" t="s">
        <v>43</v>
      </c>
      <c r="AE315" s="12">
        <v>43222</v>
      </c>
      <c r="AF315" s="13" t="s">
        <v>1827</v>
      </c>
      <c r="AG315" s="8" t="s">
        <v>1854</v>
      </c>
      <c r="AH315" s="26"/>
    </row>
    <row r="316" spans="1:34" s="3" customFormat="1" ht="81">
      <c r="A316" s="1">
        <v>512</v>
      </c>
      <c r="B316" s="2" t="s">
        <v>1235</v>
      </c>
      <c r="C316" s="38" t="s">
        <v>24</v>
      </c>
      <c r="D316" s="38" t="s">
        <v>25</v>
      </c>
      <c r="E316" s="2" t="s">
        <v>26</v>
      </c>
      <c r="F316" s="38">
        <v>2017</v>
      </c>
      <c r="G316" s="2">
        <v>102</v>
      </c>
      <c r="H316" s="38" t="s">
        <v>1271</v>
      </c>
      <c r="I316" s="38">
        <v>1</v>
      </c>
      <c r="J316" s="2" t="s">
        <v>27</v>
      </c>
      <c r="K316" s="2" t="s">
        <v>1226</v>
      </c>
      <c r="L316" s="2" t="s">
        <v>794</v>
      </c>
      <c r="M316" s="2" t="s">
        <v>30</v>
      </c>
      <c r="N316" s="2" t="s">
        <v>1272</v>
      </c>
      <c r="O316" s="2" t="s">
        <v>1273</v>
      </c>
      <c r="P316" s="2" t="s">
        <v>1274</v>
      </c>
      <c r="Q316" s="2" t="s">
        <v>1275</v>
      </c>
      <c r="R316" s="2" t="s">
        <v>1276</v>
      </c>
      <c r="S316" s="2">
        <v>1</v>
      </c>
      <c r="T316" s="2" t="s">
        <v>1241</v>
      </c>
      <c r="U316" s="2" t="s">
        <v>1242</v>
      </c>
      <c r="V316" s="2" t="s">
        <v>1263</v>
      </c>
      <c r="W316" s="2" t="s">
        <v>32</v>
      </c>
      <c r="X316" s="38" t="s">
        <v>43</v>
      </c>
      <c r="Y316" s="6" t="s">
        <v>117</v>
      </c>
      <c r="Z316" s="5" t="s">
        <v>1797</v>
      </c>
      <c r="AA316" s="4" t="s">
        <v>453</v>
      </c>
      <c r="AB316" s="13">
        <v>0</v>
      </c>
      <c r="AC316" s="13"/>
      <c r="AD316" s="16" t="s">
        <v>43</v>
      </c>
      <c r="AE316" s="12">
        <v>43222</v>
      </c>
      <c r="AF316" s="13" t="s">
        <v>1827</v>
      </c>
      <c r="AG316" s="8" t="s">
        <v>1856</v>
      </c>
      <c r="AH316" s="26"/>
    </row>
    <row r="317" spans="1:34" s="3" customFormat="1" ht="81">
      <c r="A317" s="1">
        <v>513</v>
      </c>
      <c r="B317" s="2" t="s">
        <v>1235</v>
      </c>
      <c r="C317" s="38" t="s">
        <v>24</v>
      </c>
      <c r="D317" s="38" t="s">
        <v>25</v>
      </c>
      <c r="E317" s="2" t="s">
        <v>26</v>
      </c>
      <c r="F317" s="38">
        <v>2017</v>
      </c>
      <c r="G317" s="2">
        <v>102</v>
      </c>
      <c r="H317" s="38" t="s">
        <v>1271</v>
      </c>
      <c r="I317" s="38">
        <v>2</v>
      </c>
      <c r="J317" s="2" t="s">
        <v>27</v>
      </c>
      <c r="K317" s="2" t="s">
        <v>1226</v>
      </c>
      <c r="L317" s="2" t="s">
        <v>794</v>
      </c>
      <c r="M317" s="2" t="s">
        <v>30</v>
      </c>
      <c r="N317" s="2" t="s">
        <v>1272</v>
      </c>
      <c r="O317" s="2" t="s">
        <v>1277</v>
      </c>
      <c r="P317" s="2" t="s">
        <v>1278</v>
      </c>
      <c r="Q317" s="2" t="s">
        <v>1279</v>
      </c>
      <c r="R317" s="2" t="s">
        <v>1280</v>
      </c>
      <c r="S317" s="2">
        <v>1</v>
      </c>
      <c r="T317" s="2" t="s">
        <v>1241</v>
      </c>
      <c r="U317" s="2" t="s">
        <v>1242</v>
      </c>
      <c r="V317" s="2" t="s">
        <v>1250</v>
      </c>
      <c r="W317" s="2" t="s">
        <v>32</v>
      </c>
      <c r="X317" s="38" t="s">
        <v>43</v>
      </c>
      <c r="Y317" s="6" t="s">
        <v>117</v>
      </c>
      <c r="Z317" s="5" t="s">
        <v>1797</v>
      </c>
      <c r="AA317" s="4" t="s">
        <v>453</v>
      </c>
      <c r="AB317" s="13">
        <v>0</v>
      </c>
      <c r="AC317" s="13"/>
      <c r="AD317" s="16" t="s">
        <v>43</v>
      </c>
      <c r="AE317" s="12">
        <v>43222</v>
      </c>
      <c r="AF317" s="13" t="s">
        <v>1827</v>
      </c>
      <c r="AG317" s="8" t="s">
        <v>1855</v>
      </c>
      <c r="AH317" s="26"/>
    </row>
    <row r="318" spans="1:34" s="3" customFormat="1" ht="90">
      <c r="A318" s="1">
        <v>514</v>
      </c>
      <c r="B318" s="2" t="s">
        <v>1235</v>
      </c>
      <c r="C318" s="38" t="s">
        <v>24</v>
      </c>
      <c r="D318" s="38" t="s">
        <v>25</v>
      </c>
      <c r="E318" s="2" t="s">
        <v>26</v>
      </c>
      <c r="F318" s="38">
        <v>2017</v>
      </c>
      <c r="G318" s="2">
        <v>102</v>
      </c>
      <c r="H318" s="38" t="s">
        <v>1281</v>
      </c>
      <c r="I318" s="38">
        <v>1</v>
      </c>
      <c r="J318" s="2" t="s">
        <v>27</v>
      </c>
      <c r="K318" s="2" t="s">
        <v>1226</v>
      </c>
      <c r="L318" s="2" t="s">
        <v>794</v>
      </c>
      <c r="M318" s="2" t="s">
        <v>30</v>
      </c>
      <c r="N318" s="2" t="s">
        <v>1282</v>
      </c>
      <c r="O318" s="2" t="s">
        <v>1283</v>
      </c>
      <c r="P318" s="2" t="s">
        <v>1284</v>
      </c>
      <c r="Q318" s="2" t="s">
        <v>1285</v>
      </c>
      <c r="R318" s="2" t="s">
        <v>1286</v>
      </c>
      <c r="S318" s="2">
        <v>1</v>
      </c>
      <c r="T318" s="2" t="s">
        <v>280</v>
      </c>
      <c r="U318" s="2" t="s">
        <v>1242</v>
      </c>
      <c r="V318" s="2" t="s">
        <v>1263</v>
      </c>
      <c r="W318" s="2" t="s">
        <v>32</v>
      </c>
      <c r="X318" s="38" t="s">
        <v>43</v>
      </c>
      <c r="Y318" s="6" t="s">
        <v>1752</v>
      </c>
      <c r="Z318" s="5" t="s">
        <v>1800</v>
      </c>
      <c r="AA318" s="4" t="s">
        <v>1333</v>
      </c>
      <c r="AB318" s="13"/>
      <c r="AC318" s="13"/>
      <c r="AD318" s="16" t="s">
        <v>43</v>
      </c>
      <c r="AE318" s="12">
        <v>43100</v>
      </c>
      <c r="AF318" s="10"/>
      <c r="AG318" s="19" t="s">
        <v>1912</v>
      </c>
      <c r="AH318" s="26"/>
    </row>
    <row r="319" spans="1:34" s="3" customFormat="1" ht="90">
      <c r="A319" s="1">
        <v>515</v>
      </c>
      <c r="B319" s="2" t="s">
        <v>1235</v>
      </c>
      <c r="C319" s="38" t="s">
        <v>24</v>
      </c>
      <c r="D319" s="38" t="s">
        <v>25</v>
      </c>
      <c r="E319" s="2" t="s">
        <v>26</v>
      </c>
      <c r="F319" s="38">
        <v>2017</v>
      </c>
      <c r="G319" s="2">
        <v>102</v>
      </c>
      <c r="H319" s="38" t="s">
        <v>1281</v>
      </c>
      <c r="I319" s="38">
        <v>2</v>
      </c>
      <c r="J319" s="2" t="s">
        <v>27</v>
      </c>
      <c r="K319" s="2" t="s">
        <v>1226</v>
      </c>
      <c r="L319" s="2" t="s">
        <v>794</v>
      </c>
      <c r="M319" s="2" t="s">
        <v>30</v>
      </c>
      <c r="N319" s="2" t="s">
        <v>1282</v>
      </c>
      <c r="O319" s="2" t="s">
        <v>1287</v>
      </c>
      <c r="P319" s="2" t="s">
        <v>1288</v>
      </c>
      <c r="Q319" s="2" t="s">
        <v>1289</v>
      </c>
      <c r="R319" s="2" t="s">
        <v>1290</v>
      </c>
      <c r="S319" s="2">
        <v>1</v>
      </c>
      <c r="T319" s="2" t="s">
        <v>1241</v>
      </c>
      <c r="U319" s="2" t="s">
        <v>1242</v>
      </c>
      <c r="V319" s="2" t="s">
        <v>1291</v>
      </c>
      <c r="W319" s="2" t="s">
        <v>32</v>
      </c>
      <c r="X319" s="38" t="s">
        <v>43</v>
      </c>
      <c r="Y319" s="6" t="s">
        <v>117</v>
      </c>
      <c r="Z319" s="5" t="s">
        <v>1797</v>
      </c>
      <c r="AA319" s="4" t="s">
        <v>453</v>
      </c>
      <c r="AB319" s="13">
        <v>0</v>
      </c>
      <c r="AC319" s="13"/>
      <c r="AD319" s="16" t="s">
        <v>33</v>
      </c>
      <c r="AE319" s="12">
        <v>43271</v>
      </c>
      <c r="AF319" s="13" t="s">
        <v>1827</v>
      </c>
      <c r="AG319" s="8" t="s">
        <v>2216</v>
      </c>
      <c r="AH319" s="26"/>
    </row>
    <row r="320" spans="1:34" s="3" customFormat="1" ht="135">
      <c r="A320" s="1">
        <v>516</v>
      </c>
      <c r="B320" s="2" t="s">
        <v>1235</v>
      </c>
      <c r="C320" s="38" t="s">
        <v>24</v>
      </c>
      <c r="D320" s="38" t="s">
        <v>25</v>
      </c>
      <c r="E320" s="2" t="s">
        <v>26</v>
      </c>
      <c r="F320" s="38">
        <v>2017</v>
      </c>
      <c r="G320" s="2">
        <v>102</v>
      </c>
      <c r="H320" s="38" t="s">
        <v>1292</v>
      </c>
      <c r="I320" s="38">
        <v>1</v>
      </c>
      <c r="J320" s="2" t="s">
        <v>27</v>
      </c>
      <c r="K320" s="2" t="s">
        <v>1226</v>
      </c>
      <c r="L320" s="2" t="s">
        <v>794</v>
      </c>
      <c r="M320" s="2" t="s">
        <v>30</v>
      </c>
      <c r="N320" s="2" t="s">
        <v>1293</v>
      </c>
      <c r="O320" s="2" t="s">
        <v>1273</v>
      </c>
      <c r="P320" s="2" t="s">
        <v>1294</v>
      </c>
      <c r="Q320" s="2" t="s">
        <v>1275</v>
      </c>
      <c r="R320" s="2" t="s">
        <v>45</v>
      </c>
      <c r="S320" s="2">
        <v>1</v>
      </c>
      <c r="T320" s="2" t="s">
        <v>1241</v>
      </c>
      <c r="U320" s="2" t="s">
        <v>1242</v>
      </c>
      <c r="V320" s="2" t="s">
        <v>1263</v>
      </c>
      <c r="W320" s="2" t="s">
        <v>32</v>
      </c>
      <c r="X320" s="38" t="s">
        <v>43</v>
      </c>
      <c r="Y320" s="6" t="s">
        <v>117</v>
      </c>
      <c r="Z320" s="5" t="s">
        <v>1797</v>
      </c>
      <c r="AA320" s="4" t="s">
        <v>453</v>
      </c>
      <c r="AB320" s="13">
        <v>0</v>
      </c>
      <c r="AC320" s="13"/>
      <c r="AD320" s="16" t="s">
        <v>43</v>
      </c>
      <c r="AE320" s="12">
        <v>43222</v>
      </c>
      <c r="AF320" s="13" t="s">
        <v>1827</v>
      </c>
      <c r="AG320" s="8" t="s">
        <v>1856</v>
      </c>
      <c r="AH320" s="26"/>
    </row>
    <row r="321" spans="1:34" s="3" customFormat="1" ht="135">
      <c r="A321" s="1">
        <v>517</v>
      </c>
      <c r="B321" s="2" t="s">
        <v>1235</v>
      </c>
      <c r="C321" s="38" t="s">
        <v>24</v>
      </c>
      <c r="D321" s="38" t="s">
        <v>25</v>
      </c>
      <c r="E321" s="2" t="s">
        <v>26</v>
      </c>
      <c r="F321" s="38">
        <v>2017</v>
      </c>
      <c r="G321" s="2">
        <v>102</v>
      </c>
      <c r="H321" s="38" t="s">
        <v>1292</v>
      </c>
      <c r="I321" s="38">
        <v>2</v>
      </c>
      <c r="J321" s="2" t="s">
        <v>27</v>
      </c>
      <c r="K321" s="2" t="s">
        <v>1226</v>
      </c>
      <c r="L321" s="2" t="s">
        <v>794</v>
      </c>
      <c r="M321" s="2" t="s">
        <v>30</v>
      </c>
      <c r="N321" s="2" t="s">
        <v>1293</v>
      </c>
      <c r="O321" s="2" t="s">
        <v>1277</v>
      </c>
      <c r="P321" s="2" t="s">
        <v>1278</v>
      </c>
      <c r="Q321" s="2" t="s">
        <v>1279</v>
      </c>
      <c r="R321" s="2" t="s">
        <v>1280</v>
      </c>
      <c r="S321" s="2">
        <v>1</v>
      </c>
      <c r="T321" s="2" t="s">
        <v>1241</v>
      </c>
      <c r="U321" s="2" t="s">
        <v>1242</v>
      </c>
      <c r="V321" s="2" t="s">
        <v>1250</v>
      </c>
      <c r="W321" s="2" t="s">
        <v>32</v>
      </c>
      <c r="X321" s="38" t="s">
        <v>43</v>
      </c>
      <c r="Y321" s="6" t="s">
        <v>117</v>
      </c>
      <c r="Z321" s="5" t="s">
        <v>1797</v>
      </c>
      <c r="AA321" s="4" t="s">
        <v>453</v>
      </c>
      <c r="AB321" s="13">
        <v>0</v>
      </c>
      <c r="AC321" s="13"/>
      <c r="AD321" s="16" t="s">
        <v>43</v>
      </c>
      <c r="AE321" s="12">
        <v>43222</v>
      </c>
      <c r="AF321" s="13" t="s">
        <v>1827</v>
      </c>
      <c r="AG321" s="8" t="s">
        <v>1855</v>
      </c>
      <c r="AH321" s="26"/>
    </row>
    <row r="322" spans="1:34" ht="126">
      <c r="A322" s="1">
        <v>518</v>
      </c>
      <c r="B322" s="2" t="s">
        <v>23</v>
      </c>
      <c r="C322" s="38" t="s">
        <v>24</v>
      </c>
      <c r="D322" s="38" t="s">
        <v>25</v>
      </c>
      <c r="E322" s="2" t="s">
        <v>26</v>
      </c>
      <c r="F322" s="38">
        <v>2014</v>
      </c>
      <c r="G322" s="2">
        <v>857</v>
      </c>
      <c r="H322" s="38" t="s">
        <v>1295</v>
      </c>
      <c r="I322" s="38">
        <v>1</v>
      </c>
      <c r="J322" s="2" t="s">
        <v>27</v>
      </c>
      <c r="K322" s="2" t="s">
        <v>28</v>
      </c>
      <c r="L322" s="2" t="s">
        <v>29</v>
      </c>
      <c r="M322" s="2" t="s">
        <v>30</v>
      </c>
      <c r="N322" s="2" t="s">
        <v>1296</v>
      </c>
      <c r="O322" s="2" t="s">
        <v>1297</v>
      </c>
      <c r="P322" s="2" t="s">
        <v>1161</v>
      </c>
      <c r="Q322" s="2" t="s">
        <v>1162</v>
      </c>
      <c r="R322" s="2" t="s">
        <v>1163</v>
      </c>
      <c r="S322" s="2">
        <v>1</v>
      </c>
      <c r="T322" s="2" t="s">
        <v>1003</v>
      </c>
      <c r="U322" s="2" t="s">
        <v>831</v>
      </c>
      <c r="V322" s="2" t="s">
        <v>1079</v>
      </c>
      <c r="W322" s="2" t="s">
        <v>32</v>
      </c>
      <c r="X322" s="38" t="s">
        <v>43</v>
      </c>
      <c r="Y322" s="6" t="s">
        <v>1915</v>
      </c>
      <c r="Z322" s="2" t="s">
        <v>1003</v>
      </c>
      <c r="AA322" s="4"/>
      <c r="AB322" s="13">
        <v>0</v>
      </c>
      <c r="AC322" s="13"/>
      <c r="AD322" s="13" t="s">
        <v>33</v>
      </c>
      <c r="AE322" s="12"/>
      <c r="AF322" s="13" t="s">
        <v>1827</v>
      </c>
      <c r="AG322" s="8" t="s">
        <v>1740</v>
      </c>
      <c r="AH322" s="26"/>
    </row>
    <row r="323" spans="1:34" ht="288">
      <c r="A323" s="1">
        <v>519</v>
      </c>
      <c r="B323" s="2" t="s">
        <v>1227</v>
      </c>
      <c r="C323" s="38" t="s">
        <v>24</v>
      </c>
      <c r="D323" s="38" t="s">
        <v>25</v>
      </c>
      <c r="E323" s="2" t="s">
        <v>26</v>
      </c>
      <c r="F323" s="38">
        <v>2016</v>
      </c>
      <c r="G323" s="2">
        <v>123</v>
      </c>
      <c r="H323" s="38" t="s">
        <v>1298</v>
      </c>
      <c r="I323" s="38">
        <v>1</v>
      </c>
      <c r="J323" s="2" t="s">
        <v>27</v>
      </c>
      <c r="K323" s="2" t="s">
        <v>1226</v>
      </c>
      <c r="L323" s="2" t="s">
        <v>29</v>
      </c>
      <c r="M323" s="2" t="s">
        <v>341</v>
      </c>
      <c r="N323" s="2" t="s">
        <v>1299</v>
      </c>
      <c r="O323" s="2" t="s">
        <v>1300</v>
      </c>
      <c r="P323" s="2" t="s">
        <v>1301</v>
      </c>
      <c r="Q323" s="2" t="s">
        <v>1302</v>
      </c>
      <c r="R323" s="2" t="s">
        <v>1303</v>
      </c>
      <c r="S323" s="2">
        <v>100</v>
      </c>
      <c r="T323" s="2" t="s">
        <v>277</v>
      </c>
      <c r="U323" s="2" t="s">
        <v>304</v>
      </c>
      <c r="V323" s="2" t="s">
        <v>1256</v>
      </c>
      <c r="W323" s="2" t="s">
        <v>32</v>
      </c>
      <c r="X323" s="38" t="s">
        <v>43</v>
      </c>
      <c r="Y323" s="6" t="s">
        <v>117</v>
      </c>
      <c r="Z323" s="5" t="s">
        <v>807</v>
      </c>
      <c r="AA323" s="4" t="s">
        <v>801</v>
      </c>
      <c r="AB323" s="13">
        <v>40</v>
      </c>
      <c r="AC323" s="13">
        <v>0</v>
      </c>
      <c r="AD323" s="16" t="s">
        <v>33</v>
      </c>
      <c r="AE323" s="12">
        <v>43271</v>
      </c>
      <c r="AF323" s="13" t="s">
        <v>1827</v>
      </c>
      <c r="AG323" s="8" t="s">
        <v>2215</v>
      </c>
      <c r="AH323" s="26"/>
    </row>
    <row r="324" spans="1:34" ht="153">
      <c r="A324" s="1">
        <v>520</v>
      </c>
      <c r="B324" s="2" t="s">
        <v>1227</v>
      </c>
      <c r="C324" s="38" t="s">
        <v>24</v>
      </c>
      <c r="D324" s="38" t="s">
        <v>25</v>
      </c>
      <c r="E324" s="2" t="s">
        <v>26</v>
      </c>
      <c r="F324" s="38">
        <v>2016</v>
      </c>
      <c r="G324" s="2">
        <v>123</v>
      </c>
      <c r="H324" s="38" t="s">
        <v>1298</v>
      </c>
      <c r="I324" s="38">
        <v>2</v>
      </c>
      <c r="J324" s="2" t="s">
        <v>27</v>
      </c>
      <c r="K324" s="2" t="s">
        <v>1226</v>
      </c>
      <c r="L324" s="2" t="s">
        <v>29</v>
      </c>
      <c r="M324" s="2" t="s">
        <v>341</v>
      </c>
      <c r="N324" s="2" t="s">
        <v>1299</v>
      </c>
      <c r="O324" s="2" t="s">
        <v>1300</v>
      </c>
      <c r="P324" s="2" t="s">
        <v>1304</v>
      </c>
      <c r="Q324" s="2" t="s">
        <v>1305</v>
      </c>
      <c r="R324" s="2" t="s">
        <v>1306</v>
      </c>
      <c r="S324" s="2">
        <v>100</v>
      </c>
      <c r="T324" s="2" t="s">
        <v>1157</v>
      </c>
      <c r="U324" s="2" t="s">
        <v>304</v>
      </c>
      <c r="V324" s="2" t="s">
        <v>1256</v>
      </c>
      <c r="W324" s="2" t="s">
        <v>32</v>
      </c>
      <c r="X324" s="38" t="s">
        <v>43</v>
      </c>
      <c r="Y324" s="6" t="s">
        <v>117</v>
      </c>
      <c r="Z324" s="7" t="s">
        <v>1157</v>
      </c>
      <c r="AA324" s="4" t="s">
        <v>1798</v>
      </c>
      <c r="AB324" s="10">
        <v>100</v>
      </c>
      <c r="AC324" s="13">
        <v>0</v>
      </c>
      <c r="AD324" s="16" t="s">
        <v>33</v>
      </c>
      <c r="AE324" s="12">
        <v>43208</v>
      </c>
      <c r="AF324" s="13" t="s">
        <v>1827</v>
      </c>
      <c r="AG324" s="8" t="s">
        <v>1938</v>
      </c>
      <c r="AH324" s="26"/>
    </row>
    <row r="325" spans="1:34" ht="135">
      <c r="A325" s="1">
        <v>521</v>
      </c>
      <c r="B325" s="2" t="s">
        <v>1227</v>
      </c>
      <c r="C325" s="38" t="s">
        <v>24</v>
      </c>
      <c r="D325" s="38" t="s">
        <v>25</v>
      </c>
      <c r="E325" s="2" t="s">
        <v>26</v>
      </c>
      <c r="F325" s="38">
        <v>2016</v>
      </c>
      <c r="G325" s="2">
        <v>123</v>
      </c>
      <c r="H325" s="38" t="s">
        <v>1298</v>
      </c>
      <c r="I325" s="38">
        <v>3</v>
      </c>
      <c r="J325" s="2" t="s">
        <v>27</v>
      </c>
      <c r="K325" s="2" t="s">
        <v>1226</v>
      </c>
      <c r="L325" s="2" t="s">
        <v>29</v>
      </c>
      <c r="M325" s="2" t="s">
        <v>341</v>
      </c>
      <c r="N325" s="2" t="s">
        <v>1299</v>
      </c>
      <c r="O325" s="2" t="s">
        <v>1307</v>
      </c>
      <c r="P325" s="2" t="s">
        <v>1308</v>
      </c>
      <c r="Q325" s="2" t="s">
        <v>70</v>
      </c>
      <c r="R325" s="2" t="s">
        <v>1309</v>
      </c>
      <c r="S325" s="2">
        <v>100</v>
      </c>
      <c r="T325" s="2" t="s">
        <v>277</v>
      </c>
      <c r="U325" s="2" t="s">
        <v>304</v>
      </c>
      <c r="V325" s="2" t="s">
        <v>1256</v>
      </c>
      <c r="W325" s="2" t="s">
        <v>32</v>
      </c>
      <c r="X325" s="38" t="s">
        <v>43</v>
      </c>
      <c r="Y325" s="6" t="s">
        <v>117</v>
      </c>
      <c r="Z325" s="7" t="s">
        <v>807</v>
      </c>
      <c r="AA325" s="4" t="s">
        <v>801</v>
      </c>
      <c r="AB325" s="10">
        <v>100</v>
      </c>
      <c r="AC325" s="13">
        <v>0</v>
      </c>
      <c r="AD325" s="16" t="s">
        <v>33</v>
      </c>
      <c r="AE325" s="12">
        <v>43208</v>
      </c>
      <c r="AF325" s="13" t="s">
        <v>1827</v>
      </c>
      <c r="AG325" s="8" t="s">
        <v>1858</v>
      </c>
      <c r="AH325" s="26"/>
    </row>
    <row r="326" spans="1:34" ht="153">
      <c r="A326" s="1">
        <v>522</v>
      </c>
      <c r="B326" s="2" t="s">
        <v>1310</v>
      </c>
      <c r="C326" s="38" t="s">
        <v>24</v>
      </c>
      <c r="D326" s="38" t="s">
        <v>25</v>
      </c>
      <c r="E326" s="2" t="s">
        <v>26</v>
      </c>
      <c r="F326" s="38">
        <v>2017</v>
      </c>
      <c r="G326" s="2">
        <v>96</v>
      </c>
      <c r="H326" s="38" t="s">
        <v>1311</v>
      </c>
      <c r="I326" s="38">
        <v>1</v>
      </c>
      <c r="J326" s="2" t="s">
        <v>27</v>
      </c>
      <c r="K326" s="2" t="s">
        <v>1226</v>
      </c>
      <c r="L326" s="2" t="s">
        <v>29</v>
      </c>
      <c r="M326" s="2" t="s">
        <v>341</v>
      </c>
      <c r="N326" s="2" t="s">
        <v>1312</v>
      </c>
      <c r="O326" s="2" t="s">
        <v>1313</v>
      </c>
      <c r="P326" s="2" t="s">
        <v>1314</v>
      </c>
      <c r="Q326" s="2" t="s">
        <v>1315</v>
      </c>
      <c r="R326" s="2" t="s">
        <v>1316</v>
      </c>
      <c r="S326" s="2">
        <v>1</v>
      </c>
      <c r="T326" s="2" t="s">
        <v>1317</v>
      </c>
      <c r="U326" s="2" t="s">
        <v>1318</v>
      </c>
      <c r="V326" s="2" t="s">
        <v>1319</v>
      </c>
      <c r="W326" s="2" t="s">
        <v>32</v>
      </c>
      <c r="X326" s="38" t="s">
        <v>43</v>
      </c>
      <c r="Y326" s="6" t="s">
        <v>117</v>
      </c>
      <c r="Z326" s="5" t="s">
        <v>1472</v>
      </c>
      <c r="AA326" s="4" t="s">
        <v>1472</v>
      </c>
      <c r="AB326" s="13">
        <v>0</v>
      </c>
      <c r="AC326" s="13"/>
      <c r="AD326" s="16" t="s">
        <v>43</v>
      </c>
      <c r="AE326" s="12">
        <v>43222</v>
      </c>
      <c r="AF326" s="13" t="s">
        <v>1827</v>
      </c>
      <c r="AG326" s="8" t="s">
        <v>1775</v>
      </c>
      <c r="AH326" s="26"/>
    </row>
    <row r="327" spans="1:34" ht="153">
      <c r="A327" s="1">
        <v>523</v>
      </c>
      <c r="B327" s="2" t="s">
        <v>1310</v>
      </c>
      <c r="C327" s="38" t="s">
        <v>24</v>
      </c>
      <c r="D327" s="38" t="s">
        <v>25</v>
      </c>
      <c r="E327" s="2" t="s">
        <v>26</v>
      </c>
      <c r="F327" s="38">
        <v>2017</v>
      </c>
      <c r="G327" s="2">
        <v>96</v>
      </c>
      <c r="H327" s="38" t="s">
        <v>1311</v>
      </c>
      <c r="I327" s="38">
        <v>2</v>
      </c>
      <c r="J327" s="2" t="s">
        <v>27</v>
      </c>
      <c r="K327" s="2" t="s">
        <v>1226</v>
      </c>
      <c r="L327" s="2" t="s">
        <v>29</v>
      </c>
      <c r="M327" s="2" t="s">
        <v>341</v>
      </c>
      <c r="N327" s="2" t="s">
        <v>1312</v>
      </c>
      <c r="O327" s="2" t="s">
        <v>1313</v>
      </c>
      <c r="P327" s="2" t="s">
        <v>1320</v>
      </c>
      <c r="Q327" s="2" t="s">
        <v>1321</v>
      </c>
      <c r="R327" s="2" t="s">
        <v>1322</v>
      </c>
      <c r="S327" s="2">
        <v>1</v>
      </c>
      <c r="T327" s="2" t="s">
        <v>1317</v>
      </c>
      <c r="U327" s="2" t="s">
        <v>1318</v>
      </c>
      <c r="V327" s="2" t="s">
        <v>1319</v>
      </c>
      <c r="W327" s="2" t="s">
        <v>32</v>
      </c>
      <c r="X327" s="38" t="s">
        <v>43</v>
      </c>
      <c r="Y327" s="6" t="s">
        <v>117</v>
      </c>
      <c r="Z327" s="5" t="s">
        <v>1472</v>
      </c>
      <c r="AA327" s="4" t="s">
        <v>1472</v>
      </c>
      <c r="AB327" s="13">
        <v>0</v>
      </c>
      <c r="AC327" s="13"/>
      <c r="AD327" s="16" t="s">
        <v>43</v>
      </c>
      <c r="AE327" s="12">
        <v>43222</v>
      </c>
      <c r="AF327" s="13" t="s">
        <v>1827</v>
      </c>
      <c r="AG327" s="8" t="s">
        <v>1775</v>
      </c>
      <c r="AH327" s="26"/>
    </row>
    <row r="328" spans="1:34" ht="63">
      <c r="A328" s="1">
        <v>524</v>
      </c>
      <c r="B328" s="2" t="s">
        <v>1310</v>
      </c>
      <c r="C328" s="38" t="s">
        <v>24</v>
      </c>
      <c r="D328" s="38" t="s">
        <v>25</v>
      </c>
      <c r="E328" s="2" t="s">
        <v>26</v>
      </c>
      <c r="F328" s="38">
        <v>2017</v>
      </c>
      <c r="G328" s="2">
        <v>96</v>
      </c>
      <c r="H328" s="38" t="s">
        <v>1323</v>
      </c>
      <c r="I328" s="38">
        <v>1</v>
      </c>
      <c r="J328" s="2" t="s">
        <v>27</v>
      </c>
      <c r="K328" s="2" t="s">
        <v>1226</v>
      </c>
      <c r="L328" s="2" t="s">
        <v>29</v>
      </c>
      <c r="M328" s="2" t="s">
        <v>341</v>
      </c>
      <c r="N328" s="2" t="s">
        <v>1324</v>
      </c>
      <c r="O328" s="2" t="s">
        <v>1325</v>
      </c>
      <c r="P328" s="2" t="s">
        <v>1326</v>
      </c>
      <c r="Q328" s="2" t="s">
        <v>1315</v>
      </c>
      <c r="R328" s="2" t="s">
        <v>1316</v>
      </c>
      <c r="S328" s="2">
        <v>1</v>
      </c>
      <c r="T328" s="2" t="s">
        <v>453</v>
      </c>
      <c r="U328" s="2" t="s">
        <v>1318</v>
      </c>
      <c r="V328" s="2" t="s">
        <v>1319</v>
      </c>
      <c r="W328" s="2" t="s">
        <v>32</v>
      </c>
      <c r="X328" s="38" t="s">
        <v>43</v>
      </c>
      <c r="Y328" s="6" t="s">
        <v>117</v>
      </c>
      <c r="Z328" s="5" t="s">
        <v>453</v>
      </c>
      <c r="AA328" s="4" t="s">
        <v>453</v>
      </c>
      <c r="AB328" s="13">
        <v>0</v>
      </c>
      <c r="AC328" s="13"/>
      <c r="AD328" s="16" t="s">
        <v>43</v>
      </c>
      <c r="AE328" s="12">
        <v>43222</v>
      </c>
      <c r="AF328" s="13" t="s">
        <v>1827</v>
      </c>
      <c r="AG328" s="8" t="s">
        <v>1775</v>
      </c>
      <c r="AH328" s="26"/>
    </row>
    <row r="329" spans="1:34" ht="63">
      <c r="A329" s="1">
        <v>525</v>
      </c>
      <c r="B329" s="2" t="s">
        <v>1310</v>
      </c>
      <c r="C329" s="38" t="s">
        <v>24</v>
      </c>
      <c r="D329" s="38" t="s">
        <v>25</v>
      </c>
      <c r="E329" s="2" t="s">
        <v>26</v>
      </c>
      <c r="F329" s="38">
        <v>2017</v>
      </c>
      <c r="G329" s="2">
        <v>96</v>
      </c>
      <c r="H329" s="38" t="s">
        <v>1323</v>
      </c>
      <c r="I329" s="38">
        <v>2</v>
      </c>
      <c r="J329" s="2" t="s">
        <v>27</v>
      </c>
      <c r="K329" s="2" t="s">
        <v>1226</v>
      </c>
      <c r="L329" s="2" t="s">
        <v>29</v>
      </c>
      <c r="M329" s="2" t="s">
        <v>341</v>
      </c>
      <c r="N329" s="2" t="s">
        <v>1324</v>
      </c>
      <c r="O329" s="2" t="s">
        <v>1325</v>
      </c>
      <c r="P329" s="2" t="s">
        <v>1320</v>
      </c>
      <c r="Q329" s="2" t="s">
        <v>1321</v>
      </c>
      <c r="R329" s="2" t="s">
        <v>1322</v>
      </c>
      <c r="S329" s="2">
        <v>1</v>
      </c>
      <c r="T329" s="2" t="s">
        <v>1317</v>
      </c>
      <c r="U329" s="2" t="s">
        <v>1318</v>
      </c>
      <c r="V329" s="2" t="s">
        <v>1319</v>
      </c>
      <c r="W329" s="2" t="s">
        <v>32</v>
      </c>
      <c r="X329" s="38" t="s">
        <v>43</v>
      </c>
      <c r="Y329" s="6" t="s">
        <v>117</v>
      </c>
      <c r="Z329" s="5" t="s">
        <v>1472</v>
      </c>
      <c r="AA329" s="4" t="s">
        <v>1472</v>
      </c>
      <c r="AB329" s="13">
        <v>0</v>
      </c>
      <c r="AC329" s="13"/>
      <c r="AD329" s="16" t="s">
        <v>43</v>
      </c>
      <c r="AE329" s="12">
        <v>43222</v>
      </c>
      <c r="AF329" s="13" t="s">
        <v>1827</v>
      </c>
      <c r="AG329" s="8" t="s">
        <v>1775</v>
      </c>
      <c r="AH329" s="26"/>
    </row>
    <row r="330" spans="1:34" ht="45">
      <c r="A330" s="1">
        <v>526</v>
      </c>
      <c r="B330" s="2" t="s">
        <v>1310</v>
      </c>
      <c r="C330" s="38" t="s">
        <v>24</v>
      </c>
      <c r="D330" s="38" t="s">
        <v>25</v>
      </c>
      <c r="E330" s="2" t="s">
        <v>26</v>
      </c>
      <c r="F330" s="38">
        <v>2017</v>
      </c>
      <c r="G330" s="2">
        <v>96</v>
      </c>
      <c r="H330" s="38" t="s">
        <v>1327</v>
      </c>
      <c r="I330" s="38">
        <v>1</v>
      </c>
      <c r="J330" s="2" t="s">
        <v>27</v>
      </c>
      <c r="K330" s="2" t="s">
        <v>1226</v>
      </c>
      <c r="L330" s="2" t="s">
        <v>29</v>
      </c>
      <c r="M330" s="2" t="s">
        <v>341</v>
      </c>
      <c r="N330" s="2" t="s">
        <v>1328</v>
      </c>
      <c r="O330" s="2" t="s">
        <v>1329</v>
      </c>
      <c r="P330" s="2" t="s">
        <v>1330</v>
      </c>
      <c r="Q330" s="2" t="s">
        <v>1331</v>
      </c>
      <c r="R330" s="2" t="s">
        <v>1332</v>
      </c>
      <c r="S330" s="2">
        <v>1</v>
      </c>
      <c r="T330" s="2" t="s">
        <v>1333</v>
      </c>
      <c r="U330" s="2" t="s">
        <v>1334</v>
      </c>
      <c r="V330" s="2" t="s">
        <v>327</v>
      </c>
      <c r="W330" s="2" t="s">
        <v>32</v>
      </c>
      <c r="X330" s="38" t="s">
        <v>43</v>
      </c>
      <c r="Y330" s="6" t="s">
        <v>1752</v>
      </c>
      <c r="Z330" s="5" t="s">
        <v>1333</v>
      </c>
      <c r="AA330" s="4" t="s">
        <v>1770</v>
      </c>
      <c r="AB330" s="13">
        <v>0</v>
      </c>
      <c r="AC330" s="13"/>
      <c r="AD330" s="16" t="s">
        <v>43</v>
      </c>
      <c r="AE330" s="12">
        <v>43100</v>
      </c>
      <c r="AF330" s="13" t="s">
        <v>1942</v>
      </c>
      <c r="AG330" s="8" t="s">
        <v>1939</v>
      </c>
      <c r="AH330" s="26"/>
    </row>
    <row r="331" spans="1:34" ht="108">
      <c r="A331" s="1">
        <v>527</v>
      </c>
      <c r="B331" s="2" t="s">
        <v>1310</v>
      </c>
      <c r="C331" s="38" t="s">
        <v>24</v>
      </c>
      <c r="D331" s="38" t="s">
        <v>25</v>
      </c>
      <c r="E331" s="2" t="s">
        <v>26</v>
      </c>
      <c r="F331" s="38">
        <v>2017</v>
      </c>
      <c r="G331" s="2">
        <v>96</v>
      </c>
      <c r="H331" s="38" t="s">
        <v>1327</v>
      </c>
      <c r="I331" s="38">
        <v>2</v>
      </c>
      <c r="J331" s="2" t="s">
        <v>27</v>
      </c>
      <c r="K331" s="2" t="s">
        <v>1226</v>
      </c>
      <c r="L331" s="2" t="s">
        <v>29</v>
      </c>
      <c r="M331" s="2" t="s">
        <v>341</v>
      </c>
      <c r="N331" s="2" t="s">
        <v>1328</v>
      </c>
      <c r="O331" s="2" t="s">
        <v>1329</v>
      </c>
      <c r="P331" s="2" t="s">
        <v>1335</v>
      </c>
      <c r="Q331" s="2" t="s">
        <v>1336</v>
      </c>
      <c r="R331" s="2" t="s">
        <v>1337</v>
      </c>
      <c r="S331" s="2">
        <v>1</v>
      </c>
      <c r="T331" s="2" t="s">
        <v>1333</v>
      </c>
      <c r="U331" s="2" t="s">
        <v>1334</v>
      </c>
      <c r="V331" s="2" t="s">
        <v>327</v>
      </c>
      <c r="W331" s="2" t="s">
        <v>32</v>
      </c>
      <c r="X331" s="38" t="s">
        <v>43</v>
      </c>
      <c r="Y331" s="6" t="s">
        <v>1752</v>
      </c>
      <c r="Z331" s="5" t="s">
        <v>1333</v>
      </c>
      <c r="AA331" s="4" t="s">
        <v>1770</v>
      </c>
      <c r="AB331" s="13">
        <v>100</v>
      </c>
      <c r="AC331" s="13"/>
      <c r="AD331" s="16" t="s">
        <v>33</v>
      </c>
      <c r="AE331" s="12">
        <v>43100</v>
      </c>
      <c r="AF331" s="13" t="s">
        <v>1827</v>
      </c>
      <c r="AG331" s="8" t="s">
        <v>1944</v>
      </c>
      <c r="AH331" s="26"/>
    </row>
    <row r="332" spans="1:34" ht="108">
      <c r="A332" s="1">
        <v>528</v>
      </c>
      <c r="B332" s="2" t="s">
        <v>1310</v>
      </c>
      <c r="C332" s="38" t="s">
        <v>24</v>
      </c>
      <c r="D332" s="38" t="s">
        <v>25</v>
      </c>
      <c r="E332" s="2" t="s">
        <v>26</v>
      </c>
      <c r="F332" s="38">
        <v>2017</v>
      </c>
      <c r="G332" s="2">
        <v>96</v>
      </c>
      <c r="H332" s="38" t="s">
        <v>1338</v>
      </c>
      <c r="I332" s="38">
        <v>1</v>
      </c>
      <c r="J332" s="2" t="s">
        <v>27</v>
      </c>
      <c r="K332" s="2" t="s">
        <v>1226</v>
      </c>
      <c r="L332" s="2" t="s">
        <v>29</v>
      </c>
      <c r="M332" s="2" t="s">
        <v>341</v>
      </c>
      <c r="N332" s="2" t="s">
        <v>1339</v>
      </c>
      <c r="O332" s="2" t="s">
        <v>1340</v>
      </c>
      <c r="P332" s="2" t="s">
        <v>1341</v>
      </c>
      <c r="Q332" s="2" t="s">
        <v>1342</v>
      </c>
      <c r="R332" s="2" t="s">
        <v>1343</v>
      </c>
      <c r="S332" s="2">
        <v>1</v>
      </c>
      <c r="T332" s="2" t="s">
        <v>1317</v>
      </c>
      <c r="U332" s="2" t="s">
        <v>1318</v>
      </c>
      <c r="V332" s="2" t="s">
        <v>1319</v>
      </c>
      <c r="W332" s="2" t="s">
        <v>32</v>
      </c>
      <c r="X332" s="38" t="s">
        <v>43</v>
      </c>
      <c r="Y332" s="6" t="s">
        <v>117</v>
      </c>
      <c r="Z332" s="5" t="s">
        <v>1472</v>
      </c>
      <c r="AA332" s="4" t="s">
        <v>1472</v>
      </c>
      <c r="AB332" s="13">
        <v>0</v>
      </c>
      <c r="AC332" s="13"/>
      <c r="AD332" s="16" t="s">
        <v>43</v>
      </c>
      <c r="AE332" s="12">
        <v>43222</v>
      </c>
      <c r="AF332" s="13" t="s">
        <v>1827</v>
      </c>
      <c r="AG332" s="8" t="s">
        <v>1775</v>
      </c>
      <c r="AH332" s="26"/>
    </row>
    <row r="333" spans="1:34" ht="108">
      <c r="A333" s="1">
        <v>529</v>
      </c>
      <c r="B333" s="2" t="s">
        <v>1310</v>
      </c>
      <c r="C333" s="38" t="s">
        <v>24</v>
      </c>
      <c r="D333" s="38" t="s">
        <v>25</v>
      </c>
      <c r="E333" s="2" t="s">
        <v>26</v>
      </c>
      <c r="F333" s="38">
        <v>2017</v>
      </c>
      <c r="G333" s="2">
        <v>96</v>
      </c>
      <c r="H333" s="38" t="s">
        <v>1338</v>
      </c>
      <c r="I333" s="38">
        <v>2</v>
      </c>
      <c r="J333" s="2" t="s">
        <v>27</v>
      </c>
      <c r="K333" s="2" t="s">
        <v>1226</v>
      </c>
      <c r="L333" s="2" t="s">
        <v>29</v>
      </c>
      <c r="M333" s="2" t="s">
        <v>341</v>
      </c>
      <c r="N333" s="2" t="s">
        <v>1339</v>
      </c>
      <c r="O333" s="2" t="s">
        <v>1340</v>
      </c>
      <c r="P333" s="2" t="s">
        <v>1344</v>
      </c>
      <c r="Q333" s="2" t="s">
        <v>1345</v>
      </c>
      <c r="R333" s="2" t="s">
        <v>1346</v>
      </c>
      <c r="S333" s="2">
        <v>1</v>
      </c>
      <c r="T333" s="2" t="s">
        <v>1317</v>
      </c>
      <c r="U333" s="2" t="s">
        <v>1318</v>
      </c>
      <c r="V333" s="2" t="s">
        <v>1319</v>
      </c>
      <c r="W333" s="2" t="s">
        <v>32</v>
      </c>
      <c r="X333" s="38" t="s">
        <v>43</v>
      </c>
      <c r="Y333" s="6" t="s">
        <v>117</v>
      </c>
      <c r="Z333" s="5" t="s">
        <v>1472</v>
      </c>
      <c r="AA333" s="4" t="s">
        <v>1472</v>
      </c>
      <c r="AB333" s="13">
        <v>0</v>
      </c>
      <c r="AC333" s="13"/>
      <c r="AD333" s="16" t="s">
        <v>43</v>
      </c>
      <c r="AE333" s="12">
        <v>43222</v>
      </c>
      <c r="AF333" s="13" t="s">
        <v>1827</v>
      </c>
      <c r="AG333" s="8" t="s">
        <v>1775</v>
      </c>
      <c r="AH333" s="26"/>
    </row>
    <row r="334" spans="1:34" ht="108">
      <c r="A334" s="1">
        <v>530</v>
      </c>
      <c r="B334" s="2" t="s">
        <v>1310</v>
      </c>
      <c r="C334" s="38" t="s">
        <v>24</v>
      </c>
      <c r="D334" s="38" t="s">
        <v>25</v>
      </c>
      <c r="E334" s="2" t="s">
        <v>26</v>
      </c>
      <c r="F334" s="38">
        <v>2017</v>
      </c>
      <c r="G334" s="2">
        <v>96</v>
      </c>
      <c r="H334" s="38" t="s">
        <v>1338</v>
      </c>
      <c r="I334" s="38">
        <v>3</v>
      </c>
      <c r="J334" s="2" t="s">
        <v>27</v>
      </c>
      <c r="K334" s="2" t="s">
        <v>1226</v>
      </c>
      <c r="L334" s="2" t="s">
        <v>29</v>
      </c>
      <c r="M334" s="2" t="s">
        <v>341</v>
      </c>
      <c r="N334" s="2" t="s">
        <v>1339</v>
      </c>
      <c r="O334" s="2" t="s">
        <v>1340</v>
      </c>
      <c r="P334" s="2" t="s">
        <v>1320</v>
      </c>
      <c r="Q334" s="2" t="s">
        <v>1321</v>
      </c>
      <c r="R334" s="2" t="s">
        <v>1322</v>
      </c>
      <c r="S334" s="2">
        <v>1</v>
      </c>
      <c r="T334" s="2" t="s">
        <v>1317</v>
      </c>
      <c r="U334" s="2" t="s">
        <v>1318</v>
      </c>
      <c r="V334" s="2" t="s">
        <v>1319</v>
      </c>
      <c r="W334" s="2" t="s">
        <v>32</v>
      </c>
      <c r="X334" s="38" t="s">
        <v>43</v>
      </c>
      <c r="Y334" s="6" t="s">
        <v>117</v>
      </c>
      <c r="Z334" s="5" t="s">
        <v>1472</v>
      </c>
      <c r="AA334" s="4" t="s">
        <v>1472</v>
      </c>
      <c r="AB334" s="13">
        <v>0</v>
      </c>
      <c r="AC334" s="13"/>
      <c r="AD334" s="16" t="s">
        <v>43</v>
      </c>
      <c r="AE334" s="12">
        <v>43222</v>
      </c>
      <c r="AF334" s="13" t="s">
        <v>1827</v>
      </c>
      <c r="AG334" s="8" t="s">
        <v>1775</v>
      </c>
      <c r="AH334" s="26"/>
    </row>
    <row r="335" spans="1:34" ht="63">
      <c r="A335" s="1">
        <v>531</v>
      </c>
      <c r="B335" s="2" t="s">
        <v>1310</v>
      </c>
      <c r="C335" s="38" t="s">
        <v>24</v>
      </c>
      <c r="D335" s="38" t="s">
        <v>25</v>
      </c>
      <c r="E335" s="2" t="s">
        <v>26</v>
      </c>
      <c r="F335" s="38">
        <v>2017</v>
      </c>
      <c r="G335" s="2">
        <v>96</v>
      </c>
      <c r="H335" s="38" t="s">
        <v>1347</v>
      </c>
      <c r="I335" s="38">
        <v>1</v>
      </c>
      <c r="J335" s="2" t="s">
        <v>27</v>
      </c>
      <c r="K335" s="2" t="s">
        <v>1226</v>
      </c>
      <c r="L335" s="2" t="s">
        <v>29</v>
      </c>
      <c r="M335" s="2" t="s">
        <v>341</v>
      </c>
      <c r="N335" s="2" t="s">
        <v>1348</v>
      </c>
      <c r="O335" s="2" t="s">
        <v>1340</v>
      </c>
      <c r="P335" s="2" t="s">
        <v>1349</v>
      </c>
      <c r="Q335" s="2" t="s">
        <v>1350</v>
      </c>
      <c r="R335" s="2" t="s">
        <v>1351</v>
      </c>
      <c r="S335" s="2">
        <v>1</v>
      </c>
      <c r="T335" s="2" t="s">
        <v>1317</v>
      </c>
      <c r="U335" s="2" t="s">
        <v>1318</v>
      </c>
      <c r="V335" s="2" t="s">
        <v>1319</v>
      </c>
      <c r="W335" s="2" t="s">
        <v>32</v>
      </c>
      <c r="X335" s="38" t="s">
        <v>43</v>
      </c>
      <c r="Y335" s="6" t="s">
        <v>117</v>
      </c>
      <c r="Z335" s="5" t="s">
        <v>1472</v>
      </c>
      <c r="AA335" s="4" t="s">
        <v>1472</v>
      </c>
      <c r="AB335" s="13">
        <v>0</v>
      </c>
      <c r="AC335" s="13"/>
      <c r="AD335" s="16" t="s">
        <v>43</v>
      </c>
      <c r="AE335" s="12">
        <v>43222</v>
      </c>
      <c r="AF335" s="13" t="s">
        <v>1827</v>
      </c>
      <c r="AG335" s="8" t="s">
        <v>1775</v>
      </c>
      <c r="AH335" s="26"/>
    </row>
    <row r="336" spans="1:34" ht="63">
      <c r="A336" s="1">
        <v>532</v>
      </c>
      <c r="B336" s="2" t="s">
        <v>1310</v>
      </c>
      <c r="C336" s="38" t="s">
        <v>24</v>
      </c>
      <c r="D336" s="38" t="s">
        <v>25</v>
      </c>
      <c r="E336" s="2" t="s">
        <v>26</v>
      </c>
      <c r="F336" s="38">
        <v>2017</v>
      </c>
      <c r="G336" s="2">
        <v>96</v>
      </c>
      <c r="H336" s="38" t="s">
        <v>1347</v>
      </c>
      <c r="I336" s="38">
        <v>2</v>
      </c>
      <c r="J336" s="2" t="s">
        <v>27</v>
      </c>
      <c r="K336" s="2" t="s">
        <v>1226</v>
      </c>
      <c r="L336" s="2" t="s">
        <v>29</v>
      </c>
      <c r="M336" s="2" t="s">
        <v>341</v>
      </c>
      <c r="N336" s="2" t="s">
        <v>1348</v>
      </c>
      <c r="O336" s="2" t="s">
        <v>1340</v>
      </c>
      <c r="P336" s="2" t="s">
        <v>1352</v>
      </c>
      <c r="Q336" s="2" t="s">
        <v>1345</v>
      </c>
      <c r="R336" s="2" t="s">
        <v>1346</v>
      </c>
      <c r="S336" s="2">
        <v>1</v>
      </c>
      <c r="T336" s="2" t="s">
        <v>1317</v>
      </c>
      <c r="U336" s="2" t="s">
        <v>1318</v>
      </c>
      <c r="V336" s="2" t="s">
        <v>1319</v>
      </c>
      <c r="W336" s="2" t="s">
        <v>32</v>
      </c>
      <c r="X336" s="38" t="s">
        <v>43</v>
      </c>
      <c r="Y336" s="6" t="s">
        <v>117</v>
      </c>
      <c r="Z336" s="5" t="s">
        <v>1472</v>
      </c>
      <c r="AA336" s="4" t="s">
        <v>1472</v>
      </c>
      <c r="AB336" s="13">
        <v>0</v>
      </c>
      <c r="AC336" s="13"/>
      <c r="AD336" s="16" t="s">
        <v>43</v>
      </c>
      <c r="AE336" s="12">
        <v>43222</v>
      </c>
      <c r="AF336" s="13" t="s">
        <v>1827</v>
      </c>
      <c r="AG336" s="8" t="s">
        <v>1775</v>
      </c>
      <c r="AH336" s="26"/>
    </row>
    <row r="337" spans="1:34" ht="63">
      <c r="A337" s="1">
        <v>533</v>
      </c>
      <c r="B337" s="2" t="s">
        <v>1310</v>
      </c>
      <c r="C337" s="38" t="s">
        <v>24</v>
      </c>
      <c r="D337" s="38" t="s">
        <v>25</v>
      </c>
      <c r="E337" s="2" t="s">
        <v>26</v>
      </c>
      <c r="F337" s="38">
        <v>2017</v>
      </c>
      <c r="G337" s="2">
        <v>96</v>
      </c>
      <c r="H337" s="38" t="s">
        <v>1347</v>
      </c>
      <c r="I337" s="38">
        <v>3</v>
      </c>
      <c r="J337" s="2" t="s">
        <v>27</v>
      </c>
      <c r="K337" s="2" t="s">
        <v>1226</v>
      </c>
      <c r="L337" s="2" t="s">
        <v>29</v>
      </c>
      <c r="M337" s="2" t="s">
        <v>341</v>
      </c>
      <c r="N337" s="2" t="s">
        <v>1348</v>
      </c>
      <c r="O337" s="2" t="s">
        <v>1340</v>
      </c>
      <c r="P337" s="2" t="s">
        <v>1320</v>
      </c>
      <c r="Q337" s="2" t="s">
        <v>1321</v>
      </c>
      <c r="R337" s="2" t="s">
        <v>1322</v>
      </c>
      <c r="S337" s="2">
        <v>1</v>
      </c>
      <c r="T337" s="2" t="s">
        <v>1317</v>
      </c>
      <c r="U337" s="2" t="s">
        <v>1318</v>
      </c>
      <c r="V337" s="2" t="s">
        <v>1319</v>
      </c>
      <c r="W337" s="2" t="s">
        <v>32</v>
      </c>
      <c r="X337" s="38" t="s">
        <v>43</v>
      </c>
      <c r="Y337" s="6" t="s">
        <v>117</v>
      </c>
      <c r="Z337" s="5" t="s">
        <v>1472</v>
      </c>
      <c r="AA337" s="4" t="s">
        <v>1472</v>
      </c>
      <c r="AB337" s="13">
        <v>0</v>
      </c>
      <c r="AC337" s="13"/>
      <c r="AD337" s="16" t="s">
        <v>43</v>
      </c>
      <c r="AE337" s="12">
        <v>43222</v>
      </c>
      <c r="AF337" s="13" t="s">
        <v>1827</v>
      </c>
      <c r="AG337" s="8" t="s">
        <v>1775</v>
      </c>
      <c r="AH337" s="26"/>
    </row>
    <row r="338" spans="1:34" ht="99">
      <c r="A338" s="1">
        <v>534</v>
      </c>
      <c r="B338" s="2" t="s">
        <v>1310</v>
      </c>
      <c r="C338" s="38" t="s">
        <v>24</v>
      </c>
      <c r="D338" s="38" t="s">
        <v>25</v>
      </c>
      <c r="E338" s="2" t="s">
        <v>26</v>
      </c>
      <c r="F338" s="38">
        <v>2017</v>
      </c>
      <c r="G338" s="2">
        <v>96</v>
      </c>
      <c r="H338" s="38" t="s">
        <v>1353</v>
      </c>
      <c r="I338" s="38">
        <v>1</v>
      </c>
      <c r="J338" s="2" t="s">
        <v>27</v>
      </c>
      <c r="K338" s="2" t="s">
        <v>1226</v>
      </c>
      <c r="L338" s="2" t="s">
        <v>29</v>
      </c>
      <c r="M338" s="2" t="s">
        <v>341</v>
      </c>
      <c r="N338" s="2" t="s">
        <v>1354</v>
      </c>
      <c r="O338" s="2" t="s">
        <v>1355</v>
      </c>
      <c r="P338" s="2" t="s">
        <v>1356</v>
      </c>
      <c r="Q338" s="2" t="s">
        <v>1357</v>
      </c>
      <c r="R338" s="2" t="s">
        <v>1358</v>
      </c>
      <c r="S338" s="2">
        <v>1</v>
      </c>
      <c r="T338" s="2" t="s">
        <v>399</v>
      </c>
      <c r="U338" s="2" t="s">
        <v>1318</v>
      </c>
      <c r="V338" s="2" t="s">
        <v>400</v>
      </c>
      <c r="W338" s="2" t="s">
        <v>32</v>
      </c>
      <c r="X338" s="38" t="s">
        <v>43</v>
      </c>
      <c r="Y338" s="6" t="s">
        <v>1752</v>
      </c>
      <c r="Z338" s="5" t="s">
        <v>399</v>
      </c>
      <c r="AA338" s="4" t="s">
        <v>399</v>
      </c>
      <c r="AB338" s="20">
        <v>0</v>
      </c>
      <c r="AC338" s="20">
        <v>0</v>
      </c>
      <c r="AD338" s="16" t="s">
        <v>33</v>
      </c>
      <c r="AE338" s="21">
        <v>43220</v>
      </c>
      <c r="AF338" s="13" t="s">
        <v>1940</v>
      </c>
      <c r="AG338" s="8" t="s">
        <v>1885</v>
      </c>
      <c r="AH338" s="26"/>
    </row>
    <row r="339" spans="1:34" ht="90">
      <c r="A339" s="1">
        <v>535</v>
      </c>
      <c r="B339" s="2" t="s">
        <v>1310</v>
      </c>
      <c r="C339" s="38" t="s">
        <v>24</v>
      </c>
      <c r="D339" s="38" t="s">
        <v>25</v>
      </c>
      <c r="E339" s="2" t="s">
        <v>26</v>
      </c>
      <c r="F339" s="38">
        <v>2017</v>
      </c>
      <c r="G339" s="2">
        <v>96</v>
      </c>
      <c r="H339" s="38" t="s">
        <v>1359</v>
      </c>
      <c r="I339" s="38">
        <v>1</v>
      </c>
      <c r="J339" s="2" t="s">
        <v>27</v>
      </c>
      <c r="K339" s="2" t="s">
        <v>1226</v>
      </c>
      <c r="L339" s="2" t="s">
        <v>29</v>
      </c>
      <c r="M339" s="2" t="s">
        <v>341</v>
      </c>
      <c r="N339" s="2" t="s">
        <v>1360</v>
      </c>
      <c r="O339" s="2" t="s">
        <v>1361</v>
      </c>
      <c r="P339" s="2" t="s">
        <v>1362</v>
      </c>
      <c r="Q339" s="2" t="s">
        <v>1357</v>
      </c>
      <c r="R339" s="2" t="s">
        <v>1358</v>
      </c>
      <c r="S339" s="2">
        <v>1</v>
      </c>
      <c r="T339" s="2" t="s">
        <v>399</v>
      </c>
      <c r="U339" s="2" t="s">
        <v>1318</v>
      </c>
      <c r="V339" s="2" t="s">
        <v>400</v>
      </c>
      <c r="W339" s="2" t="s">
        <v>32</v>
      </c>
      <c r="X339" s="38" t="s">
        <v>43</v>
      </c>
      <c r="Y339" s="6" t="s">
        <v>1752</v>
      </c>
      <c r="Z339" s="5" t="s">
        <v>399</v>
      </c>
      <c r="AA339" s="4" t="s">
        <v>399</v>
      </c>
      <c r="AB339" s="20">
        <v>0</v>
      </c>
      <c r="AC339" s="20">
        <v>0</v>
      </c>
      <c r="AD339" s="16" t="s">
        <v>33</v>
      </c>
      <c r="AE339" s="21">
        <v>43220</v>
      </c>
      <c r="AF339" s="13" t="s">
        <v>1940</v>
      </c>
      <c r="AG339" s="8" t="s">
        <v>1886</v>
      </c>
      <c r="AH339" s="26"/>
    </row>
    <row r="340" spans="1:34" ht="90">
      <c r="A340" s="1">
        <v>536</v>
      </c>
      <c r="B340" s="2" t="s">
        <v>1310</v>
      </c>
      <c r="C340" s="38" t="s">
        <v>24</v>
      </c>
      <c r="D340" s="38" t="s">
        <v>25</v>
      </c>
      <c r="E340" s="2" t="s">
        <v>26</v>
      </c>
      <c r="F340" s="38">
        <v>2017</v>
      </c>
      <c r="G340" s="2">
        <v>96</v>
      </c>
      <c r="H340" s="38" t="s">
        <v>1359</v>
      </c>
      <c r="I340" s="38">
        <v>2</v>
      </c>
      <c r="J340" s="2" t="s">
        <v>27</v>
      </c>
      <c r="K340" s="2" t="s">
        <v>1226</v>
      </c>
      <c r="L340" s="2" t="s">
        <v>29</v>
      </c>
      <c r="M340" s="2" t="s">
        <v>341</v>
      </c>
      <c r="N340" s="2" t="s">
        <v>1360</v>
      </c>
      <c r="O340" s="2" t="s">
        <v>1361</v>
      </c>
      <c r="P340" s="2" t="s">
        <v>1363</v>
      </c>
      <c r="Q340" s="2" t="s">
        <v>1364</v>
      </c>
      <c r="R340" s="2" t="s">
        <v>1365</v>
      </c>
      <c r="S340" s="2">
        <v>1</v>
      </c>
      <c r="T340" s="2" t="s">
        <v>399</v>
      </c>
      <c r="U340" s="2" t="s">
        <v>1318</v>
      </c>
      <c r="V340" s="2" t="s">
        <v>400</v>
      </c>
      <c r="W340" s="2" t="s">
        <v>32</v>
      </c>
      <c r="X340" s="38" t="s">
        <v>43</v>
      </c>
      <c r="Y340" s="6" t="s">
        <v>1752</v>
      </c>
      <c r="Z340" s="7" t="s">
        <v>399</v>
      </c>
      <c r="AA340" s="4" t="s">
        <v>399</v>
      </c>
      <c r="AB340" s="13">
        <v>100</v>
      </c>
      <c r="AC340" s="13">
        <v>100</v>
      </c>
      <c r="AD340" s="16" t="s">
        <v>33</v>
      </c>
      <c r="AE340" s="12">
        <v>43220</v>
      </c>
      <c r="AF340" s="13" t="s">
        <v>1940</v>
      </c>
      <c r="AG340" s="8" t="s">
        <v>1887</v>
      </c>
      <c r="AH340" s="26"/>
    </row>
    <row r="341" spans="1:34" ht="90">
      <c r="A341" s="1">
        <v>537</v>
      </c>
      <c r="B341" s="2" t="s">
        <v>1310</v>
      </c>
      <c r="C341" s="38" t="s">
        <v>24</v>
      </c>
      <c r="D341" s="38" t="s">
        <v>25</v>
      </c>
      <c r="E341" s="2" t="s">
        <v>26</v>
      </c>
      <c r="F341" s="38">
        <v>2017</v>
      </c>
      <c r="G341" s="2">
        <v>96</v>
      </c>
      <c r="H341" s="38" t="s">
        <v>1359</v>
      </c>
      <c r="I341" s="38">
        <v>3</v>
      </c>
      <c r="J341" s="2" t="s">
        <v>27</v>
      </c>
      <c r="K341" s="2" t="s">
        <v>1226</v>
      </c>
      <c r="L341" s="2" t="s">
        <v>29</v>
      </c>
      <c r="M341" s="2" t="s">
        <v>341</v>
      </c>
      <c r="N341" s="2" t="s">
        <v>1360</v>
      </c>
      <c r="O341" s="2" t="s">
        <v>1361</v>
      </c>
      <c r="P341" s="2" t="s">
        <v>1366</v>
      </c>
      <c r="Q341" s="2" t="s">
        <v>1367</v>
      </c>
      <c r="R341" s="2" t="s">
        <v>1368</v>
      </c>
      <c r="S341" s="2">
        <v>1</v>
      </c>
      <c r="T341" s="2" t="s">
        <v>399</v>
      </c>
      <c r="U341" s="2" t="s">
        <v>1318</v>
      </c>
      <c r="V341" s="2" t="s">
        <v>400</v>
      </c>
      <c r="W341" s="2" t="s">
        <v>32</v>
      </c>
      <c r="X341" s="38" t="s">
        <v>43</v>
      </c>
      <c r="Y341" s="6" t="s">
        <v>1752</v>
      </c>
      <c r="Z341" s="7" t="s">
        <v>399</v>
      </c>
      <c r="AA341" s="4" t="s">
        <v>399</v>
      </c>
      <c r="AB341" s="13">
        <v>100</v>
      </c>
      <c r="AC341" s="13">
        <v>100</v>
      </c>
      <c r="AD341" s="16" t="s">
        <v>33</v>
      </c>
      <c r="AE341" s="12">
        <v>43083</v>
      </c>
      <c r="AF341" s="13" t="s">
        <v>1759</v>
      </c>
      <c r="AG341" s="8" t="s">
        <v>1877</v>
      </c>
      <c r="AH341" s="26"/>
    </row>
    <row r="342" spans="1:34" ht="72">
      <c r="A342" s="1">
        <v>538</v>
      </c>
      <c r="B342" s="2" t="s">
        <v>1310</v>
      </c>
      <c r="C342" s="38" t="s">
        <v>24</v>
      </c>
      <c r="D342" s="38" t="s">
        <v>25</v>
      </c>
      <c r="E342" s="2" t="s">
        <v>26</v>
      </c>
      <c r="F342" s="38">
        <v>2017</v>
      </c>
      <c r="G342" s="2">
        <v>96</v>
      </c>
      <c r="H342" s="38" t="s">
        <v>1369</v>
      </c>
      <c r="I342" s="38">
        <v>1</v>
      </c>
      <c r="J342" s="2" t="s">
        <v>27</v>
      </c>
      <c r="K342" s="2" t="s">
        <v>1226</v>
      </c>
      <c r="L342" s="2" t="s">
        <v>29</v>
      </c>
      <c r="M342" s="2" t="s">
        <v>341</v>
      </c>
      <c r="N342" s="2" t="s">
        <v>1370</v>
      </c>
      <c r="O342" s="2" t="s">
        <v>75</v>
      </c>
      <c r="P342" s="2" t="s">
        <v>76</v>
      </c>
      <c r="Q342" s="2" t="s">
        <v>77</v>
      </c>
      <c r="R342" s="2" t="s">
        <v>1365</v>
      </c>
      <c r="S342" s="2">
        <v>1</v>
      </c>
      <c r="T342" s="2" t="s">
        <v>399</v>
      </c>
      <c r="U342" s="2" t="s">
        <v>1318</v>
      </c>
      <c r="V342" s="2" t="s">
        <v>400</v>
      </c>
      <c r="W342" s="2" t="s">
        <v>32</v>
      </c>
      <c r="X342" s="38" t="s">
        <v>43</v>
      </c>
      <c r="Y342" s="6" t="s">
        <v>1752</v>
      </c>
      <c r="Z342" s="7" t="s">
        <v>399</v>
      </c>
      <c r="AA342" s="4" t="s">
        <v>399</v>
      </c>
      <c r="AB342" s="13">
        <v>100</v>
      </c>
      <c r="AC342" s="13">
        <v>100</v>
      </c>
      <c r="AD342" s="16" t="s">
        <v>33</v>
      </c>
      <c r="AE342" s="12">
        <v>43220</v>
      </c>
      <c r="AF342" s="13" t="s">
        <v>1940</v>
      </c>
      <c r="AG342" s="8" t="s">
        <v>1864</v>
      </c>
      <c r="AH342" s="26"/>
    </row>
    <row r="343" spans="1:34" ht="72">
      <c r="A343" s="1">
        <v>539</v>
      </c>
      <c r="B343" s="2" t="s">
        <v>1310</v>
      </c>
      <c r="C343" s="38" t="s">
        <v>24</v>
      </c>
      <c r="D343" s="38" t="s">
        <v>25</v>
      </c>
      <c r="E343" s="2" t="s">
        <v>26</v>
      </c>
      <c r="F343" s="38">
        <v>2017</v>
      </c>
      <c r="G343" s="2">
        <v>96</v>
      </c>
      <c r="H343" s="38" t="s">
        <v>1369</v>
      </c>
      <c r="I343" s="38">
        <v>2</v>
      </c>
      <c r="J343" s="2" t="s">
        <v>27</v>
      </c>
      <c r="K343" s="2" t="s">
        <v>1226</v>
      </c>
      <c r="L343" s="2" t="s">
        <v>29</v>
      </c>
      <c r="M343" s="2" t="s">
        <v>341</v>
      </c>
      <c r="N343" s="2" t="s">
        <v>1370</v>
      </c>
      <c r="O343" s="2" t="s">
        <v>75</v>
      </c>
      <c r="P343" s="2" t="s">
        <v>1371</v>
      </c>
      <c r="Q343" s="2" t="s">
        <v>1372</v>
      </c>
      <c r="R343" s="2" t="s">
        <v>1368</v>
      </c>
      <c r="S343" s="2">
        <v>1</v>
      </c>
      <c r="T343" s="2" t="s">
        <v>399</v>
      </c>
      <c r="U343" s="2" t="s">
        <v>1318</v>
      </c>
      <c r="V343" s="2" t="s">
        <v>400</v>
      </c>
      <c r="W343" s="2" t="s">
        <v>32</v>
      </c>
      <c r="X343" s="38" t="s">
        <v>43</v>
      </c>
      <c r="Y343" s="6" t="s">
        <v>1752</v>
      </c>
      <c r="Z343" s="7" t="s">
        <v>399</v>
      </c>
      <c r="AA343" s="4" t="s">
        <v>399</v>
      </c>
      <c r="AB343" s="13">
        <v>100</v>
      </c>
      <c r="AC343" s="13">
        <v>100</v>
      </c>
      <c r="AD343" s="16" t="s">
        <v>33</v>
      </c>
      <c r="AE343" s="12">
        <v>43100</v>
      </c>
      <c r="AF343" s="13" t="s">
        <v>1759</v>
      </c>
      <c r="AG343" s="8" t="s">
        <v>1888</v>
      </c>
      <c r="AH343" s="27"/>
    </row>
    <row r="344" spans="1:34" ht="72">
      <c r="A344" s="1">
        <v>540</v>
      </c>
      <c r="B344" s="2" t="s">
        <v>1310</v>
      </c>
      <c r="C344" s="38" t="s">
        <v>24</v>
      </c>
      <c r="D344" s="38" t="s">
        <v>25</v>
      </c>
      <c r="E344" s="2" t="s">
        <v>26</v>
      </c>
      <c r="F344" s="38">
        <v>2017</v>
      </c>
      <c r="G344" s="2">
        <v>96</v>
      </c>
      <c r="H344" s="38" t="s">
        <v>1369</v>
      </c>
      <c r="I344" s="38">
        <v>3</v>
      </c>
      <c r="J344" s="2" t="s">
        <v>27</v>
      </c>
      <c r="K344" s="2" t="s">
        <v>1226</v>
      </c>
      <c r="L344" s="2" t="s">
        <v>29</v>
      </c>
      <c r="M344" s="2" t="s">
        <v>341</v>
      </c>
      <c r="N344" s="2" t="s">
        <v>1370</v>
      </c>
      <c r="O344" s="2" t="s">
        <v>75</v>
      </c>
      <c r="P344" s="2" t="s">
        <v>1373</v>
      </c>
      <c r="Q344" s="2" t="s">
        <v>86</v>
      </c>
      <c r="R344" s="2" t="s">
        <v>87</v>
      </c>
      <c r="S344" s="2">
        <v>1</v>
      </c>
      <c r="T344" s="2" t="s">
        <v>399</v>
      </c>
      <c r="U344" s="2" t="s">
        <v>1318</v>
      </c>
      <c r="V344" s="2" t="s">
        <v>400</v>
      </c>
      <c r="W344" s="2" t="s">
        <v>32</v>
      </c>
      <c r="X344" s="38" t="s">
        <v>43</v>
      </c>
      <c r="Y344" s="6" t="s">
        <v>1752</v>
      </c>
      <c r="Z344" s="7" t="s">
        <v>399</v>
      </c>
      <c r="AA344" s="4" t="s">
        <v>399</v>
      </c>
      <c r="AB344" s="13">
        <v>0</v>
      </c>
      <c r="AC344" s="13">
        <v>0</v>
      </c>
      <c r="AD344" s="16" t="s">
        <v>33</v>
      </c>
      <c r="AE344" s="12">
        <v>43100</v>
      </c>
      <c r="AF344" s="13" t="s">
        <v>1759</v>
      </c>
      <c r="AG344" s="8" t="s">
        <v>1762</v>
      </c>
      <c r="AH344" s="26"/>
    </row>
    <row r="345" spans="1:34" ht="72">
      <c r="A345" s="1">
        <v>541</v>
      </c>
      <c r="B345" s="2" t="s">
        <v>1310</v>
      </c>
      <c r="C345" s="38" t="s">
        <v>24</v>
      </c>
      <c r="D345" s="38" t="s">
        <v>25</v>
      </c>
      <c r="E345" s="2" t="s">
        <v>26</v>
      </c>
      <c r="F345" s="38">
        <v>2017</v>
      </c>
      <c r="G345" s="2">
        <v>96</v>
      </c>
      <c r="H345" s="38" t="s">
        <v>1369</v>
      </c>
      <c r="I345" s="38">
        <v>4</v>
      </c>
      <c r="J345" s="2" t="s">
        <v>27</v>
      </c>
      <c r="K345" s="2" t="s">
        <v>1226</v>
      </c>
      <c r="L345" s="2" t="s">
        <v>29</v>
      </c>
      <c r="M345" s="2" t="s">
        <v>341</v>
      </c>
      <c r="N345" s="2" t="s">
        <v>1370</v>
      </c>
      <c r="O345" s="2" t="s">
        <v>75</v>
      </c>
      <c r="P345" s="2" t="s">
        <v>90</v>
      </c>
      <c r="Q345" s="2" t="s">
        <v>91</v>
      </c>
      <c r="R345" s="2" t="s">
        <v>1374</v>
      </c>
      <c r="S345" s="2">
        <v>1</v>
      </c>
      <c r="T345" s="2" t="s">
        <v>399</v>
      </c>
      <c r="U345" s="2" t="s">
        <v>1318</v>
      </c>
      <c r="V345" s="2" t="s">
        <v>400</v>
      </c>
      <c r="W345" s="2" t="s">
        <v>32</v>
      </c>
      <c r="X345" s="38" t="s">
        <v>43</v>
      </c>
      <c r="Y345" s="6" t="s">
        <v>1752</v>
      </c>
      <c r="Z345" s="7" t="s">
        <v>399</v>
      </c>
      <c r="AA345" s="4" t="s">
        <v>399</v>
      </c>
      <c r="AB345" s="13">
        <v>0</v>
      </c>
      <c r="AC345" s="13">
        <v>0</v>
      </c>
      <c r="AD345" s="16" t="s">
        <v>33</v>
      </c>
      <c r="AE345" s="12">
        <v>43100</v>
      </c>
      <c r="AF345" s="13" t="s">
        <v>1759</v>
      </c>
      <c r="AG345" s="8" t="s">
        <v>1760</v>
      </c>
      <c r="AH345" s="26"/>
    </row>
    <row r="346" spans="1:34" ht="72">
      <c r="A346" s="1">
        <v>542</v>
      </c>
      <c r="B346" s="2" t="s">
        <v>1310</v>
      </c>
      <c r="C346" s="38" t="s">
        <v>24</v>
      </c>
      <c r="D346" s="38" t="s">
        <v>25</v>
      </c>
      <c r="E346" s="2" t="s">
        <v>26</v>
      </c>
      <c r="F346" s="38">
        <v>2017</v>
      </c>
      <c r="G346" s="2">
        <v>96</v>
      </c>
      <c r="H346" s="38" t="s">
        <v>1369</v>
      </c>
      <c r="I346" s="38">
        <v>5</v>
      </c>
      <c r="J346" s="2" t="s">
        <v>27</v>
      </c>
      <c r="K346" s="2" t="s">
        <v>1226</v>
      </c>
      <c r="L346" s="2" t="s">
        <v>29</v>
      </c>
      <c r="M346" s="2" t="s">
        <v>341</v>
      </c>
      <c r="N346" s="2" t="s">
        <v>1370</v>
      </c>
      <c r="O346" s="2" t="s">
        <v>75</v>
      </c>
      <c r="P346" s="2" t="s">
        <v>1375</v>
      </c>
      <c r="Q346" s="2" t="s">
        <v>1376</v>
      </c>
      <c r="R346" s="2" t="s">
        <v>1377</v>
      </c>
      <c r="S346" s="2">
        <v>1</v>
      </c>
      <c r="T346" s="2" t="s">
        <v>399</v>
      </c>
      <c r="U346" s="2" t="s">
        <v>1318</v>
      </c>
      <c r="V346" s="2" t="s">
        <v>400</v>
      </c>
      <c r="W346" s="2" t="s">
        <v>32</v>
      </c>
      <c r="X346" s="38" t="s">
        <v>43</v>
      </c>
      <c r="Y346" s="6" t="s">
        <v>1752</v>
      </c>
      <c r="Z346" s="7" t="s">
        <v>399</v>
      </c>
      <c r="AA346" s="4" t="s">
        <v>399</v>
      </c>
      <c r="AB346" s="13">
        <v>0</v>
      </c>
      <c r="AC346" s="13">
        <v>0</v>
      </c>
      <c r="AD346" s="16" t="s">
        <v>33</v>
      </c>
      <c r="AE346" s="12">
        <v>43100</v>
      </c>
      <c r="AF346" s="13" t="s">
        <v>1759</v>
      </c>
      <c r="AG346" s="8" t="s">
        <v>1889</v>
      </c>
      <c r="AH346" s="26"/>
    </row>
    <row r="347" spans="1:34" ht="135">
      <c r="A347" s="1">
        <v>543</v>
      </c>
      <c r="B347" s="2" t="s">
        <v>1235</v>
      </c>
      <c r="C347" s="38" t="s">
        <v>24</v>
      </c>
      <c r="D347" s="38" t="s">
        <v>25</v>
      </c>
      <c r="E347" s="2" t="s">
        <v>26</v>
      </c>
      <c r="F347" s="38">
        <v>2017</v>
      </c>
      <c r="G347" s="2">
        <v>102</v>
      </c>
      <c r="H347" s="38" t="s">
        <v>1369</v>
      </c>
      <c r="I347" s="38">
        <v>1</v>
      </c>
      <c r="J347" s="2" t="s">
        <v>27</v>
      </c>
      <c r="K347" s="2" t="s">
        <v>1226</v>
      </c>
      <c r="L347" s="2" t="s">
        <v>794</v>
      </c>
      <c r="M347" s="2" t="s">
        <v>30</v>
      </c>
      <c r="N347" s="2" t="s">
        <v>1378</v>
      </c>
      <c r="O347" s="2" t="s">
        <v>1379</v>
      </c>
      <c r="P347" s="2" t="s">
        <v>1380</v>
      </c>
      <c r="Q347" s="2" t="s">
        <v>1381</v>
      </c>
      <c r="R347" s="2" t="s">
        <v>1382</v>
      </c>
      <c r="S347" s="2">
        <v>1</v>
      </c>
      <c r="T347" s="2" t="s">
        <v>519</v>
      </c>
      <c r="U347" s="2" t="s">
        <v>1383</v>
      </c>
      <c r="V347" s="2" t="s">
        <v>1263</v>
      </c>
      <c r="W347" s="2" t="s">
        <v>32</v>
      </c>
      <c r="X347" s="38" t="s">
        <v>43</v>
      </c>
      <c r="Y347" s="6" t="s">
        <v>117</v>
      </c>
      <c r="Z347" s="5" t="s">
        <v>1802</v>
      </c>
      <c r="AA347" s="4" t="s">
        <v>1785</v>
      </c>
      <c r="AB347" s="13">
        <v>0</v>
      </c>
      <c r="AC347" s="13"/>
      <c r="AD347" s="16" t="s">
        <v>43</v>
      </c>
      <c r="AE347" s="12">
        <v>43222</v>
      </c>
      <c r="AF347" s="13" t="s">
        <v>1827</v>
      </c>
      <c r="AG347" s="8" t="s">
        <v>1856</v>
      </c>
      <c r="AH347" s="26"/>
    </row>
    <row r="348" spans="1:34" ht="135">
      <c r="A348" s="1">
        <v>544</v>
      </c>
      <c r="B348" s="2" t="s">
        <v>1235</v>
      </c>
      <c r="C348" s="38" t="s">
        <v>24</v>
      </c>
      <c r="D348" s="38" t="s">
        <v>25</v>
      </c>
      <c r="E348" s="2" t="s">
        <v>26</v>
      </c>
      <c r="F348" s="38">
        <v>2017</v>
      </c>
      <c r="G348" s="2">
        <v>102</v>
      </c>
      <c r="H348" s="38" t="s">
        <v>1369</v>
      </c>
      <c r="I348" s="38">
        <v>2</v>
      </c>
      <c r="J348" s="2" t="s">
        <v>27</v>
      </c>
      <c r="K348" s="2" t="s">
        <v>1226</v>
      </c>
      <c r="L348" s="2" t="s">
        <v>794</v>
      </c>
      <c r="M348" s="2" t="s">
        <v>30</v>
      </c>
      <c r="N348" s="2" t="s">
        <v>1378</v>
      </c>
      <c r="O348" s="2" t="s">
        <v>1379</v>
      </c>
      <c r="P348" s="2" t="s">
        <v>1384</v>
      </c>
      <c r="Q348" s="2" t="s">
        <v>1385</v>
      </c>
      <c r="R348" s="2" t="s">
        <v>1386</v>
      </c>
      <c r="S348" s="2">
        <v>2</v>
      </c>
      <c r="T348" s="2" t="s">
        <v>519</v>
      </c>
      <c r="U348" s="2" t="s">
        <v>1383</v>
      </c>
      <c r="V348" s="2" t="s">
        <v>1263</v>
      </c>
      <c r="W348" s="2" t="s">
        <v>32</v>
      </c>
      <c r="X348" s="38" t="s">
        <v>43</v>
      </c>
      <c r="Y348" s="6" t="s">
        <v>117</v>
      </c>
      <c r="Z348" s="5" t="s">
        <v>1802</v>
      </c>
      <c r="AA348" s="4" t="s">
        <v>1785</v>
      </c>
      <c r="AB348" s="13">
        <v>0</v>
      </c>
      <c r="AC348" s="13"/>
      <c r="AD348" s="16" t="s">
        <v>43</v>
      </c>
      <c r="AE348" s="12">
        <v>43222</v>
      </c>
      <c r="AF348" s="13" t="s">
        <v>1827</v>
      </c>
      <c r="AG348" s="8" t="s">
        <v>1856</v>
      </c>
      <c r="AH348" s="26"/>
    </row>
    <row r="349" spans="1:34" ht="135">
      <c r="A349" s="1">
        <v>545</v>
      </c>
      <c r="B349" s="2" t="s">
        <v>1235</v>
      </c>
      <c r="C349" s="38" t="s">
        <v>24</v>
      </c>
      <c r="D349" s="38" t="s">
        <v>25</v>
      </c>
      <c r="E349" s="2" t="s">
        <v>26</v>
      </c>
      <c r="F349" s="38">
        <v>2017</v>
      </c>
      <c r="G349" s="2">
        <v>102</v>
      </c>
      <c r="H349" s="38" t="s">
        <v>1369</v>
      </c>
      <c r="I349" s="38">
        <v>3</v>
      </c>
      <c r="J349" s="2" t="s">
        <v>27</v>
      </c>
      <c r="K349" s="2" t="s">
        <v>1226</v>
      </c>
      <c r="L349" s="2" t="s">
        <v>794</v>
      </c>
      <c r="M349" s="2" t="s">
        <v>30</v>
      </c>
      <c r="N349" s="2" t="s">
        <v>1378</v>
      </c>
      <c r="O349" s="2" t="s">
        <v>1379</v>
      </c>
      <c r="P349" s="2" t="s">
        <v>1387</v>
      </c>
      <c r="Q349" s="2" t="s">
        <v>1388</v>
      </c>
      <c r="R349" s="2" t="s">
        <v>1389</v>
      </c>
      <c r="S349" s="2">
        <v>1</v>
      </c>
      <c r="T349" s="2" t="s">
        <v>519</v>
      </c>
      <c r="U349" s="2" t="s">
        <v>1383</v>
      </c>
      <c r="V349" s="2" t="s">
        <v>1263</v>
      </c>
      <c r="W349" s="2" t="s">
        <v>32</v>
      </c>
      <c r="X349" s="38" t="s">
        <v>43</v>
      </c>
      <c r="Y349" s="6" t="s">
        <v>117</v>
      </c>
      <c r="Z349" s="5" t="s">
        <v>1802</v>
      </c>
      <c r="AA349" s="4" t="s">
        <v>1785</v>
      </c>
      <c r="AB349" s="13">
        <v>0</v>
      </c>
      <c r="AC349" s="13"/>
      <c r="AD349" s="16" t="s">
        <v>43</v>
      </c>
      <c r="AE349" s="12">
        <v>43222</v>
      </c>
      <c r="AF349" s="13" t="s">
        <v>1827</v>
      </c>
      <c r="AG349" s="8" t="s">
        <v>1856</v>
      </c>
      <c r="AH349" s="26"/>
    </row>
    <row r="350" spans="1:34" ht="99">
      <c r="A350" s="1">
        <v>546</v>
      </c>
      <c r="B350" s="2" t="s">
        <v>1235</v>
      </c>
      <c r="C350" s="38" t="s">
        <v>24</v>
      </c>
      <c r="D350" s="38" t="s">
        <v>25</v>
      </c>
      <c r="E350" s="2" t="s">
        <v>26</v>
      </c>
      <c r="F350" s="38">
        <v>2017</v>
      </c>
      <c r="G350" s="2">
        <v>102</v>
      </c>
      <c r="H350" s="38" t="s">
        <v>1369</v>
      </c>
      <c r="I350" s="38">
        <v>4</v>
      </c>
      <c r="J350" s="2" t="s">
        <v>27</v>
      </c>
      <c r="K350" s="2" t="s">
        <v>1226</v>
      </c>
      <c r="L350" s="2" t="s">
        <v>794</v>
      </c>
      <c r="M350" s="2" t="s">
        <v>30</v>
      </c>
      <c r="N350" s="2" t="s">
        <v>1378</v>
      </c>
      <c r="O350" s="2" t="s">
        <v>1390</v>
      </c>
      <c r="P350" s="2" t="s">
        <v>1391</v>
      </c>
      <c r="Q350" s="2" t="s">
        <v>1392</v>
      </c>
      <c r="R350" s="2" t="s">
        <v>1393</v>
      </c>
      <c r="S350" s="2">
        <v>1</v>
      </c>
      <c r="T350" s="2" t="s">
        <v>519</v>
      </c>
      <c r="U350" s="2" t="s">
        <v>1394</v>
      </c>
      <c r="V350" s="2" t="s">
        <v>1395</v>
      </c>
      <c r="W350" s="2" t="s">
        <v>32</v>
      </c>
      <c r="X350" s="38" t="s">
        <v>43</v>
      </c>
      <c r="Y350" s="6" t="s">
        <v>117</v>
      </c>
      <c r="Z350" s="5" t="s">
        <v>1802</v>
      </c>
      <c r="AA350" s="4" t="s">
        <v>1785</v>
      </c>
      <c r="AB350" s="13">
        <v>0</v>
      </c>
      <c r="AC350" s="13"/>
      <c r="AD350" s="16" t="s">
        <v>43</v>
      </c>
      <c r="AE350" s="12">
        <v>43222</v>
      </c>
      <c r="AF350" s="13" t="s">
        <v>1827</v>
      </c>
      <c r="AG350" s="8" t="s">
        <v>1775</v>
      </c>
      <c r="AH350" s="26"/>
    </row>
    <row r="351" spans="1:34" ht="153">
      <c r="A351" s="1">
        <v>547</v>
      </c>
      <c r="B351" s="2" t="s">
        <v>1227</v>
      </c>
      <c r="C351" s="38" t="s">
        <v>24</v>
      </c>
      <c r="D351" s="38" t="s">
        <v>25</v>
      </c>
      <c r="E351" s="2" t="s">
        <v>26</v>
      </c>
      <c r="F351" s="38">
        <v>2016</v>
      </c>
      <c r="G351" s="2">
        <v>119</v>
      </c>
      <c r="H351" s="38" t="s">
        <v>1369</v>
      </c>
      <c r="I351" s="38">
        <v>1</v>
      </c>
      <c r="J351" s="2" t="s">
        <v>27</v>
      </c>
      <c r="K351" s="2" t="s">
        <v>1226</v>
      </c>
      <c r="L351" s="2" t="s">
        <v>29</v>
      </c>
      <c r="M351" s="2" t="s">
        <v>341</v>
      </c>
      <c r="N351" s="2" t="s">
        <v>1396</v>
      </c>
      <c r="O351" s="2" t="s">
        <v>1397</v>
      </c>
      <c r="P351" s="2" t="s">
        <v>1254</v>
      </c>
      <c r="Q351" s="2" t="s">
        <v>1255</v>
      </c>
      <c r="R351" s="2" t="s">
        <v>1398</v>
      </c>
      <c r="S351" s="2">
        <v>100</v>
      </c>
      <c r="T351" s="2" t="s">
        <v>322</v>
      </c>
      <c r="U351" s="2" t="s">
        <v>66</v>
      </c>
      <c r="V351" s="2" t="s">
        <v>1256</v>
      </c>
      <c r="W351" s="2" t="s">
        <v>32</v>
      </c>
      <c r="X351" s="38" t="s">
        <v>43</v>
      </c>
      <c r="Y351" s="6" t="s">
        <v>1766</v>
      </c>
      <c r="Z351" s="7" t="s">
        <v>322</v>
      </c>
      <c r="AA351" s="4" t="s">
        <v>661</v>
      </c>
      <c r="AB351" s="13">
        <v>100</v>
      </c>
      <c r="AC351" s="13">
        <v>100</v>
      </c>
      <c r="AD351" s="12" t="s">
        <v>33</v>
      </c>
      <c r="AE351" s="12">
        <v>43100</v>
      </c>
      <c r="AF351" s="13" t="s">
        <v>1754</v>
      </c>
      <c r="AG351" s="8" t="s">
        <v>1778</v>
      </c>
      <c r="AH351" s="26"/>
    </row>
    <row r="352" spans="1:34" ht="72">
      <c r="A352" s="1">
        <v>549</v>
      </c>
      <c r="B352" s="2" t="s">
        <v>1403</v>
      </c>
      <c r="C352" s="38" t="s">
        <v>24</v>
      </c>
      <c r="D352" s="38" t="s">
        <v>25</v>
      </c>
      <c r="E352" s="2" t="s">
        <v>26</v>
      </c>
      <c r="F352" s="38">
        <v>2016</v>
      </c>
      <c r="G352" s="2">
        <v>115</v>
      </c>
      <c r="H352" s="38" t="s">
        <v>1369</v>
      </c>
      <c r="I352" s="38">
        <v>1</v>
      </c>
      <c r="J352" s="2" t="s">
        <v>27</v>
      </c>
      <c r="K352" s="2" t="s">
        <v>1226</v>
      </c>
      <c r="L352" s="2" t="s">
        <v>29</v>
      </c>
      <c r="M352" s="2" t="s">
        <v>341</v>
      </c>
      <c r="N352" s="2" t="s">
        <v>1404</v>
      </c>
      <c r="O352" s="2" t="s">
        <v>351</v>
      </c>
      <c r="P352" s="2" t="s">
        <v>1405</v>
      </c>
      <c r="Q352" s="2" t="s">
        <v>348</v>
      </c>
      <c r="R352" s="2" t="s">
        <v>1406</v>
      </c>
      <c r="S352" s="2">
        <v>1</v>
      </c>
      <c r="T352" s="2" t="s">
        <v>352</v>
      </c>
      <c r="U352" s="2" t="s">
        <v>1407</v>
      </c>
      <c r="V352" s="2" t="s">
        <v>72</v>
      </c>
      <c r="W352" s="2" t="s">
        <v>32</v>
      </c>
      <c r="X352" s="38" t="s">
        <v>43</v>
      </c>
      <c r="Y352" s="6" t="s">
        <v>1752</v>
      </c>
      <c r="Z352" s="5" t="s">
        <v>1413</v>
      </c>
      <c r="AA352" s="4" t="s">
        <v>1770</v>
      </c>
      <c r="AB352" s="13">
        <v>100</v>
      </c>
      <c r="AC352" s="13">
        <v>100</v>
      </c>
      <c r="AD352" s="16" t="s">
        <v>33</v>
      </c>
      <c r="AE352" s="12">
        <v>43084</v>
      </c>
      <c r="AF352" s="13" t="s">
        <v>1942</v>
      </c>
      <c r="AG352" s="8" t="s">
        <v>1890</v>
      </c>
      <c r="AH352" s="26"/>
    </row>
    <row r="353" spans="1:34" ht="72">
      <c r="A353" s="1">
        <v>550</v>
      </c>
      <c r="B353" s="2" t="s">
        <v>1403</v>
      </c>
      <c r="C353" s="38" t="s">
        <v>24</v>
      </c>
      <c r="D353" s="38" t="s">
        <v>25</v>
      </c>
      <c r="E353" s="2" t="s">
        <v>26</v>
      </c>
      <c r="F353" s="38">
        <v>2016</v>
      </c>
      <c r="G353" s="2">
        <v>115</v>
      </c>
      <c r="H353" s="38" t="s">
        <v>1369</v>
      </c>
      <c r="I353" s="38">
        <v>2</v>
      </c>
      <c r="J353" s="2" t="s">
        <v>27</v>
      </c>
      <c r="K353" s="2" t="s">
        <v>1226</v>
      </c>
      <c r="L353" s="2" t="s">
        <v>29</v>
      </c>
      <c r="M353" s="2" t="s">
        <v>341</v>
      </c>
      <c r="N353" s="2" t="s">
        <v>1404</v>
      </c>
      <c r="O353" s="2" t="s">
        <v>1408</v>
      </c>
      <c r="P353" s="2" t="s">
        <v>69</v>
      </c>
      <c r="Q353" s="2" t="s">
        <v>70</v>
      </c>
      <c r="R353" s="2" t="s">
        <v>71</v>
      </c>
      <c r="S353" s="2">
        <v>80</v>
      </c>
      <c r="T353" s="2" t="s">
        <v>1409</v>
      </c>
      <c r="U353" s="2" t="s">
        <v>1407</v>
      </c>
      <c r="V353" s="2" t="s">
        <v>72</v>
      </c>
      <c r="W353" s="2" t="s">
        <v>32</v>
      </c>
      <c r="X353" s="38" t="s">
        <v>43</v>
      </c>
      <c r="Y353" s="6" t="s">
        <v>1752</v>
      </c>
      <c r="Z353" s="7" t="s">
        <v>1409</v>
      </c>
      <c r="AA353" s="4" t="s">
        <v>1803</v>
      </c>
      <c r="AB353" s="13">
        <v>100</v>
      </c>
      <c r="AC353" s="13">
        <v>100</v>
      </c>
      <c r="AD353" s="16" t="s">
        <v>33</v>
      </c>
      <c r="AE353" s="12">
        <v>43220</v>
      </c>
      <c r="AF353" s="13" t="s">
        <v>1940</v>
      </c>
      <c r="AG353" s="8" t="s">
        <v>1876</v>
      </c>
      <c r="AH353" s="26"/>
    </row>
    <row r="354" spans="1:34" ht="72">
      <c r="A354" s="1">
        <v>551</v>
      </c>
      <c r="B354" s="2" t="s">
        <v>1403</v>
      </c>
      <c r="C354" s="38" t="s">
        <v>24</v>
      </c>
      <c r="D354" s="38" t="s">
        <v>25</v>
      </c>
      <c r="E354" s="2" t="s">
        <v>26</v>
      </c>
      <c r="F354" s="38">
        <v>2016</v>
      </c>
      <c r="G354" s="2">
        <v>115</v>
      </c>
      <c r="H354" s="38" t="s">
        <v>1369</v>
      </c>
      <c r="I354" s="38">
        <v>3</v>
      </c>
      <c r="J354" s="2" t="s">
        <v>27</v>
      </c>
      <c r="K354" s="2" t="s">
        <v>1226</v>
      </c>
      <c r="L354" s="2" t="s">
        <v>29</v>
      </c>
      <c r="M354" s="2" t="s">
        <v>341</v>
      </c>
      <c r="N354" s="2" t="s">
        <v>1404</v>
      </c>
      <c r="O354" s="2" t="s">
        <v>1408</v>
      </c>
      <c r="P354" s="2" t="s">
        <v>1410</v>
      </c>
      <c r="Q354" s="2" t="s">
        <v>1411</v>
      </c>
      <c r="R354" s="2" t="s">
        <v>1412</v>
      </c>
      <c r="S354" s="2">
        <v>50</v>
      </c>
      <c r="T354" s="2" t="s">
        <v>1413</v>
      </c>
      <c r="U354" s="2" t="s">
        <v>1407</v>
      </c>
      <c r="V354" s="2" t="s">
        <v>72</v>
      </c>
      <c r="W354" s="2" t="s">
        <v>32</v>
      </c>
      <c r="X354" s="38" t="s">
        <v>43</v>
      </c>
      <c r="Y354" s="6" t="s">
        <v>1752</v>
      </c>
      <c r="Z354" s="5" t="s">
        <v>1413</v>
      </c>
      <c r="AA354" s="4" t="s">
        <v>1770</v>
      </c>
      <c r="AB354" s="13">
        <v>91</v>
      </c>
      <c r="AC354" s="13">
        <v>0</v>
      </c>
      <c r="AD354" s="16" t="s">
        <v>33</v>
      </c>
      <c r="AE354" s="12">
        <v>43084</v>
      </c>
      <c r="AF354" s="13" t="s">
        <v>1942</v>
      </c>
      <c r="AG354" s="8" t="s">
        <v>1891</v>
      </c>
      <c r="AH354" s="26"/>
    </row>
    <row r="355" spans="1:34" ht="72">
      <c r="A355" s="1">
        <v>552</v>
      </c>
      <c r="B355" s="2" t="s">
        <v>1403</v>
      </c>
      <c r="C355" s="38" t="s">
        <v>24</v>
      </c>
      <c r="D355" s="38" t="s">
        <v>25</v>
      </c>
      <c r="E355" s="2" t="s">
        <v>26</v>
      </c>
      <c r="F355" s="38">
        <v>2016</v>
      </c>
      <c r="G355" s="2">
        <v>115</v>
      </c>
      <c r="H355" s="38" t="s">
        <v>1369</v>
      </c>
      <c r="I355" s="38">
        <v>4</v>
      </c>
      <c r="J355" s="2" t="s">
        <v>27</v>
      </c>
      <c r="K355" s="2" t="s">
        <v>1226</v>
      </c>
      <c r="L355" s="2" t="s">
        <v>29</v>
      </c>
      <c r="M355" s="2" t="s">
        <v>341</v>
      </c>
      <c r="N355" s="2" t="s">
        <v>1404</v>
      </c>
      <c r="O355" s="2" t="s">
        <v>1408</v>
      </c>
      <c r="P355" s="2" t="s">
        <v>1414</v>
      </c>
      <c r="Q355" s="2" t="s">
        <v>1415</v>
      </c>
      <c r="R355" s="2" t="s">
        <v>1416</v>
      </c>
      <c r="S355" s="2">
        <v>1</v>
      </c>
      <c r="T355" s="2" t="s">
        <v>1417</v>
      </c>
      <c r="U355" s="2" t="s">
        <v>1407</v>
      </c>
      <c r="V355" s="2" t="s">
        <v>72</v>
      </c>
      <c r="W355" s="2" t="s">
        <v>32</v>
      </c>
      <c r="X355" s="38" t="s">
        <v>43</v>
      </c>
      <c r="Y355" s="6" t="s">
        <v>1752</v>
      </c>
      <c r="Z355" s="5" t="s">
        <v>1804</v>
      </c>
      <c r="AA355" s="4" t="s">
        <v>1770</v>
      </c>
      <c r="AB355" s="13">
        <v>100</v>
      </c>
      <c r="AC355" s="13">
        <v>100</v>
      </c>
      <c r="AD355" s="16" t="s">
        <v>33</v>
      </c>
      <c r="AE355" s="12">
        <v>43084</v>
      </c>
      <c r="AF355" s="13" t="s">
        <v>1942</v>
      </c>
      <c r="AG355" s="8" t="s">
        <v>1805</v>
      </c>
      <c r="AH355" s="26"/>
    </row>
    <row r="356" spans="1:34" ht="144">
      <c r="A356" s="1">
        <v>553</v>
      </c>
      <c r="B356" s="2" t="s">
        <v>996</v>
      </c>
      <c r="C356" s="38" t="s">
        <v>24</v>
      </c>
      <c r="D356" s="38" t="s">
        <v>25</v>
      </c>
      <c r="E356" s="2" t="s">
        <v>26</v>
      </c>
      <c r="F356" s="38">
        <v>2015</v>
      </c>
      <c r="G356" s="2">
        <v>117</v>
      </c>
      <c r="H356" s="38" t="s">
        <v>1418</v>
      </c>
      <c r="I356" s="38">
        <v>1</v>
      </c>
      <c r="J356" s="2" t="s">
        <v>27</v>
      </c>
      <c r="K356" s="2" t="s">
        <v>1226</v>
      </c>
      <c r="L356" s="2" t="s">
        <v>30</v>
      </c>
      <c r="M356" s="2" t="s">
        <v>30</v>
      </c>
      <c r="N356" s="2" t="s">
        <v>1419</v>
      </c>
      <c r="O356" s="2" t="s">
        <v>1420</v>
      </c>
      <c r="P356" s="2" t="s">
        <v>1399</v>
      </c>
      <c r="Q356" s="2" t="s">
        <v>1400</v>
      </c>
      <c r="R356" s="2" t="s">
        <v>1421</v>
      </c>
      <c r="S356" s="2">
        <v>1</v>
      </c>
      <c r="T356" s="2" t="s">
        <v>1422</v>
      </c>
      <c r="U356" s="2" t="s">
        <v>1401</v>
      </c>
      <c r="V356" s="2" t="s">
        <v>1402</v>
      </c>
      <c r="W356" s="2" t="s">
        <v>32</v>
      </c>
      <c r="X356" s="38" t="s">
        <v>43</v>
      </c>
      <c r="Y356" s="6" t="s">
        <v>1752</v>
      </c>
      <c r="Z356" s="2" t="s">
        <v>1422</v>
      </c>
      <c r="AA356" s="4"/>
      <c r="AB356" s="13"/>
      <c r="AC356" s="13"/>
      <c r="AD356" s="13" t="s">
        <v>33</v>
      </c>
      <c r="AE356" s="12"/>
      <c r="AF356" s="13" t="s">
        <v>1940</v>
      </c>
      <c r="AG356" s="8" t="s">
        <v>1910</v>
      </c>
      <c r="AH356" s="26"/>
    </row>
    <row r="357" spans="1:34" ht="144">
      <c r="A357" s="1">
        <v>554</v>
      </c>
      <c r="B357" s="2" t="s">
        <v>73</v>
      </c>
      <c r="C357" s="38" t="s">
        <v>24</v>
      </c>
      <c r="D357" s="38" t="s">
        <v>25</v>
      </c>
      <c r="E357" s="2" t="s">
        <v>26</v>
      </c>
      <c r="F357" s="38">
        <v>2017</v>
      </c>
      <c r="G357" s="2">
        <v>91</v>
      </c>
      <c r="H357" s="38" t="s">
        <v>1423</v>
      </c>
      <c r="I357" s="38">
        <v>1</v>
      </c>
      <c r="J357" s="2" t="s">
        <v>27</v>
      </c>
      <c r="K357" s="2" t="s">
        <v>57</v>
      </c>
      <c r="L357" s="2" t="s">
        <v>955</v>
      </c>
      <c r="M357" s="2" t="s">
        <v>956</v>
      </c>
      <c r="N357" s="2" t="s">
        <v>1424</v>
      </c>
      <c r="O357" s="2" t="s">
        <v>523</v>
      </c>
      <c r="P357" s="2" t="s">
        <v>1425</v>
      </c>
      <c r="Q357" s="2" t="s">
        <v>528</v>
      </c>
      <c r="R357" s="2" t="s">
        <v>529</v>
      </c>
      <c r="S357" s="2">
        <v>100</v>
      </c>
      <c r="T357" s="2" t="s">
        <v>284</v>
      </c>
      <c r="U357" s="2" t="s">
        <v>80</v>
      </c>
      <c r="V357" s="91">
        <v>43483</v>
      </c>
      <c r="W357" s="2" t="s">
        <v>32</v>
      </c>
      <c r="X357" s="38" t="s">
        <v>43</v>
      </c>
      <c r="Y357" s="6" t="s">
        <v>117</v>
      </c>
      <c r="Z357" s="5" t="s">
        <v>1786</v>
      </c>
      <c r="AA357" s="4" t="s">
        <v>1772</v>
      </c>
      <c r="AB357" s="13">
        <v>0</v>
      </c>
      <c r="AC357" s="13"/>
      <c r="AD357" s="16" t="s">
        <v>43</v>
      </c>
      <c r="AE357" s="12">
        <v>43280</v>
      </c>
      <c r="AF357" s="13" t="s">
        <v>1827</v>
      </c>
      <c r="AG357" s="8" t="s">
        <v>2217</v>
      </c>
      <c r="AH357" s="26"/>
    </row>
    <row r="358" spans="1:34" ht="144">
      <c r="A358" s="1">
        <v>555</v>
      </c>
      <c r="B358" s="2" t="s">
        <v>73</v>
      </c>
      <c r="C358" s="38" t="s">
        <v>24</v>
      </c>
      <c r="D358" s="38" t="s">
        <v>25</v>
      </c>
      <c r="E358" s="2" t="s">
        <v>26</v>
      </c>
      <c r="F358" s="38">
        <v>2017</v>
      </c>
      <c r="G358" s="2">
        <v>91</v>
      </c>
      <c r="H358" s="38" t="s">
        <v>1423</v>
      </c>
      <c r="I358" s="38">
        <v>2</v>
      </c>
      <c r="J358" s="2" t="s">
        <v>27</v>
      </c>
      <c r="K358" s="2" t="s">
        <v>57</v>
      </c>
      <c r="L358" s="2" t="s">
        <v>955</v>
      </c>
      <c r="M358" s="2" t="s">
        <v>956</v>
      </c>
      <c r="N358" s="2" t="s">
        <v>1424</v>
      </c>
      <c r="O358" s="2" t="s">
        <v>523</v>
      </c>
      <c r="P358" s="2" t="s">
        <v>1425</v>
      </c>
      <c r="Q358" s="2" t="s">
        <v>528</v>
      </c>
      <c r="R358" s="2" t="s">
        <v>1426</v>
      </c>
      <c r="S358" s="2">
        <v>100</v>
      </c>
      <c r="T358" s="2" t="s">
        <v>284</v>
      </c>
      <c r="U358" s="2" t="s">
        <v>80</v>
      </c>
      <c r="V358" s="91">
        <v>43483</v>
      </c>
      <c r="W358" s="2" t="s">
        <v>32</v>
      </c>
      <c r="X358" s="38" t="s">
        <v>43</v>
      </c>
      <c r="Y358" s="6" t="s">
        <v>117</v>
      </c>
      <c r="Z358" s="5" t="s">
        <v>1786</v>
      </c>
      <c r="AA358" s="4" t="s">
        <v>1772</v>
      </c>
      <c r="AB358" s="13">
        <v>0</v>
      </c>
      <c r="AC358" s="13"/>
      <c r="AD358" s="16" t="s">
        <v>43</v>
      </c>
      <c r="AE358" s="12">
        <v>43280</v>
      </c>
      <c r="AF358" s="13" t="s">
        <v>1827</v>
      </c>
      <c r="AG358" s="8" t="s">
        <v>2217</v>
      </c>
      <c r="AH358" s="26"/>
    </row>
    <row r="359" spans="1:34" ht="144">
      <c r="A359" s="1">
        <v>556</v>
      </c>
      <c r="B359" s="2" t="s">
        <v>73</v>
      </c>
      <c r="C359" s="38" t="s">
        <v>24</v>
      </c>
      <c r="D359" s="38" t="s">
        <v>25</v>
      </c>
      <c r="E359" s="2" t="s">
        <v>26</v>
      </c>
      <c r="F359" s="38">
        <v>2017</v>
      </c>
      <c r="G359" s="2">
        <v>91</v>
      </c>
      <c r="H359" s="38" t="s">
        <v>1427</v>
      </c>
      <c r="I359" s="38">
        <v>1</v>
      </c>
      <c r="J359" s="2" t="s">
        <v>27</v>
      </c>
      <c r="K359" s="2" t="s">
        <v>57</v>
      </c>
      <c r="L359" s="2" t="s">
        <v>955</v>
      </c>
      <c r="M359" s="2" t="s">
        <v>956</v>
      </c>
      <c r="N359" s="2" t="s">
        <v>1428</v>
      </c>
      <c r="O359" s="2" t="s">
        <v>523</v>
      </c>
      <c r="P359" s="2" t="s">
        <v>1425</v>
      </c>
      <c r="Q359" s="2" t="s">
        <v>528</v>
      </c>
      <c r="R359" s="2" t="s">
        <v>529</v>
      </c>
      <c r="S359" s="2">
        <v>100</v>
      </c>
      <c r="T359" s="2" t="s">
        <v>284</v>
      </c>
      <c r="U359" s="2" t="s">
        <v>80</v>
      </c>
      <c r="V359" s="91">
        <v>43483</v>
      </c>
      <c r="W359" s="2" t="s">
        <v>32</v>
      </c>
      <c r="X359" s="38" t="s">
        <v>43</v>
      </c>
      <c r="Y359" s="6" t="s">
        <v>117</v>
      </c>
      <c r="Z359" s="5" t="s">
        <v>1786</v>
      </c>
      <c r="AA359" s="4" t="s">
        <v>1772</v>
      </c>
      <c r="AB359" s="13">
        <v>0</v>
      </c>
      <c r="AC359" s="13"/>
      <c r="AD359" s="16" t="s">
        <v>43</v>
      </c>
      <c r="AE359" s="12">
        <v>43280</v>
      </c>
      <c r="AF359" s="13" t="s">
        <v>1827</v>
      </c>
      <c r="AG359" s="8" t="s">
        <v>2218</v>
      </c>
      <c r="AH359" s="26"/>
    </row>
    <row r="360" spans="1:34" ht="144">
      <c r="A360" s="1">
        <v>557</v>
      </c>
      <c r="B360" s="2" t="s">
        <v>73</v>
      </c>
      <c r="C360" s="38" t="s">
        <v>24</v>
      </c>
      <c r="D360" s="38" t="s">
        <v>25</v>
      </c>
      <c r="E360" s="2" t="s">
        <v>26</v>
      </c>
      <c r="F360" s="38">
        <v>2017</v>
      </c>
      <c r="G360" s="2">
        <v>91</v>
      </c>
      <c r="H360" s="38" t="s">
        <v>1427</v>
      </c>
      <c r="I360" s="38">
        <v>2</v>
      </c>
      <c r="J360" s="2" t="s">
        <v>27</v>
      </c>
      <c r="K360" s="2" t="s">
        <v>57</v>
      </c>
      <c r="L360" s="2" t="s">
        <v>955</v>
      </c>
      <c r="M360" s="2" t="s">
        <v>956</v>
      </c>
      <c r="N360" s="2" t="s">
        <v>1428</v>
      </c>
      <c r="O360" s="2" t="s">
        <v>523</v>
      </c>
      <c r="P360" s="2" t="s">
        <v>1425</v>
      </c>
      <c r="Q360" s="2" t="s">
        <v>528</v>
      </c>
      <c r="R360" s="2" t="s">
        <v>1426</v>
      </c>
      <c r="S360" s="2">
        <v>100</v>
      </c>
      <c r="T360" s="2" t="s">
        <v>284</v>
      </c>
      <c r="U360" s="2" t="s">
        <v>80</v>
      </c>
      <c r="V360" s="91">
        <v>43483</v>
      </c>
      <c r="W360" s="2" t="s">
        <v>32</v>
      </c>
      <c r="X360" s="38" t="s">
        <v>43</v>
      </c>
      <c r="Y360" s="6" t="s">
        <v>117</v>
      </c>
      <c r="Z360" s="5" t="s">
        <v>1786</v>
      </c>
      <c r="AA360" s="4" t="s">
        <v>1772</v>
      </c>
      <c r="AB360" s="13">
        <v>0</v>
      </c>
      <c r="AC360" s="13"/>
      <c r="AD360" s="16" t="s">
        <v>43</v>
      </c>
      <c r="AE360" s="12">
        <v>43280</v>
      </c>
      <c r="AF360" s="13" t="s">
        <v>1827</v>
      </c>
      <c r="AG360" s="8" t="s">
        <v>2218</v>
      </c>
      <c r="AH360" s="26"/>
    </row>
    <row r="361" spans="1:34" ht="81">
      <c r="A361" s="1">
        <v>558</v>
      </c>
      <c r="B361" s="2" t="s">
        <v>1235</v>
      </c>
      <c r="C361" s="38" t="s">
        <v>24</v>
      </c>
      <c r="D361" s="38" t="s">
        <v>25</v>
      </c>
      <c r="E361" s="2" t="s">
        <v>26</v>
      </c>
      <c r="F361" s="38">
        <v>2017</v>
      </c>
      <c r="G361" s="2">
        <v>102</v>
      </c>
      <c r="H361" s="38" t="s">
        <v>1427</v>
      </c>
      <c r="I361" s="38">
        <v>1</v>
      </c>
      <c r="J361" s="2" t="s">
        <v>27</v>
      </c>
      <c r="K361" s="2" t="s">
        <v>1226</v>
      </c>
      <c r="L361" s="2" t="s">
        <v>794</v>
      </c>
      <c r="M361" s="2" t="s">
        <v>30</v>
      </c>
      <c r="N361" s="2" t="s">
        <v>1429</v>
      </c>
      <c r="O361" s="2" t="s">
        <v>1430</v>
      </c>
      <c r="P361" s="2" t="s">
        <v>1431</v>
      </c>
      <c r="Q361" s="2" t="s">
        <v>1432</v>
      </c>
      <c r="R361" s="2" t="s">
        <v>1433</v>
      </c>
      <c r="S361" s="2">
        <v>1</v>
      </c>
      <c r="T361" s="2" t="s">
        <v>1434</v>
      </c>
      <c r="U361" s="2" t="s">
        <v>1242</v>
      </c>
      <c r="V361" s="2" t="s">
        <v>1291</v>
      </c>
      <c r="W361" s="2" t="s">
        <v>32</v>
      </c>
      <c r="X361" s="38" t="s">
        <v>43</v>
      </c>
      <c r="Y361" s="6" t="s">
        <v>1949</v>
      </c>
      <c r="Z361" s="7" t="s">
        <v>1806</v>
      </c>
      <c r="AA361" s="4" t="s">
        <v>1807</v>
      </c>
      <c r="AB361" s="13">
        <v>100</v>
      </c>
      <c r="AC361" s="13"/>
      <c r="AD361" s="12" t="s">
        <v>33</v>
      </c>
      <c r="AE361" s="12">
        <v>43203</v>
      </c>
      <c r="AF361" s="10" t="s">
        <v>1941</v>
      </c>
      <c r="AG361" s="8" t="s">
        <v>1833</v>
      </c>
      <c r="AH361" s="26"/>
    </row>
    <row r="362" spans="1:34" ht="81">
      <c r="A362" s="1">
        <v>559</v>
      </c>
      <c r="B362" s="2" t="s">
        <v>1235</v>
      </c>
      <c r="C362" s="38" t="s">
        <v>24</v>
      </c>
      <c r="D362" s="38" t="s">
        <v>25</v>
      </c>
      <c r="E362" s="2" t="s">
        <v>26</v>
      </c>
      <c r="F362" s="38">
        <v>2017</v>
      </c>
      <c r="G362" s="2">
        <v>102</v>
      </c>
      <c r="H362" s="38" t="s">
        <v>1427</v>
      </c>
      <c r="I362" s="38">
        <v>2</v>
      </c>
      <c r="J362" s="2" t="s">
        <v>27</v>
      </c>
      <c r="K362" s="2" t="s">
        <v>1226</v>
      </c>
      <c r="L362" s="2" t="s">
        <v>794</v>
      </c>
      <c r="M362" s="2" t="s">
        <v>30</v>
      </c>
      <c r="N362" s="2" t="s">
        <v>1429</v>
      </c>
      <c r="O362" s="2" t="s">
        <v>1430</v>
      </c>
      <c r="P362" s="2" t="s">
        <v>1435</v>
      </c>
      <c r="Q362" s="2" t="s">
        <v>1436</v>
      </c>
      <c r="R362" s="2" t="s">
        <v>1436</v>
      </c>
      <c r="S362" s="2">
        <v>1</v>
      </c>
      <c r="T362" s="2" t="s">
        <v>1434</v>
      </c>
      <c r="U362" s="2" t="s">
        <v>1242</v>
      </c>
      <c r="V362" s="2" t="s">
        <v>1291</v>
      </c>
      <c r="W362" s="2" t="s">
        <v>32</v>
      </c>
      <c r="X362" s="38" t="s">
        <v>43</v>
      </c>
      <c r="Y362" s="6" t="s">
        <v>1949</v>
      </c>
      <c r="Z362" s="7" t="s">
        <v>1806</v>
      </c>
      <c r="AA362" s="4" t="s">
        <v>1807</v>
      </c>
      <c r="AB362" s="13">
        <v>100</v>
      </c>
      <c r="AC362" s="13"/>
      <c r="AD362" s="12" t="s">
        <v>33</v>
      </c>
      <c r="AE362" s="12">
        <v>43203</v>
      </c>
      <c r="AF362" s="10" t="s">
        <v>1941</v>
      </c>
      <c r="AG362" s="8" t="s">
        <v>1835</v>
      </c>
      <c r="AH362" s="26"/>
    </row>
    <row r="363" spans="1:34" ht="81">
      <c r="A363" s="1">
        <v>560</v>
      </c>
      <c r="B363" s="2" t="s">
        <v>1235</v>
      </c>
      <c r="C363" s="38" t="s">
        <v>24</v>
      </c>
      <c r="D363" s="38" t="s">
        <v>25</v>
      </c>
      <c r="E363" s="2" t="s">
        <v>26</v>
      </c>
      <c r="F363" s="38">
        <v>2017</v>
      </c>
      <c r="G363" s="2">
        <v>102</v>
      </c>
      <c r="H363" s="38" t="s">
        <v>1437</v>
      </c>
      <c r="I363" s="38">
        <v>1</v>
      </c>
      <c r="J363" s="2" t="s">
        <v>27</v>
      </c>
      <c r="K363" s="2" t="s">
        <v>1226</v>
      </c>
      <c r="L363" s="2" t="s">
        <v>794</v>
      </c>
      <c r="M363" s="2" t="s">
        <v>30</v>
      </c>
      <c r="N363" s="2" t="s">
        <v>1438</v>
      </c>
      <c r="O363" s="2" t="s">
        <v>1430</v>
      </c>
      <c r="P363" s="2" t="s">
        <v>1431</v>
      </c>
      <c r="Q363" s="2" t="s">
        <v>1432</v>
      </c>
      <c r="R363" s="2" t="s">
        <v>1433</v>
      </c>
      <c r="S363" s="2">
        <v>1</v>
      </c>
      <c r="T363" s="2" t="s">
        <v>1439</v>
      </c>
      <c r="U363" s="2" t="s">
        <v>1242</v>
      </c>
      <c r="V363" s="2" t="s">
        <v>1291</v>
      </c>
      <c r="W363" s="2" t="s">
        <v>32</v>
      </c>
      <c r="X363" s="38" t="s">
        <v>43</v>
      </c>
      <c r="Y363" s="6" t="s">
        <v>1949</v>
      </c>
      <c r="Z363" s="7" t="s">
        <v>1808</v>
      </c>
      <c r="AA363" s="4" t="s">
        <v>1807</v>
      </c>
      <c r="AB363" s="13">
        <v>100</v>
      </c>
      <c r="AC363" s="13"/>
      <c r="AD363" s="12" t="s">
        <v>33</v>
      </c>
      <c r="AE363" s="12">
        <v>43203</v>
      </c>
      <c r="AF363" s="10" t="s">
        <v>1941</v>
      </c>
      <c r="AG363" s="8" t="s">
        <v>1834</v>
      </c>
      <c r="AH363" s="26"/>
    </row>
    <row r="364" spans="1:34" ht="81">
      <c r="A364" s="1">
        <v>561</v>
      </c>
      <c r="B364" s="2" t="s">
        <v>1235</v>
      </c>
      <c r="C364" s="38" t="s">
        <v>24</v>
      </c>
      <c r="D364" s="38" t="s">
        <v>25</v>
      </c>
      <c r="E364" s="2" t="s">
        <v>26</v>
      </c>
      <c r="F364" s="38">
        <v>2017</v>
      </c>
      <c r="G364" s="2">
        <v>102</v>
      </c>
      <c r="H364" s="38" t="s">
        <v>1437</v>
      </c>
      <c r="I364" s="38">
        <v>2</v>
      </c>
      <c r="J364" s="2" t="s">
        <v>27</v>
      </c>
      <c r="K364" s="2" t="s">
        <v>1226</v>
      </c>
      <c r="L364" s="2" t="s">
        <v>794</v>
      </c>
      <c r="M364" s="2" t="s">
        <v>30</v>
      </c>
      <c r="N364" s="2" t="s">
        <v>1438</v>
      </c>
      <c r="O364" s="2" t="s">
        <v>1430</v>
      </c>
      <c r="P364" s="2" t="s">
        <v>1435</v>
      </c>
      <c r="Q364" s="2" t="s">
        <v>1436</v>
      </c>
      <c r="R364" s="2" t="s">
        <v>1436</v>
      </c>
      <c r="S364" s="2">
        <v>1</v>
      </c>
      <c r="T364" s="2" t="s">
        <v>1439</v>
      </c>
      <c r="U364" s="2" t="s">
        <v>1242</v>
      </c>
      <c r="V364" s="2" t="s">
        <v>1291</v>
      </c>
      <c r="W364" s="2" t="s">
        <v>32</v>
      </c>
      <c r="X364" s="38" t="s">
        <v>43</v>
      </c>
      <c r="Y364" s="6" t="s">
        <v>1949</v>
      </c>
      <c r="Z364" s="7" t="s">
        <v>1808</v>
      </c>
      <c r="AA364" s="4" t="s">
        <v>1807</v>
      </c>
      <c r="AB364" s="13">
        <v>100</v>
      </c>
      <c r="AC364" s="13"/>
      <c r="AD364" s="12" t="s">
        <v>33</v>
      </c>
      <c r="AE364" s="12">
        <v>43203</v>
      </c>
      <c r="AF364" s="10" t="s">
        <v>1941</v>
      </c>
      <c r="AG364" s="8" t="s">
        <v>1835</v>
      </c>
      <c r="AH364" s="26"/>
    </row>
    <row r="365" spans="1:34" ht="117">
      <c r="A365" s="1">
        <v>562</v>
      </c>
      <c r="B365" s="2" t="s">
        <v>73</v>
      </c>
      <c r="C365" s="38" t="s">
        <v>24</v>
      </c>
      <c r="D365" s="38" t="s">
        <v>25</v>
      </c>
      <c r="E365" s="2" t="s">
        <v>26</v>
      </c>
      <c r="F365" s="38">
        <v>2017</v>
      </c>
      <c r="G365" s="2">
        <v>91</v>
      </c>
      <c r="H365" s="38" t="s">
        <v>1437</v>
      </c>
      <c r="I365" s="38">
        <v>1</v>
      </c>
      <c r="J365" s="2" t="s">
        <v>27</v>
      </c>
      <c r="K365" s="2" t="s">
        <v>57</v>
      </c>
      <c r="L365" s="2" t="s">
        <v>955</v>
      </c>
      <c r="M365" s="2" t="s">
        <v>956</v>
      </c>
      <c r="N365" s="2" t="s">
        <v>1440</v>
      </c>
      <c r="O365" s="2" t="s">
        <v>1441</v>
      </c>
      <c r="P365" s="2" t="s">
        <v>1442</v>
      </c>
      <c r="Q365" s="2" t="s">
        <v>1443</v>
      </c>
      <c r="R365" s="2" t="s">
        <v>1444</v>
      </c>
      <c r="S365" s="2">
        <v>1</v>
      </c>
      <c r="T365" s="2" t="s">
        <v>1445</v>
      </c>
      <c r="U365" s="2" t="s">
        <v>80</v>
      </c>
      <c r="V365" s="2" t="s">
        <v>388</v>
      </c>
      <c r="W365" s="2" t="s">
        <v>32</v>
      </c>
      <c r="X365" s="38" t="s">
        <v>43</v>
      </c>
      <c r="Y365" s="6" t="s">
        <v>1752</v>
      </c>
      <c r="Z365" s="5" t="s">
        <v>1809</v>
      </c>
      <c r="AA365" s="4" t="s">
        <v>1810</v>
      </c>
      <c r="AB365" s="13">
        <v>0</v>
      </c>
      <c r="AC365" s="13"/>
      <c r="AD365" s="16" t="s">
        <v>43</v>
      </c>
      <c r="AE365" s="12">
        <v>43100</v>
      </c>
      <c r="AF365" s="13"/>
      <c r="AG365" s="8" t="s">
        <v>1775</v>
      </c>
      <c r="AH365" s="26"/>
    </row>
    <row r="366" spans="1:34" ht="135">
      <c r="A366" s="1">
        <v>563</v>
      </c>
      <c r="B366" s="2" t="s">
        <v>73</v>
      </c>
      <c r="C366" s="38" t="s">
        <v>24</v>
      </c>
      <c r="D366" s="38" t="s">
        <v>25</v>
      </c>
      <c r="E366" s="2" t="s">
        <v>26</v>
      </c>
      <c r="F366" s="38">
        <v>2017</v>
      </c>
      <c r="G366" s="2">
        <v>91</v>
      </c>
      <c r="H366" s="38" t="s">
        <v>1437</v>
      </c>
      <c r="I366" s="38">
        <v>2</v>
      </c>
      <c r="J366" s="2" t="s">
        <v>27</v>
      </c>
      <c r="K366" s="2" t="s">
        <v>57</v>
      </c>
      <c r="L366" s="2" t="s">
        <v>955</v>
      </c>
      <c r="M366" s="2" t="s">
        <v>956</v>
      </c>
      <c r="N366" s="2" t="s">
        <v>1440</v>
      </c>
      <c r="O366" s="2" t="s">
        <v>1446</v>
      </c>
      <c r="P366" s="2" t="s">
        <v>1447</v>
      </c>
      <c r="Q366" s="2" t="s">
        <v>1448</v>
      </c>
      <c r="R366" s="2" t="s">
        <v>1449</v>
      </c>
      <c r="S366" s="2">
        <v>1</v>
      </c>
      <c r="T366" s="2" t="s">
        <v>1445</v>
      </c>
      <c r="U366" s="2" t="s">
        <v>80</v>
      </c>
      <c r="V366" s="2" t="s">
        <v>388</v>
      </c>
      <c r="W366" s="2" t="s">
        <v>32</v>
      </c>
      <c r="X366" s="38" t="s">
        <v>43</v>
      </c>
      <c r="Y366" s="6" t="s">
        <v>1752</v>
      </c>
      <c r="Z366" s="5" t="s">
        <v>1809</v>
      </c>
      <c r="AA366" s="4" t="s">
        <v>1810</v>
      </c>
      <c r="AB366" s="13">
        <v>0</v>
      </c>
      <c r="AC366" s="13"/>
      <c r="AD366" s="16" t="s">
        <v>43</v>
      </c>
      <c r="AE366" s="12">
        <v>43100</v>
      </c>
      <c r="AF366" s="13"/>
      <c r="AG366" s="8" t="s">
        <v>1775</v>
      </c>
      <c r="AH366" s="26"/>
    </row>
    <row r="367" spans="1:34" ht="90">
      <c r="A367" s="1">
        <v>564</v>
      </c>
      <c r="B367" s="2" t="s">
        <v>73</v>
      </c>
      <c r="C367" s="38" t="s">
        <v>24</v>
      </c>
      <c r="D367" s="38" t="s">
        <v>25</v>
      </c>
      <c r="E367" s="2" t="s">
        <v>26</v>
      </c>
      <c r="F367" s="38">
        <v>2017</v>
      </c>
      <c r="G367" s="2">
        <v>91</v>
      </c>
      <c r="H367" s="38" t="s">
        <v>1437</v>
      </c>
      <c r="I367" s="38">
        <v>3</v>
      </c>
      <c r="J367" s="2" t="s">
        <v>27</v>
      </c>
      <c r="K367" s="2" t="s">
        <v>57</v>
      </c>
      <c r="L367" s="2" t="s">
        <v>955</v>
      </c>
      <c r="M367" s="2" t="s">
        <v>956</v>
      </c>
      <c r="N367" s="2" t="s">
        <v>1440</v>
      </c>
      <c r="O367" s="2" t="s">
        <v>1450</v>
      </c>
      <c r="P367" s="2" t="s">
        <v>1451</v>
      </c>
      <c r="Q367" s="2" t="s">
        <v>1452</v>
      </c>
      <c r="R367" s="2" t="s">
        <v>1453</v>
      </c>
      <c r="S367" s="2">
        <v>100</v>
      </c>
      <c r="T367" s="2" t="s">
        <v>1445</v>
      </c>
      <c r="U367" s="2" t="s">
        <v>80</v>
      </c>
      <c r="V367" s="2" t="s">
        <v>388</v>
      </c>
      <c r="W367" s="2" t="s">
        <v>32</v>
      </c>
      <c r="X367" s="38" t="s">
        <v>43</v>
      </c>
      <c r="Y367" s="6" t="s">
        <v>1752</v>
      </c>
      <c r="Z367" s="5" t="s">
        <v>1809</v>
      </c>
      <c r="AA367" s="4" t="s">
        <v>1810</v>
      </c>
      <c r="AB367" s="13">
        <v>0</v>
      </c>
      <c r="AC367" s="13"/>
      <c r="AD367" s="16" t="s">
        <v>43</v>
      </c>
      <c r="AE367" s="12">
        <v>43100</v>
      </c>
      <c r="AF367" s="13"/>
      <c r="AG367" s="8" t="s">
        <v>1775</v>
      </c>
      <c r="AH367" s="26"/>
    </row>
    <row r="368" spans="1:34" ht="99">
      <c r="A368" s="1">
        <v>565</v>
      </c>
      <c r="B368" s="2" t="s">
        <v>1235</v>
      </c>
      <c r="C368" s="38" t="s">
        <v>24</v>
      </c>
      <c r="D368" s="38" t="s">
        <v>25</v>
      </c>
      <c r="E368" s="2" t="s">
        <v>26</v>
      </c>
      <c r="F368" s="38">
        <v>2017</v>
      </c>
      <c r="G368" s="2">
        <v>102</v>
      </c>
      <c r="H368" s="38" t="s">
        <v>1454</v>
      </c>
      <c r="I368" s="38">
        <v>1</v>
      </c>
      <c r="J368" s="2" t="s">
        <v>27</v>
      </c>
      <c r="K368" s="2" t="s">
        <v>1226</v>
      </c>
      <c r="L368" s="2" t="s">
        <v>794</v>
      </c>
      <c r="M368" s="2" t="s">
        <v>30</v>
      </c>
      <c r="N368" s="2" t="s">
        <v>1455</v>
      </c>
      <c r="O368" s="2" t="s">
        <v>1456</v>
      </c>
      <c r="P368" s="2" t="s">
        <v>1457</v>
      </c>
      <c r="Q368" s="2" t="s">
        <v>1458</v>
      </c>
      <c r="R368" s="2" t="s">
        <v>1459</v>
      </c>
      <c r="S368" s="2">
        <v>1</v>
      </c>
      <c r="T368" s="2" t="s">
        <v>1460</v>
      </c>
      <c r="U368" s="2" t="s">
        <v>1461</v>
      </c>
      <c r="V368" s="2" t="s">
        <v>1263</v>
      </c>
      <c r="W368" s="2" t="s">
        <v>32</v>
      </c>
      <c r="X368" s="38" t="s">
        <v>43</v>
      </c>
      <c r="Y368" s="6" t="s">
        <v>1915</v>
      </c>
      <c r="Z368" s="5" t="s">
        <v>1811</v>
      </c>
      <c r="AA368" s="4" t="s">
        <v>1812</v>
      </c>
      <c r="AB368" s="13">
        <v>0</v>
      </c>
      <c r="AC368" s="13"/>
      <c r="AD368" s="16" t="s">
        <v>43</v>
      </c>
      <c r="AE368" s="12">
        <v>43222</v>
      </c>
      <c r="AF368" s="13" t="s">
        <v>1827</v>
      </c>
      <c r="AG368" s="8" t="s">
        <v>1801</v>
      </c>
      <c r="AH368" s="26"/>
    </row>
    <row r="369" spans="1:34" ht="99">
      <c r="A369" s="1">
        <v>566</v>
      </c>
      <c r="B369" s="2" t="s">
        <v>1235</v>
      </c>
      <c r="C369" s="38" t="s">
        <v>24</v>
      </c>
      <c r="D369" s="38" t="s">
        <v>25</v>
      </c>
      <c r="E369" s="2" t="s">
        <v>26</v>
      </c>
      <c r="F369" s="38">
        <v>2017</v>
      </c>
      <c r="G369" s="2">
        <v>102</v>
      </c>
      <c r="H369" s="38" t="s">
        <v>1454</v>
      </c>
      <c r="I369" s="38">
        <v>2</v>
      </c>
      <c r="J369" s="2" t="s">
        <v>27</v>
      </c>
      <c r="K369" s="2" t="s">
        <v>1226</v>
      </c>
      <c r="L369" s="2" t="s">
        <v>794</v>
      </c>
      <c r="M369" s="2" t="s">
        <v>30</v>
      </c>
      <c r="N369" s="2" t="s">
        <v>1455</v>
      </c>
      <c r="O369" s="2" t="s">
        <v>1456</v>
      </c>
      <c r="P369" s="2" t="s">
        <v>1462</v>
      </c>
      <c r="Q369" s="2" t="s">
        <v>1463</v>
      </c>
      <c r="R369" s="2" t="s">
        <v>1464</v>
      </c>
      <c r="S369" s="2">
        <v>1</v>
      </c>
      <c r="T369" s="2" t="s">
        <v>280</v>
      </c>
      <c r="U369" s="2" t="s">
        <v>1465</v>
      </c>
      <c r="V369" s="2" t="s">
        <v>1263</v>
      </c>
      <c r="W369" s="2" t="s">
        <v>32</v>
      </c>
      <c r="X369" s="38" t="s">
        <v>43</v>
      </c>
      <c r="Y369" s="6" t="s">
        <v>1752</v>
      </c>
      <c r="Z369" s="5" t="s">
        <v>1800</v>
      </c>
      <c r="AA369" s="4" t="s">
        <v>1770</v>
      </c>
      <c r="AB369" s="13"/>
      <c r="AC369" s="13"/>
      <c r="AD369" s="16" t="s">
        <v>43</v>
      </c>
      <c r="AE369" s="12">
        <v>43100</v>
      </c>
      <c r="AF369" s="10"/>
      <c r="AG369" s="19" t="s">
        <v>1912</v>
      </c>
      <c r="AH369" s="26"/>
    </row>
    <row r="370" spans="1:34" ht="108">
      <c r="A370" s="1">
        <v>567</v>
      </c>
      <c r="B370" s="2" t="s">
        <v>1310</v>
      </c>
      <c r="C370" s="38" t="s">
        <v>24</v>
      </c>
      <c r="D370" s="38" t="s">
        <v>25</v>
      </c>
      <c r="E370" s="2" t="s">
        <v>26</v>
      </c>
      <c r="F370" s="38">
        <v>2017</v>
      </c>
      <c r="G370" s="2">
        <v>96</v>
      </c>
      <c r="H370" s="38" t="s">
        <v>1466</v>
      </c>
      <c r="I370" s="38">
        <v>1</v>
      </c>
      <c r="J370" s="2" t="s">
        <v>27</v>
      </c>
      <c r="K370" s="2" t="s">
        <v>1226</v>
      </c>
      <c r="L370" s="2" t="s">
        <v>29</v>
      </c>
      <c r="M370" s="2" t="s">
        <v>341</v>
      </c>
      <c r="N370" s="2" t="s">
        <v>1467</v>
      </c>
      <c r="O370" s="2" t="s">
        <v>1468</v>
      </c>
      <c r="P370" s="2" t="s">
        <v>1469</v>
      </c>
      <c r="Q370" s="2" t="s">
        <v>1470</v>
      </c>
      <c r="R370" s="2" t="s">
        <v>1471</v>
      </c>
      <c r="S370" s="2">
        <v>1</v>
      </c>
      <c r="T370" s="2" t="s">
        <v>1472</v>
      </c>
      <c r="U370" s="2" t="s">
        <v>1318</v>
      </c>
      <c r="V370" s="2" t="s">
        <v>1319</v>
      </c>
      <c r="W370" s="2" t="s">
        <v>32</v>
      </c>
      <c r="X370" s="38" t="s">
        <v>43</v>
      </c>
      <c r="Y370" s="6" t="s">
        <v>117</v>
      </c>
      <c r="Z370" s="5" t="s">
        <v>1472</v>
      </c>
      <c r="AA370" s="4" t="s">
        <v>1472</v>
      </c>
      <c r="AB370" s="13">
        <v>0</v>
      </c>
      <c r="AC370" s="13"/>
      <c r="AD370" s="16" t="s">
        <v>43</v>
      </c>
      <c r="AE370" s="12">
        <v>43222</v>
      </c>
      <c r="AF370" s="13" t="s">
        <v>1827</v>
      </c>
      <c r="AG370" s="8" t="s">
        <v>1775</v>
      </c>
      <c r="AH370" s="26"/>
    </row>
    <row r="371" spans="1:34" ht="108">
      <c r="A371" s="1">
        <v>568</v>
      </c>
      <c r="B371" s="2" t="s">
        <v>1310</v>
      </c>
      <c r="C371" s="38" t="s">
        <v>24</v>
      </c>
      <c r="D371" s="38" t="s">
        <v>25</v>
      </c>
      <c r="E371" s="2" t="s">
        <v>26</v>
      </c>
      <c r="F371" s="38">
        <v>2017</v>
      </c>
      <c r="G371" s="2">
        <v>96</v>
      </c>
      <c r="H371" s="38" t="s">
        <v>1466</v>
      </c>
      <c r="I371" s="38">
        <v>2</v>
      </c>
      <c r="J371" s="2" t="s">
        <v>27</v>
      </c>
      <c r="K371" s="2" t="s">
        <v>1226</v>
      </c>
      <c r="L371" s="2" t="s">
        <v>29</v>
      </c>
      <c r="M371" s="2" t="s">
        <v>341</v>
      </c>
      <c r="N371" s="2" t="s">
        <v>1467</v>
      </c>
      <c r="O371" s="2" t="s">
        <v>1468</v>
      </c>
      <c r="P371" s="2" t="s">
        <v>1473</v>
      </c>
      <c r="Q371" s="2" t="s">
        <v>1474</v>
      </c>
      <c r="R371" s="2" t="s">
        <v>1475</v>
      </c>
      <c r="S371" s="2">
        <v>1</v>
      </c>
      <c r="T371" s="2" t="s">
        <v>1472</v>
      </c>
      <c r="U371" s="2" t="s">
        <v>1318</v>
      </c>
      <c r="V371" s="2" t="s">
        <v>1319</v>
      </c>
      <c r="W371" s="2" t="s">
        <v>32</v>
      </c>
      <c r="X371" s="38" t="s">
        <v>43</v>
      </c>
      <c r="Y371" s="6" t="s">
        <v>117</v>
      </c>
      <c r="Z371" s="5" t="s">
        <v>1472</v>
      </c>
      <c r="AA371" s="4" t="s">
        <v>1472</v>
      </c>
      <c r="AB371" s="13">
        <v>0</v>
      </c>
      <c r="AC371" s="13"/>
      <c r="AD371" s="16" t="s">
        <v>43</v>
      </c>
      <c r="AE371" s="12">
        <v>43222</v>
      </c>
      <c r="AF371" s="13" t="s">
        <v>1827</v>
      </c>
      <c r="AG371" s="8" t="s">
        <v>1775</v>
      </c>
      <c r="AH371" s="26"/>
    </row>
    <row r="372" spans="1:34" ht="108">
      <c r="A372" s="1">
        <v>572</v>
      </c>
      <c r="B372" s="2" t="s">
        <v>1403</v>
      </c>
      <c r="C372" s="38" t="s">
        <v>24</v>
      </c>
      <c r="D372" s="38" t="s">
        <v>25</v>
      </c>
      <c r="E372" s="2" t="s">
        <v>26</v>
      </c>
      <c r="F372" s="38">
        <v>2016</v>
      </c>
      <c r="G372" s="2">
        <v>115</v>
      </c>
      <c r="H372" s="38" t="s">
        <v>1466</v>
      </c>
      <c r="I372" s="38">
        <v>2</v>
      </c>
      <c r="J372" s="2" t="s">
        <v>27</v>
      </c>
      <c r="K372" s="2" t="s">
        <v>1226</v>
      </c>
      <c r="L372" s="2" t="s">
        <v>29</v>
      </c>
      <c r="M372" s="2" t="s">
        <v>341</v>
      </c>
      <c r="N372" s="2" t="s">
        <v>1479</v>
      </c>
      <c r="O372" s="2" t="s">
        <v>1480</v>
      </c>
      <c r="P372" s="2" t="s">
        <v>1481</v>
      </c>
      <c r="Q372" s="2" t="s">
        <v>1482</v>
      </c>
      <c r="R372" s="2" t="s">
        <v>1483</v>
      </c>
      <c r="S372" s="2">
        <v>1</v>
      </c>
      <c r="T372" s="2" t="s">
        <v>352</v>
      </c>
      <c r="U372" s="2" t="s">
        <v>1407</v>
      </c>
      <c r="V372" s="2" t="s">
        <v>72</v>
      </c>
      <c r="W372" s="2" t="s">
        <v>32</v>
      </c>
      <c r="X372" s="38" t="s">
        <v>43</v>
      </c>
      <c r="Y372" s="6" t="s">
        <v>1752</v>
      </c>
      <c r="Z372" s="2" t="s">
        <v>352</v>
      </c>
      <c r="AA372" s="4"/>
      <c r="AB372" s="13"/>
      <c r="AC372" s="13"/>
      <c r="AD372" s="13" t="s">
        <v>43</v>
      </c>
      <c r="AE372" s="12"/>
      <c r="AF372" s="13"/>
      <c r="AG372" s="8" t="s">
        <v>1923</v>
      </c>
      <c r="AH372" s="26"/>
    </row>
    <row r="373" spans="1:34" ht="108">
      <c r="A373" s="1">
        <v>573</v>
      </c>
      <c r="B373" s="2" t="s">
        <v>1403</v>
      </c>
      <c r="C373" s="38" t="s">
        <v>24</v>
      </c>
      <c r="D373" s="38" t="s">
        <v>25</v>
      </c>
      <c r="E373" s="2" t="s">
        <v>26</v>
      </c>
      <c r="F373" s="38">
        <v>2016</v>
      </c>
      <c r="G373" s="2">
        <v>115</v>
      </c>
      <c r="H373" s="38" t="s">
        <v>1466</v>
      </c>
      <c r="I373" s="38">
        <v>3</v>
      </c>
      <c r="J373" s="2" t="s">
        <v>27</v>
      </c>
      <c r="K373" s="2" t="s">
        <v>1226</v>
      </c>
      <c r="L373" s="2" t="s">
        <v>29</v>
      </c>
      <c r="M373" s="2" t="s">
        <v>341</v>
      </c>
      <c r="N373" s="2" t="s">
        <v>1479</v>
      </c>
      <c r="O373" s="2" t="s">
        <v>1480</v>
      </c>
      <c r="P373" s="2" t="s">
        <v>1484</v>
      </c>
      <c r="Q373" s="2" t="s">
        <v>70</v>
      </c>
      <c r="R373" s="2" t="s">
        <v>71</v>
      </c>
      <c r="S373" s="2">
        <v>90</v>
      </c>
      <c r="T373" s="2" t="s">
        <v>1485</v>
      </c>
      <c r="U373" s="2" t="s">
        <v>1407</v>
      </c>
      <c r="V373" s="2" t="s">
        <v>72</v>
      </c>
      <c r="W373" s="2" t="s">
        <v>32</v>
      </c>
      <c r="X373" s="38" t="s">
        <v>43</v>
      </c>
      <c r="Y373" s="6" t="s">
        <v>1752</v>
      </c>
      <c r="Z373" s="2" t="s">
        <v>1485</v>
      </c>
      <c r="AA373" s="4"/>
      <c r="AB373" s="13"/>
      <c r="AC373" s="13"/>
      <c r="AD373" s="13" t="s">
        <v>43</v>
      </c>
      <c r="AE373" s="12"/>
      <c r="AF373" s="13"/>
      <c r="AG373" s="8" t="s">
        <v>1923</v>
      </c>
      <c r="AH373" s="26"/>
    </row>
    <row r="374" spans="1:34" ht="108">
      <c r="A374" s="1">
        <v>574</v>
      </c>
      <c r="B374" s="2" t="s">
        <v>1403</v>
      </c>
      <c r="C374" s="38" t="s">
        <v>24</v>
      </c>
      <c r="D374" s="38" t="s">
        <v>25</v>
      </c>
      <c r="E374" s="2" t="s">
        <v>26</v>
      </c>
      <c r="F374" s="38">
        <v>2016</v>
      </c>
      <c r="G374" s="2">
        <v>115</v>
      </c>
      <c r="H374" s="38" t="s">
        <v>1466</v>
      </c>
      <c r="I374" s="38">
        <v>4</v>
      </c>
      <c r="J374" s="2" t="s">
        <v>27</v>
      </c>
      <c r="K374" s="2" t="s">
        <v>1226</v>
      </c>
      <c r="L374" s="2" t="s">
        <v>29</v>
      </c>
      <c r="M374" s="2" t="s">
        <v>341</v>
      </c>
      <c r="N374" s="2" t="s">
        <v>1479</v>
      </c>
      <c r="O374" s="2" t="s">
        <v>1480</v>
      </c>
      <c r="P374" s="2" t="s">
        <v>1414</v>
      </c>
      <c r="Q374" s="2" t="s">
        <v>1415</v>
      </c>
      <c r="R374" s="2" t="s">
        <v>1416</v>
      </c>
      <c r="S374" s="2">
        <v>1</v>
      </c>
      <c r="T374" s="2" t="s">
        <v>1417</v>
      </c>
      <c r="U374" s="2" t="s">
        <v>1407</v>
      </c>
      <c r="V374" s="2" t="s">
        <v>72</v>
      </c>
      <c r="W374" s="2" t="s">
        <v>32</v>
      </c>
      <c r="X374" s="38" t="s">
        <v>43</v>
      </c>
      <c r="Y374" s="6" t="s">
        <v>1752</v>
      </c>
      <c r="Z374" s="2" t="s">
        <v>1417</v>
      </c>
      <c r="AA374" s="4"/>
      <c r="AB374" s="13"/>
      <c r="AC374" s="13"/>
      <c r="AD374" s="13" t="s">
        <v>43</v>
      </c>
      <c r="AE374" s="12"/>
      <c r="AF374" s="13"/>
      <c r="AG374" s="8" t="s">
        <v>1923</v>
      </c>
      <c r="AH374" s="26"/>
    </row>
    <row r="375" spans="1:34" ht="153">
      <c r="A375" s="1">
        <v>575</v>
      </c>
      <c r="B375" s="2" t="s">
        <v>996</v>
      </c>
      <c r="C375" s="38" t="s">
        <v>24</v>
      </c>
      <c r="D375" s="38" t="s">
        <v>25</v>
      </c>
      <c r="E375" s="2" t="s">
        <v>26</v>
      </c>
      <c r="F375" s="38">
        <v>2015</v>
      </c>
      <c r="G375" s="2">
        <v>117</v>
      </c>
      <c r="H375" s="38" t="s">
        <v>1486</v>
      </c>
      <c r="I375" s="38">
        <v>1</v>
      </c>
      <c r="J375" s="2" t="s">
        <v>27</v>
      </c>
      <c r="K375" s="2" t="s">
        <v>1226</v>
      </c>
      <c r="L375" s="2" t="s">
        <v>30</v>
      </c>
      <c r="M375" s="2" t="s">
        <v>30</v>
      </c>
      <c r="N375" s="2" t="s">
        <v>1487</v>
      </c>
      <c r="O375" s="2" t="s">
        <v>1476</v>
      </c>
      <c r="P375" s="2" t="s">
        <v>1488</v>
      </c>
      <c r="Q375" s="2" t="s">
        <v>1489</v>
      </c>
      <c r="R375" s="2" t="s">
        <v>1490</v>
      </c>
      <c r="S375" s="2">
        <v>1</v>
      </c>
      <c r="T375" s="2" t="s">
        <v>1422</v>
      </c>
      <c r="U375" s="2" t="s">
        <v>1401</v>
      </c>
      <c r="V375" s="2" t="s">
        <v>616</v>
      </c>
      <c r="W375" s="2" t="s">
        <v>32</v>
      </c>
      <c r="X375" s="38" t="s">
        <v>43</v>
      </c>
      <c r="Y375" s="6" t="s">
        <v>1752</v>
      </c>
      <c r="Z375" s="2" t="s">
        <v>1422</v>
      </c>
      <c r="AA375" s="4"/>
      <c r="AB375" s="13"/>
      <c r="AC375" s="13"/>
      <c r="AD375" s="13" t="s">
        <v>33</v>
      </c>
      <c r="AE375" s="12"/>
      <c r="AF375" s="13" t="s">
        <v>1940</v>
      </c>
      <c r="AG375" s="8" t="s">
        <v>1910</v>
      </c>
      <c r="AH375" s="26"/>
    </row>
    <row r="376" spans="1:34" ht="153">
      <c r="A376" s="1">
        <v>576</v>
      </c>
      <c r="B376" s="2" t="s">
        <v>996</v>
      </c>
      <c r="C376" s="38" t="s">
        <v>24</v>
      </c>
      <c r="D376" s="38" t="s">
        <v>25</v>
      </c>
      <c r="E376" s="2" t="s">
        <v>26</v>
      </c>
      <c r="F376" s="38">
        <v>2015</v>
      </c>
      <c r="G376" s="2">
        <v>117</v>
      </c>
      <c r="H376" s="38" t="s">
        <v>1486</v>
      </c>
      <c r="I376" s="38">
        <v>2</v>
      </c>
      <c r="J376" s="2" t="s">
        <v>27</v>
      </c>
      <c r="K376" s="2" t="s">
        <v>1226</v>
      </c>
      <c r="L376" s="2" t="s">
        <v>30</v>
      </c>
      <c r="M376" s="2" t="s">
        <v>30</v>
      </c>
      <c r="N376" s="2" t="s">
        <v>1487</v>
      </c>
      <c r="O376" s="2" t="s">
        <v>1477</v>
      </c>
      <c r="P376" s="2" t="s">
        <v>1478</v>
      </c>
      <c r="Q376" s="2" t="s">
        <v>1013</v>
      </c>
      <c r="R376" s="2" t="s">
        <v>1491</v>
      </c>
      <c r="S376" s="2">
        <v>1</v>
      </c>
      <c r="T376" s="2" t="s">
        <v>1422</v>
      </c>
      <c r="U376" s="2" t="s">
        <v>1401</v>
      </c>
      <c r="V376" s="2" t="s">
        <v>1492</v>
      </c>
      <c r="W376" s="2" t="s">
        <v>32</v>
      </c>
      <c r="X376" s="38" t="s">
        <v>43</v>
      </c>
      <c r="Y376" s="6" t="s">
        <v>1752</v>
      </c>
      <c r="Z376" s="2" t="s">
        <v>1422</v>
      </c>
      <c r="AA376" s="4"/>
      <c r="AB376" s="13"/>
      <c r="AC376" s="13"/>
      <c r="AD376" s="13" t="s">
        <v>33</v>
      </c>
      <c r="AE376" s="12"/>
      <c r="AF376" s="13" t="s">
        <v>1940</v>
      </c>
      <c r="AG376" s="8" t="s">
        <v>1911</v>
      </c>
      <c r="AH376" s="26"/>
    </row>
    <row r="377" spans="1:34" ht="162">
      <c r="A377" s="1">
        <v>577</v>
      </c>
      <c r="B377" s="2" t="s">
        <v>1310</v>
      </c>
      <c r="C377" s="38" t="s">
        <v>24</v>
      </c>
      <c r="D377" s="38" t="s">
        <v>25</v>
      </c>
      <c r="E377" s="2" t="s">
        <v>26</v>
      </c>
      <c r="F377" s="38">
        <v>2017</v>
      </c>
      <c r="G377" s="2">
        <v>96</v>
      </c>
      <c r="H377" s="38" t="s">
        <v>1493</v>
      </c>
      <c r="I377" s="38">
        <v>1</v>
      </c>
      <c r="J377" s="2" t="s">
        <v>27</v>
      </c>
      <c r="K377" s="2" t="s">
        <v>1226</v>
      </c>
      <c r="L377" s="2" t="s">
        <v>29</v>
      </c>
      <c r="M377" s="2" t="s">
        <v>341</v>
      </c>
      <c r="N377" s="2" t="s">
        <v>1494</v>
      </c>
      <c r="O377" s="2" t="s">
        <v>1495</v>
      </c>
      <c r="P377" s="2" t="s">
        <v>1496</v>
      </c>
      <c r="Q377" s="2" t="s">
        <v>1497</v>
      </c>
      <c r="R377" s="2" t="s">
        <v>1498</v>
      </c>
      <c r="S377" s="2">
        <v>1</v>
      </c>
      <c r="T377" s="2" t="s">
        <v>1317</v>
      </c>
      <c r="U377" s="2" t="s">
        <v>1318</v>
      </c>
      <c r="V377" s="2" t="s">
        <v>1319</v>
      </c>
      <c r="W377" s="2" t="s">
        <v>32</v>
      </c>
      <c r="X377" s="38" t="s">
        <v>43</v>
      </c>
      <c r="Y377" s="6" t="s">
        <v>117</v>
      </c>
      <c r="Z377" s="5" t="s">
        <v>1472</v>
      </c>
      <c r="AA377" s="4" t="s">
        <v>1472</v>
      </c>
      <c r="AB377" s="13">
        <v>0</v>
      </c>
      <c r="AC377" s="13"/>
      <c r="AD377" s="16" t="s">
        <v>43</v>
      </c>
      <c r="AE377" s="12">
        <v>43222</v>
      </c>
      <c r="AF377" s="13" t="s">
        <v>1827</v>
      </c>
      <c r="AG377" s="8" t="s">
        <v>1775</v>
      </c>
      <c r="AH377" s="26"/>
    </row>
    <row r="378" spans="1:34" ht="162">
      <c r="A378" s="1">
        <v>578</v>
      </c>
      <c r="B378" s="2" t="s">
        <v>1310</v>
      </c>
      <c r="C378" s="38" t="s">
        <v>24</v>
      </c>
      <c r="D378" s="38" t="s">
        <v>25</v>
      </c>
      <c r="E378" s="2" t="s">
        <v>26</v>
      </c>
      <c r="F378" s="38">
        <v>2017</v>
      </c>
      <c r="G378" s="2">
        <v>96</v>
      </c>
      <c r="H378" s="38" t="s">
        <v>1493</v>
      </c>
      <c r="I378" s="38">
        <v>2</v>
      </c>
      <c r="J378" s="2" t="s">
        <v>27</v>
      </c>
      <c r="K378" s="2" t="s">
        <v>1226</v>
      </c>
      <c r="L378" s="2" t="s">
        <v>29</v>
      </c>
      <c r="M378" s="2" t="s">
        <v>341</v>
      </c>
      <c r="N378" s="2" t="s">
        <v>1494</v>
      </c>
      <c r="O378" s="2" t="s">
        <v>1495</v>
      </c>
      <c r="P378" s="2" t="s">
        <v>1499</v>
      </c>
      <c r="Q378" s="2" t="s">
        <v>1345</v>
      </c>
      <c r="R378" s="2" t="s">
        <v>1346</v>
      </c>
      <c r="S378" s="2">
        <v>1</v>
      </c>
      <c r="T378" s="2" t="s">
        <v>1317</v>
      </c>
      <c r="U378" s="2" t="s">
        <v>1318</v>
      </c>
      <c r="V378" s="2" t="s">
        <v>1319</v>
      </c>
      <c r="W378" s="2" t="s">
        <v>32</v>
      </c>
      <c r="X378" s="38" t="s">
        <v>43</v>
      </c>
      <c r="Y378" s="6" t="s">
        <v>117</v>
      </c>
      <c r="Z378" s="5" t="s">
        <v>1472</v>
      </c>
      <c r="AA378" s="4" t="s">
        <v>1472</v>
      </c>
      <c r="AB378" s="13">
        <v>0</v>
      </c>
      <c r="AC378" s="13"/>
      <c r="AD378" s="16" t="s">
        <v>43</v>
      </c>
      <c r="AE378" s="12">
        <v>43222</v>
      </c>
      <c r="AF378" s="13" t="s">
        <v>1827</v>
      </c>
      <c r="AG378" s="8" t="s">
        <v>1775</v>
      </c>
      <c r="AH378" s="26"/>
    </row>
    <row r="379" spans="1:34" ht="162">
      <c r="A379" s="1">
        <v>579</v>
      </c>
      <c r="B379" s="2" t="s">
        <v>1310</v>
      </c>
      <c r="C379" s="38" t="s">
        <v>24</v>
      </c>
      <c r="D379" s="38" t="s">
        <v>25</v>
      </c>
      <c r="E379" s="2" t="s">
        <v>26</v>
      </c>
      <c r="F379" s="38">
        <v>2017</v>
      </c>
      <c r="G379" s="2">
        <v>96</v>
      </c>
      <c r="H379" s="38" t="s">
        <v>1493</v>
      </c>
      <c r="I379" s="38">
        <v>3</v>
      </c>
      <c r="J379" s="2" t="s">
        <v>27</v>
      </c>
      <c r="K379" s="2" t="s">
        <v>1226</v>
      </c>
      <c r="L379" s="2" t="s">
        <v>29</v>
      </c>
      <c r="M379" s="2" t="s">
        <v>341</v>
      </c>
      <c r="N379" s="2" t="s">
        <v>1494</v>
      </c>
      <c r="O379" s="2" t="s">
        <v>1500</v>
      </c>
      <c r="P379" s="2" t="s">
        <v>1501</v>
      </c>
      <c r="Q379" s="2" t="s">
        <v>1502</v>
      </c>
      <c r="R379" s="2" t="s">
        <v>1503</v>
      </c>
      <c r="S379" s="2">
        <v>1</v>
      </c>
      <c r="T379" s="2" t="s">
        <v>1317</v>
      </c>
      <c r="U379" s="2" t="s">
        <v>1318</v>
      </c>
      <c r="V379" s="2" t="s">
        <v>1319</v>
      </c>
      <c r="W379" s="2" t="s">
        <v>32</v>
      </c>
      <c r="X379" s="38" t="s">
        <v>43</v>
      </c>
      <c r="Y379" s="6" t="s">
        <v>117</v>
      </c>
      <c r="Z379" s="5" t="s">
        <v>1472</v>
      </c>
      <c r="AA379" s="4" t="s">
        <v>1472</v>
      </c>
      <c r="AB379" s="13">
        <v>0</v>
      </c>
      <c r="AC379" s="13"/>
      <c r="AD379" s="16" t="s">
        <v>43</v>
      </c>
      <c r="AE379" s="12">
        <v>43222</v>
      </c>
      <c r="AF379" s="13" t="s">
        <v>1827</v>
      </c>
      <c r="AG379" s="8" t="s">
        <v>1775</v>
      </c>
      <c r="AH379" s="26"/>
    </row>
    <row r="380" spans="1:34" ht="81">
      <c r="A380" s="1">
        <v>580</v>
      </c>
      <c r="B380" s="2" t="s">
        <v>1310</v>
      </c>
      <c r="C380" s="38" t="s">
        <v>24</v>
      </c>
      <c r="D380" s="38" t="s">
        <v>25</v>
      </c>
      <c r="E380" s="2" t="s">
        <v>26</v>
      </c>
      <c r="F380" s="38">
        <v>2017</v>
      </c>
      <c r="G380" s="2">
        <v>96</v>
      </c>
      <c r="H380" s="38" t="s">
        <v>1504</v>
      </c>
      <c r="I380" s="38">
        <v>1</v>
      </c>
      <c r="J380" s="2" t="s">
        <v>27</v>
      </c>
      <c r="K380" s="2" t="s">
        <v>1226</v>
      </c>
      <c r="L380" s="2" t="s">
        <v>29</v>
      </c>
      <c r="M380" s="2" t="s">
        <v>341</v>
      </c>
      <c r="N380" s="2" t="s">
        <v>1505</v>
      </c>
      <c r="O380" s="2" t="s">
        <v>1506</v>
      </c>
      <c r="P380" s="2" t="s">
        <v>1507</v>
      </c>
      <c r="Q380" s="2" t="s">
        <v>1508</v>
      </c>
      <c r="R380" s="2" t="s">
        <v>1509</v>
      </c>
      <c r="S380" s="2">
        <v>1</v>
      </c>
      <c r="T380" s="2" t="s">
        <v>1510</v>
      </c>
      <c r="U380" s="2" t="s">
        <v>1318</v>
      </c>
      <c r="V380" s="2" t="s">
        <v>1319</v>
      </c>
      <c r="W380" s="2" t="s">
        <v>32</v>
      </c>
      <c r="X380" s="38" t="s">
        <v>43</v>
      </c>
      <c r="Y380" s="6" t="s">
        <v>1915</v>
      </c>
      <c r="Z380" s="7" t="s">
        <v>1510</v>
      </c>
      <c r="AA380" s="4" t="s">
        <v>1510</v>
      </c>
      <c r="AB380" s="10">
        <v>100</v>
      </c>
      <c r="AC380" s="13">
        <v>0</v>
      </c>
      <c r="AD380" s="16" t="s">
        <v>33</v>
      </c>
      <c r="AE380" s="12">
        <v>43220</v>
      </c>
      <c r="AF380" s="13" t="s">
        <v>1940</v>
      </c>
      <c r="AG380" s="8" t="s">
        <v>1892</v>
      </c>
      <c r="AH380" s="26"/>
    </row>
    <row r="381" spans="1:34" ht="81">
      <c r="A381" s="1">
        <v>581</v>
      </c>
      <c r="B381" s="2" t="s">
        <v>1310</v>
      </c>
      <c r="C381" s="38" t="s">
        <v>24</v>
      </c>
      <c r="D381" s="38" t="s">
        <v>25</v>
      </c>
      <c r="E381" s="2" t="s">
        <v>26</v>
      </c>
      <c r="F381" s="38">
        <v>2017</v>
      </c>
      <c r="G381" s="2">
        <v>96</v>
      </c>
      <c r="H381" s="38" t="s">
        <v>1504</v>
      </c>
      <c r="I381" s="38">
        <v>2</v>
      </c>
      <c r="J381" s="2" t="s">
        <v>27</v>
      </c>
      <c r="K381" s="2" t="s">
        <v>1226</v>
      </c>
      <c r="L381" s="2" t="s">
        <v>29</v>
      </c>
      <c r="M381" s="2" t="s">
        <v>341</v>
      </c>
      <c r="N381" s="2" t="s">
        <v>1505</v>
      </c>
      <c r="O381" s="2" t="s">
        <v>1511</v>
      </c>
      <c r="P381" s="2" t="s">
        <v>1512</v>
      </c>
      <c r="Q381" s="2" t="s">
        <v>1513</v>
      </c>
      <c r="R381" s="2" t="s">
        <v>1514</v>
      </c>
      <c r="S381" s="2">
        <v>1</v>
      </c>
      <c r="T381" s="2" t="s">
        <v>1510</v>
      </c>
      <c r="U381" s="2" t="s">
        <v>1318</v>
      </c>
      <c r="V381" s="2" t="s">
        <v>1319</v>
      </c>
      <c r="W381" s="2" t="s">
        <v>32</v>
      </c>
      <c r="X381" s="38" t="s">
        <v>43</v>
      </c>
      <c r="Y381" s="6" t="s">
        <v>1915</v>
      </c>
      <c r="Z381" s="5" t="s">
        <v>1510</v>
      </c>
      <c r="AA381" s="4" t="s">
        <v>1510</v>
      </c>
      <c r="AB381" s="10"/>
      <c r="AC381" s="13">
        <v>0</v>
      </c>
      <c r="AD381" s="16" t="s">
        <v>33</v>
      </c>
      <c r="AE381" s="12">
        <v>43100</v>
      </c>
      <c r="AF381" s="13" t="s">
        <v>1759</v>
      </c>
      <c r="AG381" s="8" t="s">
        <v>1893</v>
      </c>
      <c r="AH381" s="26"/>
    </row>
    <row r="382" spans="1:34" ht="81">
      <c r="A382" s="1">
        <v>582</v>
      </c>
      <c r="B382" s="2" t="s">
        <v>1310</v>
      </c>
      <c r="C382" s="38" t="s">
        <v>24</v>
      </c>
      <c r="D382" s="38" t="s">
        <v>25</v>
      </c>
      <c r="E382" s="2" t="s">
        <v>26</v>
      </c>
      <c r="F382" s="38">
        <v>2017</v>
      </c>
      <c r="G382" s="2">
        <v>96</v>
      </c>
      <c r="H382" s="38" t="s">
        <v>1504</v>
      </c>
      <c r="I382" s="38">
        <v>3</v>
      </c>
      <c r="J382" s="2" t="s">
        <v>27</v>
      </c>
      <c r="K382" s="2" t="s">
        <v>1226</v>
      </c>
      <c r="L382" s="2" t="s">
        <v>29</v>
      </c>
      <c r="M382" s="2" t="s">
        <v>341</v>
      </c>
      <c r="N382" s="2" t="s">
        <v>1505</v>
      </c>
      <c r="O382" s="2" t="s">
        <v>1511</v>
      </c>
      <c r="P382" s="2" t="s">
        <v>1515</v>
      </c>
      <c r="Q382" s="2" t="s">
        <v>1513</v>
      </c>
      <c r="R382" s="2" t="s">
        <v>1514</v>
      </c>
      <c r="S382" s="2">
        <v>1</v>
      </c>
      <c r="T382" s="2" t="s">
        <v>1510</v>
      </c>
      <c r="U382" s="2" t="s">
        <v>1318</v>
      </c>
      <c r="V382" s="2" t="s">
        <v>1319</v>
      </c>
      <c r="W382" s="2" t="s">
        <v>32</v>
      </c>
      <c r="X382" s="38" t="s">
        <v>43</v>
      </c>
      <c r="Y382" s="6" t="s">
        <v>1915</v>
      </c>
      <c r="Z382" s="5" t="s">
        <v>1510</v>
      </c>
      <c r="AA382" s="4" t="s">
        <v>1510</v>
      </c>
      <c r="AB382" s="13">
        <v>0</v>
      </c>
      <c r="AC382" s="13">
        <v>0</v>
      </c>
      <c r="AD382" s="16" t="s">
        <v>33</v>
      </c>
      <c r="AE382" s="12">
        <v>43100</v>
      </c>
      <c r="AF382" s="13" t="s">
        <v>1759</v>
      </c>
      <c r="AG382" s="8" t="s">
        <v>1893</v>
      </c>
      <c r="AH382" s="26"/>
    </row>
    <row r="383" spans="1:34" ht="90">
      <c r="A383" s="1">
        <v>583</v>
      </c>
      <c r="B383" s="2" t="s">
        <v>1310</v>
      </c>
      <c r="C383" s="38" t="s">
        <v>24</v>
      </c>
      <c r="D383" s="38" t="s">
        <v>25</v>
      </c>
      <c r="E383" s="2" t="s">
        <v>26</v>
      </c>
      <c r="F383" s="38">
        <v>2017</v>
      </c>
      <c r="G383" s="2">
        <v>96</v>
      </c>
      <c r="H383" s="38" t="s">
        <v>1516</v>
      </c>
      <c r="I383" s="38">
        <v>1</v>
      </c>
      <c r="J383" s="2" t="s">
        <v>27</v>
      </c>
      <c r="K383" s="2" t="s">
        <v>1226</v>
      </c>
      <c r="L383" s="2" t="s">
        <v>29</v>
      </c>
      <c r="M383" s="2" t="s">
        <v>341</v>
      </c>
      <c r="N383" s="2" t="s">
        <v>1517</v>
      </c>
      <c r="O383" s="2" t="s">
        <v>1518</v>
      </c>
      <c r="P383" s="2" t="s">
        <v>1519</v>
      </c>
      <c r="Q383" s="2" t="s">
        <v>1520</v>
      </c>
      <c r="R383" s="2" t="s">
        <v>1521</v>
      </c>
      <c r="S383" s="2">
        <v>1</v>
      </c>
      <c r="T383" s="2" t="s">
        <v>1317</v>
      </c>
      <c r="U383" s="2" t="s">
        <v>1318</v>
      </c>
      <c r="V383" s="2" t="s">
        <v>1319</v>
      </c>
      <c r="W383" s="2" t="s">
        <v>32</v>
      </c>
      <c r="X383" s="38" t="s">
        <v>43</v>
      </c>
      <c r="Y383" s="6" t="s">
        <v>117</v>
      </c>
      <c r="Z383" s="5" t="s">
        <v>1472</v>
      </c>
      <c r="AA383" s="4" t="s">
        <v>1472</v>
      </c>
      <c r="AB383" s="13">
        <v>0</v>
      </c>
      <c r="AC383" s="13"/>
      <c r="AD383" s="16" t="s">
        <v>43</v>
      </c>
      <c r="AE383" s="12">
        <v>43100</v>
      </c>
      <c r="AF383" s="13" t="s">
        <v>1827</v>
      </c>
      <c r="AG383" s="8" t="s">
        <v>1775</v>
      </c>
      <c r="AH383" s="26"/>
    </row>
    <row r="384" spans="1:34" ht="90">
      <c r="A384" s="1">
        <v>584</v>
      </c>
      <c r="B384" s="2" t="s">
        <v>1310</v>
      </c>
      <c r="C384" s="38" t="s">
        <v>24</v>
      </c>
      <c r="D384" s="38" t="s">
        <v>25</v>
      </c>
      <c r="E384" s="2" t="s">
        <v>26</v>
      </c>
      <c r="F384" s="38">
        <v>2017</v>
      </c>
      <c r="G384" s="2">
        <v>96</v>
      </c>
      <c r="H384" s="38" t="s">
        <v>1516</v>
      </c>
      <c r="I384" s="38">
        <v>2</v>
      </c>
      <c r="J384" s="2" t="s">
        <v>27</v>
      </c>
      <c r="K384" s="2" t="s">
        <v>1226</v>
      </c>
      <c r="L384" s="2" t="s">
        <v>29</v>
      </c>
      <c r="M384" s="2" t="s">
        <v>341</v>
      </c>
      <c r="N384" s="2" t="s">
        <v>1517</v>
      </c>
      <c r="O384" s="2" t="s">
        <v>1518</v>
      </c>
      <c r="P384" s="2" t="s">
        <v>1522</v>
      </c>
      <c r="Q384" s="2" t="s">
        <v>1497</v>
      </c>
      <c r="R384" s="2" t="s">
        <v>1498</v>
      </c>
      <c r="S384" s="2">
        <v>1</v>
      </c>
      <c r="T384" s="2" t="s">
        <v>1317</v>
      </c>
      <c r="U384" s="2" t="s">
        <v>1318</v>
      </c>
      <c r="V384" s="2" t="s">
        <v>1319</v>
      </c>
      <c r="W384" s="2" t="s">
        <v>32</v>
      </c>
      <c r="X384" s="38" t="s">
        <v>43</v>
      </c>
      <c r="Y384" s="6" t="s">
        <v>117</v>
      </c>
      <c r="Z384" s="5" t="s">
        <v>1472</v>
      </c>
      <c r="AA384" s="4" t="s">
        <v>1472</v>
      </c>
      <c r="AB384" s="13">
        <v>0</v>
      </c>
      <c r="AC384" s="13"/>
      <c r="AD384" s="16" t="s">
        <v>43</v>
      </c>
      <c r="AE384" s="12">
        <v>43100</v>
      </c>
      <c r="AF384" s="13" t="s">
        <v>1827</v>
      </c>
      <c r="AG384" s="8" t="s">
        <v>1775</v>
      </c>
      <c r="AH384" s="26"/>
    </row>
    <row r="385" spans="1:34" ht="99">
      <c r="A385" s="1">
        <v>585</v>
      </c>
      <c r="B385" s="2" t="s">
        <v>1310</v>
      </c>
      <c r="C385" s="38" t="s">
        <v>24</v>
      </c>
      <c r="D385" s="38" t="s">
        <v>25</v>
      </c>
      <c r="E385" s="2" t="s">
        <v>26</v>
      </c>
      <c r="F385" s="38">
        <v>2017</v>
      </c>
      <c r="G385" s="2">
        <v>96</v>
      </c>
      <c r="H385" s="38" t="s">
        <v>1523</v>
      </c>
      <c r="I385" s="38">
        <v>1</v>
      </c>
      <c r="J385" s="2" t="s">
        <v>27</v>
      </c>
      <c r="K385" s="2" t="s">
        <v>1226</v>
      </c>
      <c r="L385" s="2" t="s">
        <v>29</v>
      </c>
      <c r="M385" s="2" t="s">
        <v>341</v>
      </c>
      <c r="N385" s="2" t="s">
        <v>1524</v>
      </c>
      <c r="O385" s="2" t="s">
        <v>1525</v>
      </c>
      <c r="P385" s="2" t="s">
        <v>1526</v>
      </c>
      <c r="Q385" s="2" t="s">
        <v>1527</v>
      </c>
      <c r="R385" s="2" t="s">
        <v>1528</v>
      </c>
      <c r="S385" s="2">
        <v>1</v>
      </c>
      <c r="T385" s="2" t="s">
        <v>1317</v>
      </c>
      <c r="U385" s="2" t="s">
        <v>1318</v>
      </c>
      <c r="V385" s="2" t="s">
        <v>1319</v>
      </c>
      <c r="W385" s="2" t="s">
        <v>32</v>
      </c>
      <c r="X385" s="38" t="s">
        <v>43</v>
      </c>
      <c r="Y385" s="6" t="s">
        <v>117</v>
      </c>
      <c r="Z385" s="5" t="s">
        <v>1472</v>
      </c>
      <c r="AA385" s="4" t="s">
        <v>1472</v>
      </c>
      <c r="AB385" s="13">
        <v>0</v>
      </c>
      <c r="AC385" s="13"/>
      <c r="AD385" s="16" t="s">
        <v>43</v>
      </c>
      <c r="AE385" s="12">
        <v>43100</v>
      </c>
      <c r="AF385" s="13" t="s">
        <v>1827</v>
      </c>
      <c r="AG385" s="8" t="s">
        <v>1775</v>
      </c>
      <c r="AH385" s="26"/>
    </row>
    <row r="386" spans="1:34" ht="99">
      <c r="A386" s="1">
        <v>586</v>
      </c>
      <c r="B386" s="2" t="s">
        <v>1310</v>
      </c>
      <c r="C386" s="38" t="s">
        <v>24</v>
      </c>
      <c r="D386" s="38" t="s">
        <v>25</v>
      </c>
      <c r="E386" s="2" t="s">
        <v>26</v>
      </c>
      <c r="F386" s="38">
        <v>2017</v>
      </c>
      <c r="G386" s="2">
        <v>96</v>
      </c>
      <c r="H386" s="38" t="s">
        <v>1523</v>
      </c>
      <c r="I386" s="38">
        <v>2</v>
      </c>
      <c r="J386" s="2" t="s">
        <v>27</v>
      </c>
      <c r="K386" s="2" t="s">
        <v>1226</v>
      </c>
      <c r="L386" s="2" t="s">
        <v>29</v>
      </c>
      <c r="M386" s="2" t="s">
        <v>341</v>
      </c>
      <c r="N386" s="2" t="s">
        <v>1524</v>
      </c>
      <c r="O386" s="2" t="s">
        <v>1529</v>
      </c>
      <c r="P386" s="2" t="s">
        <v>1530</v>
      </c>
      <c r="Q386" s="2" t="s">
        <v>1531</v>
      </c>
      <c r="R386" s="2" t="s">
        <v>1532</v>
      </c>
      <c r="S386" s="2">
        <v>1</v>
      </c>
      <c r="T386" s="2" t="s">
        <v>1317</v>
      </c>
      <c r="U386" s="2" t="s">
        <v>1318</v>
      </c>
      <c r="V386" s="2" t="s">
        <v>1319</v>
      </c>
      <c r="W386" s="2" t="s">
        <v>32</v>
      </c>
      <c r="X386" s="38" t="s">
        <v>43</v>
      </c>
      <c r="Y386" s="6" t="s">
        <v>117</v>
      </c>
      <c r="Z386" s="5" t="s">
        <v>1472</v>
      </c>
      <c r="AA386" s="4" t="s">
        <v>1472</v>
      </c>
      <c r="AB386" s="13">
        <v>0</v>
      </c>
      <c r="AC386" s="13"/>
      <c r="AD386" s="16" t="s">
        <v>43</v>
      </c>
      <c r="AE386" s="12">
        <v>43100</v>
      </c>
      <c r="AF386" s="13" t="s">
        <v>1827</v>
      </c>
      <c r="AG386" s="8" t="s">
        <v>1775</v>
      </c>
      <c r="AH386" s="26"/>
    </row>
    <row r="387" spans="1:34" ht="99">
      <c r="A387" s="1">
        <v>587</v>
      </c>
      <c r="B387" s="2" t="s">
        <v>1310</v>
      </c>
      <c r="C387" s="38" t="s">
        <v>24</v>
      </c>
      <c r="D387" s="38" t="s">
        <v>25</v>
      </c>
      <c r="E387" s="2" t="s">
        <v>26</v>
      </c>
      <c r="F387" s="38">
        <v>2017</v>
      </c>
      <c r="G387" s="2">
        <v>96</v>
      </c>
      <c r="H387" s="38" t="s">
        <v>1523</v>
      </c>
      <c r="I387" s="38">
        <v>3</v>
      </c>
      <c r="J387" s="2" t="s">
        <v>27</v>
      </c>
      <c r="K387" s="2" t="s">
        <v>1226</v>
      </c>
      <c r="L387" s="2" t="s">
        <v>29</v>
      </c>
      <c r="M387" s="2" t="s">
        <v>341</v>
      </c>
      <c r="N387" s="2" t="s">
        <v>1524</v>
      </c>
      <c r="O387" s="2" t="s">
        <v>1533</v>
      </c>
      <c r="P387" s="2" t="s">
        <v>1320</v>
      </c>
      <c r="Q387" s="2" t="s">
        <v>1321</v>
      </c>
      <c r="R387" s="2" t="s">
        <v>1322</v>
      </c>
      <c r="S387" s="2">
        <v>1</v>
      </c>
      <c r="T387" s="2" t="s">
        <v>1317</v>
      </c>
      <c r="U387" s="2" t="s">
        <v>1318</v>
      </c>
      <c r="V387" s="2" t="s">
        <v>1319</v>
      </c>
      <c r="W387" s="2" t="s">
        <v>32</v>
      </c>
      <c r="X387" s="38" t="s">
        <v>43</v>
      </c>
      <c r="Y387" s="6" t="s">
        <v>117</v>
      </c>
      <c r="Z387" s="5" t="s">
        <v>1472</v>
      </c>
      <c r="AA387" s="4" t="s">
        <v>1472</v>
      </c>
      <c r="AB387" s="13">
        <v>0</v>
      </c>
      <c r="AC387" s="13"/>
      <c r="AD387" s="16" t="s">
        <v>43</v>
      </c>
      <c r="AE387" s="12">
        <v>43100</v>
      </c>
      <c r="AF387" s="13" t="s">
        <v>1827</v>
      </c>
      <c r="AG387" s="8" t="s">
        <v>1775</v>
      </c>
      <c r="AH387" s="26"/>
    </row>
    <row r="388" spans="1:34" ht="99">
      <c r="A388" s="1">
        <v>588</v>
      </c>
      <c r="B388" s="2" t="s">
        <v>1310</v>
      </c>
      <c r="C388" s="38" t="s">
        <v>24</v>
      </c>
      <c r="D388" s="38" t="s">
        <v>25</v>
      </c>
      <c r="E388" s="2" t="s">
        <v>26</v>
      </c>
      <c r="F388" s="38">
        <v>2017</v>
      </c>
      <c r="G388" s="2">
        <v>96</v>
      </c>
      <c r="H388" s="38" t="s">
        <v>1534</v>
      </c>
      <c r="I388" s="38">
        <v>1</v>
      </c>
      <c r="J388" s="2" t="s">
        <v>27</v>
      </c>
      <c r="K388" s="2" t="s">
        <v>1226</v>
      </c>
      <c r="L388" s="2" t="s">
        <v>29</v>
      </c>
      <c r="M388" s="2" t="s">
        <v>341</v>
      </c>
      <c r="N388" s="2" t="s">
        <v>1535</v>
      </c>
      <c r="O388" s="2" t="s">
        <v>1536</v>
      </c>
      <c r="P388" s="2" t="s">
        <v>1537</v>
      </c>
      <c r="Q388" s="2" t="s">
        <v>1538</v>
      </c>
      <c r="R388" s="2" t="s">
        <v>1539</v>
      </c>
      <c r="S388" s="2">
        <v>1</v>
      </c>
      <c r="T388" s="2" t="s">
        <v>1540</v>
      </c>
      <c r="U388" s="2" t="s">
        <v>1318</v>
      </c>
      <c r="V388" s="2" t="s">
        <v>1541</v>
      </c>
      <c r="W388" s="2" t="s">
        <v>32</v>
      </c>
      <c r="X388" s="38" t="s">
        <v>43</v>
      </c>
      <c r="Y388" s="6" t="s">
        <v>1915</v>
      </c>
      <c r="Z388" s="5" t="s">
        <v>1540</v>
      </c>
      <c r="AA388" s="4" t="s">
        <v>1544</v>
      </c>
      <c r="AB388" s="13">
        <v>0</v>
      </c>
      <c r="AC388" s="13"/>
      <c r="AD388" s="16" t="s">
        <v>43</v>
      </c>
      <c r="AE388" s="12">
        <v>43100</v>
      </c>
      <c r="AF388" s="13" t="s">
        <v>1827</v>
      </c>
      <c r="AG388" s="8" t="s">
        <v>1775</v>
      </c>
      <c r="AH388" s="26"/>
    </row>
    <row r="389" spans="1:34" ht="99">
      <c r="A389" s="1">
        <v>589</v>
      </c>
      <c r="B389" s="2" t="s">
        <v>1310</v>
      </c>
      <c r="C389" s="38" t="s">
        <v>24</v>
      </c>
      <c r="D389" s="38" t="s">
        <v>25</v>
      </c>
      <c r="E389" s="2" t="s">
        <v>26</v>
      </c>
      <c r="F389" s="38">
        <v>2017</v>
      </c>
      <c r="G389" s="2">
        <v>96</v>
      </c>
      <c r="H389" s="38" t="s">
        <v>1534</v>
      </c>
      <c r="I389" s="38">
        <v>2</v>
      </c>
      <c r="J389" s="2" t="s">
        <v>27</v>
      </c>
      <c r="K389" s="2" t="s">
        <v>1226</v>
      </c>
      <c r="L389" s="2" t="s">
        <v>29</v>
      </c>
      <c r="M389" s="2" t="s">
        <v>341</v>
      </c>
      <c r="N389" s="2" t="s">
        <v>1535</v>
      </c>
      <c r="O389" s="2" t="s">
        <v>1536</v>
      </c>
      <c r="P389" s="2" t="s">
        <v>1542</v>
      </c>
      <c r="Q389" s="2" t="s">
        <v>1543</v>
      </c>
      <c r="R389" s="2" t="s">
        <v>1514</v>
      </c>
      <c r="S389" s="2">
        <v>1</v>
      </c>
      <c r="T389" s="2" t="s">
        <v>1544</v>
      </c>
      <c r="U389" s="2" t="s">
        <v>1318</v>
      </c>
      <c r="V389" s="2" t="s">
        <v>1541</v>
      </c>
      <c r="W389" s="2" t="s">
        <v>32</v>
      </c>
      <c r="X389" s="38" t="s">
        <v>43</v>
      </c>
      <c r="Y389" s="6" t="s">
        <v>1915</v>
      </c>
      <c r="Z389" s="5" t="s">
        <v>1540</v>
      </c>
      <c r="AA389" s="4" t="s">
        <v>1544</v>
      </c>
      <c r="AB389" s="13">
        <v>0</v>
      </c>
      <c r="AC389" s="13"/>
      <c r="AD389" s="16" t="s">
        <v>43</v>
      </c>
      <c r="AE389" s="12">
        <v>43100</v>
      </c>
      <c r="AF389" s="13" t="s">
        <v>1827</v>
      </c>
      <c r="AG389" s="8" t="s">
        <v>1775</v>
      </c>
      <c r="AH389" s="26"/>
    </row>
    <row r="390" spans="1:34" ht="99">
      <c r="A390" s="1">
        <v>590</v>
      </c>
      <c r="B390" s="2" t="s">
        <v>1310</v>
      </c>
      <c r="C390" s="38" t="s">
        <v>24</v>
      </c>
      <c r="D390" s="38" t="s">
        <v>25</v>
      </c>
      <c r="E390" s="2" t="s">
        <v>26</v>
      </c>
      <c r="F390" s="38">
        <v>2017</v>
      </c>
      <c r="G390" s="2">
        <v>96</v>
      </c>
      <c r="H390" s="38" t="s">
        <v>1534</v>
      </c>
      <c r="I390" s="38">
        <v>3</v>
      </c>
      <c r="J390" s="2" t="s">
        <v>27</v>
      </c>
      <c r="K390" s="2" t="s">
        <v>1226</v>
      </c>
      <c r="L390" s="2" t="s">
        <v>29</v>
      </c>
      <c r="M390" s="2" t="s">
        <v>341</v>
      </c>
      <c r="N390" s="2" t="s">
        <v>1535</v>
      </c>
      <c r="O390" s="2" t="s">
        <v>1536</v>
      </c>
      <c r="P390" s="2" t="s">
        <v>1545</v>
      </c>
      <c r="Q390" s="2" t="s">
        <v>1345</v>
      </c>
      <c r="R390" s="2" t="s">
        <v>1346</v>
      </c>
      <c r="S390" s="2">
        <v>1</v>
      </c>
      <c r="T390" s="2" t="s">
        <v>1317</v>
      </c>
      <c r="U390" s="2" t="s">
        <v>1318</v>
      </c>
      <c r="V390" s="2" t="s">
        <v>1319</v>
      </c>
      <c r="W390" s="2" t="s">
        <v>32</v>
      </c>
      <c r="X390" s="38" t="s">
        <v>43</v>
      </c>
      <c r="Y390" s="6" t="s">
        <v>117</v>
      </c>
      <c r="Z390" s="5" t="s">
        <v>1472</v>
      </c>
      <c r="AA390" s="4" t="s">
        <v>1472</v>
      </c>
      <c r="AB390" s="13">
        <v>0</v>
      </c>
      <c r="AC390" s="13"/>
      <c r="AD390" s="16" t="s">
        <v>43</v>
      </c>
      <c r="AE390" s="12">
        <v>43100</v>
      </c>
      <c r="AF390" s="13" t="s">
        <v>1827</v>
      </c>
      <c r="AG390" s="8" t="s">
        <v>1775</v>
      </c>
      <c r="AH390" s="26"/>
    </row>
    <row r="391" spans="1:34" ht="63">
      <c r="A391" s="1">
        <v>591</v>
      </c>
      <c r="B391" s="2" t="s">
        <v>1310</v>
      </c>
      <c r="C391" s="38" t="s">
        <v>24</v>
      </c>
      <c r="D391" s="38" t="s">
        <v>25</v>
      </c>
      <c r="E391" s="2" t="s">
        <v>26</v>
      </c>
      <c r="F391" s="38">
        <v>2017</v>
      </c>
      <c r="G391" s="2">
        <v>96</v>
      </c>
      <c r="H391" s="38" t="s">
        <v>1546</v>
      </c>
      <c r="I391" s="38">
        <v>1</v>
      </c>
      <c r="J391" s="2" t="s">
        <v>27</v>
      </c>
      <c r="K391" s="2" t="s">
        <v>1226</v>
      </c>
      <c r="L391" s="2" t="s">
        <v>29</v>
      </c>
      <c r="M391" s="2" t="s">
        <v>341</v>
      </c>
      <c r="N391" s="2" t="s">
        <v>1547</v>
      </c>
      <c r="O391" s="2" t="s">
        <v>1548</v>
      </c>
      <c r="P391" s="2" t="s">
        <v>1549</v>
      </c>
      <c r="Q391" s="2" t="s">
        <v>1550</v>
      </c>
      <c r="R391" s="2" t="s">
        <v>1514</v>
      </c>
      <c r="S391" s="2">
        <v>1</v>
      </c>
      <c r="T391" s="2" t="s">
        <v>1510</v>
      </c>
      <c r="U391" s="2" t="s">
        <v>1318</v>
      </c>
      <c r="V391" s="2" t="s">
        <v>1319</v>
      </c>
      <c r="W391" s="2" t="s">
        <v>32</v>
      </c>
      <c r="X391" s="38" t="s">
        <v>43</v>
      </c>
      <c r="Y391" s="6" t="s">
        <v>1915</v>
      </c>
      <c r="Z391" s="5" t="s">
        <v>1510</v>
      </c>
      <c r="AA391" s="4" t="s">
        <v>1510</v>
      </c>
      <c r="AB391" s="13">
        <v>0</v>
      </c>
      <c r="AC391" s="13">
        <v>0</v>
      </c>
      <c r="AD391" s="16" t="s">
        <v>43</v>
      </c>
      <c r="AE391" s="12">
        <v>43100</v>
      </c>
      <c r="AF391" s="13" t="s">
        <v>1827</v>
      </c>
      <c r="AG391" s="8" t="s">
        <v>1801</v>
      </c>
      <c r="AH391" s="26"/>
    </row>
    <row r="392" spans="1:34" ht="63">
      <c r="A392" s="1">
        <v>592</v>
      </c>
      <c r="B392" s="2" t="s">
        <v>1310</v>
      </c>
      <c r="C392" s="38" t="s">
        <v>24</v>
      </c>
      <c r="D392" s="38" t="s">
        <v>25</v>
      </c>
      <c r="E392" s="2" t="s">
        <v>26</v>
      </c>
      <c r="F392" s="38">
        <v>2017</v>
      </c>
      <c r="G392" s="2">
        <v>96</v>
      </c>
      <c r="H392" s="38" t="s">
        <v>1546</v>
      </c>
      <c r="I392" s="38">
        <v>2</v>
      </c>
      <c r="J392" s="2" t="s">
        <v>27</v>
      </c>
      <c r="K392" s="2" t="s">
        <v>1226</v>
      </c>
      <c r="L392" s="2" t="s">
        <v>29</v>
      </c>
      <c r="M392" s="2" t="s">
        <v>341</v>
      </c>
      <c r="N392" s="2" t="s">
        <v>1547</v>
      </c>
      <c r="O392" s="2" t="s">
        <v>1548</v>
      </c>
      <c r="P392" s="2" t="s">
        <v>1551</v>
      </c>
      <c r="Q392" s="2" t="s">
        <v>1345</v>
      </c>
      <c r="R392" s="2" t="s">
        <v>1346</v>
      </c>
      <c r="S392" s="2">
        <v>1</v>
      </c>
      <c r="T392" s="2" t="s">
        <v>1317</v>
      </c>
      <c r="U392" s="2" t="s">
        <v>1318</v>
      </c>
      <c r="V392" s="2" t="s">
        <v>1319</v>
      </c>
      <c r="W392" s="2" t="s">
        <v>32</v>
      </c>
      <c r="X392" s="38" t="s">
        <v>43</v>
      </c>
      <c r="Y392" s="6" t="s">
        <v>117</v>
      </c>
      <c r="Z392" s="5" t="s">
        <v>1472</v>
      </c>
      <c r="AA392" s="4" t="s">
        <v>1472</v>
      </c>
      <c r="AB392" s="13">
        <v>0</v>
      </c>
      <c r="AC392" s="13">
        <v>0</v>
      </c>
      <c r="AD392" s="16" t="s">
        <v>43</v>
      </c>
      <c r="AE392" s="12">
        <v>43100</v>
      </c>
      <c r="AF392" s="13" t="s">
        <v>1827</v>
      </c>
      <c r="AG392" s="8" t="s">
        <v>1801</v>
      </c>
      <c r="AH392" s="26"/>
    </row>
    <row r="393" spans="1:34" ht="63">
      <c r="A393" s="1">
        <v>593</v>
      </c>
      <c r="B393" s="2" t="s">
        <v>1310</v>
      </c>
      <c r="C393" s="38" t="s">
        <v>24</v>
      </c>
      <c r="D393" s="38" t="s">
        <v>25</v>
      </c>
      <c r="E393" s="2" t="s">
        <v>26</v>
      </c>
      <c r="F393" s="38">
        <v>2017</v>
      </c>
      <c r="G393" s="2">
        <v>96</v>
      </c>
      <c r="H393" s="38" t="s">
        <v>1546</v>
      </c>
      <c r="I393" s="38">
        <v>3</v>
      </c>
      <c r="J393" s="2" t="s">
        <v>27</v>
      </c>
      <c r="K393" s="2" t="s">
        <v>1226</v>
      </c>
      <c r="L393" s="2" t="s">
        <v>29</v>
      </c>
      <c r="M393" s="2" t="s">
        <v>341</v>
      </c>
      <c r="N393" s="2" t="s">
        <v>1547</v>
      </c>
      <c r="O393" s="2" t="s">
        <v>1548</v>
      </c>
      <c r="P393" s="2" t="s">
        <v>1320</v>
      </c>
      <c r="Q393" s="2" t="s">
        <v>1321</v>
      </c>
      <c r="R393" s="2" t="s">
        <v>1322</v>
      </c>
      <c r="S393" s="2">
        <v>1</v>
      </c>
      <c r="T393" s="2" t="s">
        <v>1317</v>
      </c>
      <c r="U393" s="2" t="s">
        <v>1318</v>
      </c>
      <c r="V393" s="2" t="s">
        <v>1319</v>
      </c>
      <c r="W393" s="2" t="s">
        <v>32</v>
      </c>
      <c r="X393" s="38" t="s">
        <v>43</v>
      </c>
      <c r="Y393" s="6" t="s">
        <v>117</v>
      </c>
      <c r="Z393" s="5" t="s">
        <v>1472</v>
      </c>
      <c r="AA393" s="4" t="s">
        <v>1472</v>
      </c>
      <c r="AB393" s="13">
        <v>0</v>
      </c>
      <c r="AC393" s="13">
        <v>0</v>
      </c>
      <c r="AD393" s="16" t="s">
        <v>43</v>
      </c>
      <c r="AE393" s="12">
        <v>43100</v>
      </c>
      <c r="AF393" s="13" t="s">
        <v>1827</v>
      </c>
      <c r="AG393" s="8" t="s">
        <v>1801</v>
      </c>
      <c r="AH393" s="26"/>
    </row>
    <row r="394" spans="1:34" ht="72">
      <c r="A394" s="1">
        <v>594</v>
      </c>
      <c r="B394" s="2" t="s">
        <v>1310</v>
      </c>
      <c r="C394" s="38" t="s">
        <v>24</v>
      </c>
      <c r="D394" s="38" t="s">
        <v>25</v>
      </c>
      <c r="E394" s="2" t="s">
        <v>26</v>
      </c>
      <c r="F394" s="38">
        <v>2017</v>
      </c>
      <c r="G394" s="2">
        <v>96</v>
      </c>
      <c r="H394" s="38" t="s">
        <v>1552</v>
      </c>
      <c r="I394" s="38">
        <v>1</v>
      </c>
      <c r="J394" s="2" t="s">
        <v>27</v>
      </c>
      <c r="K394" s="2" t="s">
        <v>1226</v>
      </c>
      <c r="L394" s="2" t="s">
        <v>29</v>
      </c>
      <c r="M394" s="2" t="s">
        <v>341</v>
      </c>
      <c r="N394" s="2" t="s">
        <v>1553</v>
      </c>
      <c r="O394" s="2" t="s">
        <v>1554</v>
      </c>
      <c r="P394" s="2" t="s">
        <v>1314</v>
      </c>
      <c r="Q394" s="2" t="s">
        <v>1315</v>
      </c>
      <c r="R394" s="2" t="s">
        <v>1555</v>
      </c>
      <c r="S394" s="2">
        <v>1</v>
      </c>
      <c r="T394" s="2" t="s">
        <v>453</v>
      </c>
      <c r="U394" s="2" t="s">
        <v>1318</v>
      </c>
      <c r="V394" s="2" t="s">
        <v>1319</v>
      </c>
      <c r="W394" s="2" t="s">
        <v>32</v>
      </c>
      <c r="X394" s="38" t="s">
        <v>43</v>
      </c>
      <c r="Y394" s="6" t="s">
        <v>117</v>
      </c>
      <c r="Z394" s="5" t="s">
        <v>453</v>
      </c>
      <c r="AA394" s="4" t="s">
        <v>453</v>
      </c>
      <c r="AB394" s="13">
        <v>0</v>
      </c>
      <c r="AC394" s="13"/>
      <c r="AD394" s="16" t="s">
        <v>43</v>
      </c>
      <c r="AE394" s="12">
        <v>43100</v>
      </c>
      <c r="AF394" s="13" t="s">
        <v>1827</v>
      </c>
      <c r="AG394" s="8" t="s">
        <v>1775</v>
      </c>
      <c r="AH394" s="26"/>
    </row>
    <row r="395" spans="1:34" ht="72">
      <c r="A395" s="1">
        <v>595</v>
      </c>
      <c r="B395" s="2" t="s">
        <v>1310</v>
      </c>
      <c r="C395" s="38" t="s">
        <v>24</v>
      </c>
      <c r="D395" s="38" t="s">
        <v>25</v>
      </c>
      <c r="E395" s="2" t="s">
        <v>26</v>
      </c>
      <c r="F395" s="38">
        <v>2017</v>
      </c>
      <c r="G395" s="2">
        <v>96</v>
      </c>
      <c r="H395" s="38" t="s">
        <v>1552</v>
      </c>
      <c r="I395" s="38">
        <v>2</v>
      </c>
      <c r="J395" s="2" t="s">
        <v>27</v>
      </c>
      <c r="K395" s="2" t="s">
        <v>1226</v>
      </c>
      <c r="L395" s="2" t="s">
        <v>29</v>
      </c>
      <c r="M395" s="2" t="s">
        <v>341</v>
      </c>
      <c r="N395" s="2" t="s">
        <v>1553</v>
      </c>
      <c r="O395" s="2" t="s">
        <v>1554</v>
      </c>
      <c r="P395" s="2" t="s">
        <v>1556</v>
      </c>
      <c r="Q395" s="2" t="s">
        <v>1557</v>
      </c>
      <c r="R395" s="2" t="s">
        <v>1558</v>
      </c>
      <c r="S395" s="2">
        <v>1</v>
      </c>
      <c r="T395" s="2" t="s">
        <v>1317</v>
      </c>
      <c r="U395" s="2" t="s">
        <v>1318</v>
      </c>
      <c r="V395" s="2" t="s">
        <v>1319</v>
      </c>
      <c r="W395" s="2" t="s">
        <v>32</v>
      </c>
      <c r="X395" s="38" t="s">
        <v>43</v>
      </c>
      <c r="Y395" s="6" t="s">
        <v>117</v>
      </c>
      <c r="Z395" s="5" t="s">
        <v>1472</v>
      </c>
      <c r="AA395" s="4" t="s">
        <v>1472</v>
      </c>
      <c r="AB395" s="13">
        <v>0</v>
      </c>
      <c r="AC395" s="13"/>
      <c r="AD395" s="16" t="s">
        <v>43</v>
      </c>
      <c r="AE395" s="12">
        <v>43100</v>
      </c>
      <c r="AF395" s="13" t="s">
        <v>1827</v>
      </c>
      <c r="AG395" s="8" t="s">
        <v>1775</v>
      </c>
      <c r="AH395" s="26"/>
    </row>
    <row r="396" spans="1:34" ht="126">
      <c r="A396" s="1">
        <v>598</v>
      </c>
      <c r="B396" s="2" t="s">
        <v>1403</v>
      </c>
      <c r="C396" s="38" t="s">
        <v>24</v>
      </c>
      <c r="D396" s="38" t="s">
        <v>25</v>
      </c>
      <c r="E396" s="2" t="s">
        <v>26</v>
      </c>
      <c r="F396" s="38">
        <v>2016</v>
      </c>
      <c r="G396" s="2">
        <v>115</v>
      </c>
      <c r="H396" s="38" t="s">
        <v>1552</v>
      </c>
      <c r="I396" s="38">
        <v>1</v>
      </c>
      <c r="J396" s="2" t="s">
        <v>27</v>
      </c>
      <c r="K396" s="2" t="s">
        <v>1226</v>
      </c>
      <c r="L396" s="2" t="s">
        <v>29</v>
      </c>
      <c r="M396" s="2" t="s">
        <v>341</v>
      </c>
      <c r="N396" s="2" t="s">
        <v>1568</v>
      </c>
      <c r="O396" s="2" t="s">
        <v>60</v>
      </c>
      <c r="P396" s="2" t="s">
        <v>270</v>
      </c>
      <c r="Q396" s="2" t="s">
        <v>70</v>
      </c>
      <c r="R396" s="2" t="s">
        <v>271</v>
      </c>
      <c r="S396" s="2">
        <v>1</v>
      </c>
      <c r="T396" s="2" t="s">
        <v>1569</v>
      </c>
      <c r="U396" s="2" t="s">
        <v>1407</v>
      </c>
      <c r="V396" s="2" t="s">
        <v>72</v>
      </c>
      <c r="W396" s="2" t="s">
        <v>32</v>
      </c>
      <c r="X396" s="38" t="s">
        <v>43</v>
      </c>
      <c r="Y396" s="6" t="s">
        <v>308</v>
      </c>
      <c r="Z396" s="7" t="s">
        <v>1813</v>
      </c>
      <c r="AA396" s="4" t="s">
        <v>308</v>
      </c>
      <c r="AB396" s="13">
        <v>100</v>
      </c>
      <c r="AC396" s="13">
        <v>0</v>
      </c>
      <c r="AD396" s="12" t="s">
        <v>33</v>
      </c>
      <c r="AE396" s="12">
        <v>43203</v>
      </c>
      <c r="AF396" s="10" t="s">
        <v>1941</v>
      </c>
      <c r="AG396" s="8" t="s">
        <v>1838</v>
      </c>
      <c r="AH396" s="26"/>
    </row>
    <row r="397" spans="1:34" ht="162">
      <c r="A397" s="1">
        <v>599</v>
      </c>
      <c r="B397" s="2" t="s">
        <v>996</v>
      </c>
      <c r="C397" s="38" t="s">
        <v>24</v>
      </c>
      <c r="D397" s="38" t="s">
        <v>25</v>
      </c>
      <c r="E397" s="2" t="s">
        <v>26</v>
      </c>
      <c r="F397" s="38">
        <v>2015</v>
      </c>
      <c r="G397" s="2">
        <v>117</v>
      </c>
      <c r="H397" s="38" t="s">
        <v>1570</v>
      </c>
      <c r="I397" s="38">
        <v>1</v>
      </c>
      <c r="J397" s="2" t="s">
        <v>27</v>
      </c>
      <c r="K397" s="2" t="s">
        <v>1226</v>
      </c>
      <c r="L397" s="2" t="s">
        <v>30</v>
      </c>
      <c r="M397" s="2" t="s">
        <v>30</v>
      </c>
      <c r="N397" s="2" t="s">
        <v>1571</v>
      </c>
      <c r="O397" s="2" t="s">
        <v>1559</v>
      </c>
      <c r="P397" s="2" t="s">
        <v>1560</v>
      </c>
      <c r="Q397" s="2" t="s">
        <v>1561</v>
      </c>
      <c r="R397" s="2" t="s">
        <v>1562</v>
      </c>
      <c r="S397" s="2">
        <v>1</v>
      </c>
      <c r="T397" s="2" t="s">
        <v>1563</v>
      </c>
      <c r="U397" s="2" t="s">
        <v>1401</v>
      </c>
      <c r="V397" s="2" t="s">
        <v>1572</v>
      </c>
      <c r="W397" s="2" t="s">
        <v>32</v>
      </c>
      <c r="X397" s="38" t="s">
        <v>43</v>
      </c>
      <c r="Y397" s="6" t="s">
        <v>117</v>
      </c>
      <c r="Z397" s="2" t="s">
        <v>1563</v>
      </c>
      <c r="AA397" s="6" t="s">
        <v>453</v>
      </c>
      <c r="AB397" s="16">
        <v>100</v>
      </c>
      <c r="AC397" s="33"/>
      <c r="AD397" s="16" t="s">
        <v>33</v>
      </c>
      <c r="AE397" s="12"/>
      <c r="AF397" s="13" t="s">
        <v>1827</v>
      </c>
      <c r="AG397" s="8" t="s">
        <v>1832</v>
      </c>
      <c r="AH397" s="26"/>
    </row>
    <row r="398" spans="1:34" ht="126">
      <c r="A398" s="1">
        <v>600</v>
      </c>
      <c r="B398" s="2" t="s">
        <v>996</v>
      </c>
      <c r="C398" s="38" t="s">
        <v>24</v>
      </c>
      <c r="D398" s="38" t="s">
        <v>25</v>
      </c>
      <c r="E398" s="2" t="s">
        <v>26</v>
      </c>
      <c r="F398" s="38">
        <v>2015</v>
      </c>
      <c r="G398" s="2">
        <v>117</v>
      </c>
      <c r="H398" s="38" t="s">
        <v>1570</v>
      </c>
      <c r="I398" s="38">
        <v>2</v>
      </c>
      <c r="J398" s="2" t="s">
        <v>27</v>
      </c>
      <c r="K398" s="2" t="s">
        <v>1226</v>
      </c>
      <c r="L398" s="2" t="s">
        <v>30</v>
      </c>
      <c r="M398" s="2" t="s">
        <v>30</v>
      </c>
      <c r="N398" s="2" t="s">
        <v>1571</v>
      </c>
      <c r="O398" s="2" t="s">
        <v>1564</v>
      </c>
      <c r="P398" s="2" t="s">
        <v>1565</v>
      </c>
      <c r="Q398" s="2" t="s">
        <v>1566</v>
      </c>
      <c r="R398" s="2" t="s">
        <v>1567</v>
      </c>
      <c r="S398" s="2">
        <v>1</v>
      </c>
      <c r="T398" s="2" t="s">
        <v>1563</v>
      </c>
      <c r="U398" s="2" t="s">
        <v>1401</v>
      </c>
      <c r="V398" s="2" t="s">
        <v>850</v>
      </c>
      <c r="W398" s="2" t="s">
        <v>32</v>
      </c>
      <c r="X398" s="38" t="s">
        <v>43</v>
      </c>
      <c r="Y398" s="6" t="s">
        <v>117</v>
      </c>
      <c r="Z398" s="2" t="s">
        <v>1563</v>
      </c>
      <c r="AA398" s="6" t="s">
        <v>453</v>
      </c>
      <c r="AB398" s="16">
        <v>100</v>
      </c>
      <c r="AC398" s="33"/>
      <c r="AD398" s="16" t="s">
        <v>33</v>
      </c>
      <c r="AE398" s="12"/>
      <c r="AF398" s="13" t="s">
        <v>1827</v>
      </c>
      <c r="AG398" s="8" t="s">
        <v>1832</v>
      </c>
      <c r="AH398" s="26"/>
    </row>
    <row r="399" spans="1:34" ht="117">
      <c r="A399" s="1">
        <v>603</v>
      </c>
      <c r="B399" s="2" t="s">
        <v>1403</v>
      </c>
      <c r="C399" s="38" t="s">
        <v>24</v>
      </c>
      <c r="D399" s="38" t="s">
        <v>25</v>
      </c>
      <c r="E399" s="2" t="s">
        <v>26</v>
      </c>
      <c r="F399" s="38">
        <v>2016</v>
      </c>
      <c r="G399" s="2">
        <v>115</v>
      </c>
      <c r="H399" s="38" t="s">
        <v>1573</v>
      </c>
      <c r="I399" s="38">
        <v>1</v>
      </c>
      <c r="J399" s="2" t="s">
        <v>27</v>
      </c>
      <c r="K399" s="2" t="s">
        <v>1226</v>
      </c>
      <c r="L399" s="2" t="s">
        <v>29</v>
      </c>
      <c r="M399" s="2" t="s">
        <v>341</v>
      </c>
      <c r="N399" s="2" t="s">
        <v>1574</v>
      </c>
      <c r="O399" s="2" t="s">
        <v>346</v>
      </c>
      <c r="P399" s="2" t="s">
        <v>269</v>
      </c>
      <c r="Q399" s="2" t="s">
        <v>62</v>
      </c>
      <c r="R399" s="2" t="s">
        <v>63</v>
      </c>
      <c r="S399" s="2">
        <v>1</v>
      </c>
      <c r="T399" s="2" t="s">
        <v>1569</v>
      </c>
      <c r="U399" s="2" t="s">
        <v>1407</v>
      </c>
      <c r="V399" s="2" t="s">
        <v>72</v>
      </c>
      <c r="W399" s="2" t="s">
        <v>32</v>
      </c>
      <c r="X399" s="38" t="s">
        <v>43</v>
      </c>
      <c r="Y399" s="6" t="s">
        <v>308</v>
      </c>
      <c r="Z399" s="7" t="s">
        <v>1814</v>
      </c>
      <c r="AA399" s="4" t="s">
        <v>308</v>
      </c>
      <c r="AB399" s="13">
        <v>100</v>
      </c>
      <c r="AC399" s="13">
        <v>100</v>
      </c>
      <c r="AD399" s="12" t="s">
        <v>33</v>
      </c>
      <c r="AE399" s="12">
        <v>43100</v>
      </c>
      <c r="AF399" s="13" t="s">
        <v>1754</v>
      </c>
      <c r="AG399" s="8" t="s">
        <v>1787</v>
      </c>
      <c r="AH399" s="26"/>
    </row>
    <row r="400" spans="1:34" ht="117">
      <c r="A400" s="1">
        <v>604</v>
      </c>
      <c r="B400" s="2" t="s">
        <v>1403</v>
      </c>
      <c r="C400" s="38" t="s">
        <v>24</v>
      </c>
      <c r="D400" s="38" t="s">
        <v>25</v>
      </c>
      <c r="E400" s="2" t="s">
        <v>26</v>
      </c>
      <c r="F400" s="38">
        <v>2016</v>
      </c>
      <c r="G400" s="2">
        <v>115</v>
      </c>
      <c r="H400" s="38" t="s">
        <v>1573</v>
      </c>
      <c r="I400" s="38">
        <v>2</v>
      </c>
      <c r="J400" s="2" t="s">
        <v>27</v>
      </c>
      <c r="K400" s="2" t="s">
        <v>1226</v>
      </c>
      <c r="L400" s="2" t="s">
        <v>29</v>
      </c>
      <c r="M400" s="2" t="s">
        <v>341</v>
      </c>
      <c r="N400" s="2" t="s">
        <v>1574</v>
      </c>
      <c r="O400" s="2" t="s">
        <v>347</v>
      </c>
      <c r="P400" s="2" t="s">
        <v>269</v>
      </c>
      <c r="Q400" s="2" t="s">
        <v>62</v>
      </c>
      <c r="R400" s="2" t="s">
        <v>63</v>
      </c>
      <c r="S400" s="2">
        <v>1</v>
      </c>
      <c r="T400" s="2" t="s">
        <v>1569</v>
      </c>
      <c r="U400" s="2" t="s">
        <v>1407</v>
      </c>
      <c r="V400" s="2" t="s">
        <v>72</v>
      </c>
      <c r="W400" s="2" t="s">
        <v>32</v>
      </c>
      <c r="X400" s="38" t="s">
        <v>43</v>
      </c>
      <c r="Y400" s="6" t="s">
        <v>308</v>
      </c>
      <c r="Z400" s="7" t="s">
        <v>1814</v>
      </c>
      <c r="AA400" s="4" t="s">
        <v>308</v>
      </c>
      <c r="AB400" s="13">
        <v>100</v>
      </c>
      <c r="AC400" s="13">
        <v>100</v>
      </c>
      <c r="AD400" s="12" t="s">
        <v>33</v>
      </c>
      <c r="AE400" s="12">
        <v>43100</v>
      </c>
      <c r="AF400" s="13" t="s">
        <v>1754</v>
      </c>
      <c r="AG400" s="8" t="s">
        <v>1787</v>
      </c>
      <c r="AH400" s="26"/>
    </row>
    <row r="401" spans="1:34" ht="117">
      <c r="A401" s="1">
        <v>605</v>
      </c>
      <c r="B401" s="2" t="s">
        <v>1403</v>
      </c>
      <c r="C401" s="38" t="s">
        <v>24</v>
      </c>
      <c r="D401" s="38" t="s">
        <v>25</v>
      </c>
      <c r="E401" s="2" t="s">
        <v>26</v>
      </c>
      <c r="F401" s="38">
        <v>2016</v>
      </c>
      <c r="G401" s="2">
        <v>115</v>
      </c>
      <c r="H401" s="38" t="s">
        <v>1573</v>
      </c>
      <c r="I401" s="38">
        <v>3</v>
      </c>
      <c r="J401" s="2" t="s">
        <v>27</v>
      </c>
      <c r="K401" s="2" t="s">
        <v>1226</v>
      </c>
      <c r="L401" s="2" t="s">
        <v>29</v>
      </c>
      <c r="M401" s="2" t="s">
        <v>341</v>
      </c>
      <c r="N401" s="2" t="s">
        <v>1574</v>
      </c>
      <c r="O401" s="2" t="s">
        <v>343</v>
      </c>
      <c r="P401" s="2" t="s">
        <v>270</v>
      </c>
      <c r="Q401" s="2" t="s">
        <v>70</v>
      </c>
      <c r="R401" s="2" t="s">
        <v>271</v>
      </c>
      <c r="S401" s="2">
        <v>1</v>
      </c>
      <c r="T401" s="2" t="s">
        <v>1569</v>
      </c>
      <c r="U401" s="2" t="s">
        <v>1407</v>
      </c>
      <c r="V401" s="2" t="s">
        <v>72</v>
      </c>
      <c r="W401" s="2" t="s">
        <v>32</v>
      </c>
      <c r="X401" s="38" t="s">
        <v>43</v>
      </c>
      <c r="Y401" s="6" t="s">
        <v>308</v>
      </c>
      <c r="Z401" s="7" t="s">
        <v>1814</v>
      </c>
      <c r="AA401" s="4" t="s">
        <v>308</v>
      </c>
      <c r="AB401" s="13">
        <v>100</v>
      </c>
      <c r="AC401" s="13">
        <v>100</v>
      </c>
      <c r="AD401" s="12" t="s">
        <v>33</v>
      </c>
      <c r="AE401" s="12">
        <v>43100</v>
      </c>
      <c r="AF401" s="13" t="s">
        <v>1754</v>
      </c>
      <c r="AG401" s="8" t="s">
        <v>1756</v>
      </c>
      <c r="AH401" s="26"/>
    </row>
    <row r="402" spans="1:34" ht="117">
      <c r="A402" s="1">
        <v>606</v>
      </c>
      <c r="B402" s="2" t="s">
        <v>1403</v>
      </c>
      <c r="C402" s="38" t="s">
        <v>24</v>
      </c>
      <c r="D402" s="38" t="s">
        <v>25</v>
      </c>
      <c r="E402" s="2" t="s">
        <v>26</v>
      </c>
      <c r="F402" s="38">
        <v>2016</v>
      </c>
      <c r="G402" s="2">
        <v>115</v>
      </c>
      <c r="H402" s="38" t="s">
        <v>1573</v>
      </c>
      <c r="I402" s="38">
        <v>4</v>
      </c>
      <c r="J402" s="2" t="s">
        <v>27</v>
      </c>
      <c r="K402" s="2" t="s">
        <v>1226</v>
      </c>
      <c r="L402" s="2" t="s">
        <v>29</v>
      </c>
      <c r="M402" s="2" t="s">
        <v>341</v>
      </c>
      <c r="N402" s="2" t="s">
        <v>1574</v>
      </c>
      <c r="O402" s="2" t="s">
        <v>60</v>
      </c>
      <c r="P402" s="2" t="s">
        <v>269</v>
      </c>
      <c r="Q402" s="2" t="s">
        <v>62</v>
      </c>
      <c r="R402" s="2" t="s">
        <v>63</v>
      </c>
      <c r="S402" s="2">
        <v>1</v>
      </c>
      <c r="T402" s="2" t="s">
        <v>1569</v>
      </c>
      <c r="U402" s="2" t="s">
        <v>1407</v>
      </c>
      <c r="V402" s="2" t="s">
        <v>72</v>
      </c>
      <c r="W402" s="2" t="s">
        <v>32</v>
      </c>
      <c r="X402" s="38" t="s">
        <v>43</v>
      </c>
      <c r="Y402" s="6" t="s">
        <v>308</v>
      </c>
      <c r="Z402" s="7" t="s">
        <v>1813</v>
      </c>
      <c r="AA402" s="4" t="s">
        <v>308</v>
      </c>
      <c r="AB402" s="13">
        <v>100</v>
      </c>
      <c r="AC402" s="13">
        <v>0</v>
      </c>
      <c r="AD402" s="12" t="s">
        <v>33</v>
      </c>
      <c r="AE402" s="12">
        <v>43210</v>
      </c>
      <c r="AF402" s="10" t="s">
        <v>1941</v>
      </c>
      <c r="AG402" s="8" t="s">
        <v>1787</v>
      </c>
      <c r="AH402" s="26"/>
    </row>
    <row r="403" spans="1:34" ht="117">
      <c r="A403" s="1">
        <v>607</v>
      </c>
      <c r="B403" s="2" t="s">
        <v>1403</v>
      </c>
      <c r="C403" s="38" t="s">
        <v>24</v>
      </c>
      <c r="D403" s="38" t="s">
        <v>25</v>
      </c>
      <c r="E403" s="2" t="s">
        <v>26</v>
      </c>
      <c r="F403" s="38">
        <v>2016</v>
      </c>
      <c r="G403" s="2">
        <v>115</v>
      </c>
      <c r="H403" s="38" t="s">
        <v>1573</v>
      </c>
      <c r="I403" s="38">
        <v>5</v>
      </c>
      <c r="J403" s="2" t="s">
        <v>27</v>
      </c>
      <c r="K403" s="2" t="s">
        <v>1226</v>
      </c>
      <c r="L403" s="2" t="s">
        <v>29</v>
      </c>
      <c r="M403" s="2" t="s">
        <v>341</v>
      </c>
      <c r="N403" s="2" t="s">
        <v>1574</v>
      </c>
      <c r="O403" s="2" t="s">
        <v>60</v>
      </c>
      <c r="P403" s="2" t="s">
        <v>270</v>
      </c>
      <c r="Q403" s="2" t="s">
        <v>70</v>
      </c>
      <c r="R403" s="2" t="s">
        <v>271</v>
      </c>
      <c r="S403" s="2">
        <v>1</v>
      </c>
      <c r="T403" s="2" t="s">
        <v>1569</v>
      </c>
      <c r="U403" s="2" t="s">
        <v>1407</v>
      </c>
      <c r="V403" s="2" t="s">
        <v>72</v>
      </c>
      <c r="W403" s="2" t="s">
        <v>32</v>
      </c>
      <c r="X403" s="38" t="s">
        <v>43</v>
      </c>
      <c r="Y403" s="6" t="s">
        <v>308</v>
      </c>
      <c r="Z403" s="7" t="s">
        <v>1814</v>
      </c>
      <c r="AA403" s="4" t="s">
        <v>308</v>
      </c>
      <c r="AB403" s="13">
        <v>100</v>
      </c>
      <c r="AC403" s="13">
        <v>100</v>
      </c>
      <c r="AD403" s="12" t="s">
        <v>33</v>
      </c>
      <c r="AE403" s="12">
        <v>43100</v>
      </c>
      <c r="AF403" s="13" t="s">
        <v>1754</v>
      </c>
      <c r="AG403" s="8" t="s">
        <v>1755</v>
      </c>
      <c r="AH403" s="26"/>
    </row>
    <row r="404" spans="1:34" ht="72">
      <c r="A404" s="1">
        <v>608</v>
      </c>
      <c r="B404" s="2" t="s">
        <v>1310</v>
      </c>
      <c r="C404" s="38" t="s">
        <v>24</v>
      </c>
      <c r="D404" s="38" t="s">
        <v>25</v>
      </c>
      <c r="E404" s="2" t="s">
        <v>26</v>
      </c>
      <c r="F404" s="38">
        <v>2017</v>
      </c>
      <c r="G404" s="2">
        <v>96</v>
      </c>
      <c r="H404" s="38" t="s">
        <v>1573</v>
      </c>
      <c r="I404" s="38">
        <v>1</v>
      </c>
      <c r="J404" s="2" t="s">
        <v>27</v>
      </c>
      <c r="K404" s="2" t="s">
        <v>1226</v>
      </c>
      <c r="L404" s="2" t="s">
        <v>29</v>
      </c>
      <c r="M404" s="2" t="s">
        <v>341</v>
      </c>
      <c r="N404" s="2" t="s">
        <v>1575</v>
      </c>
      <c r="O404" s="2" t="s">
        <v>1340</v>
      </c>
      <c r="P404" s="2" t="s">
        <v>1549</v>
      </c>
      <c r="Q404" s="2" t="s">
        <v>1550</v>
      </c>
      <c r="R404" s="2" t="s">
        <v>1514</v>
      </c>
      <c r="S404" s="2">
        <v>1</v>
      </c>
      <c r="T404" s="2" t="s">
        <v>1510</v>
      </c>
      <c r="U404" s="2" t="s">
        <v>1318</v>
      </c>
      <c r="V404" s="2" t="s">
        <v>1319</v>
      </c>
      <c r="W404" s="2" t="s">
        <v>32</v>
      </c>
      <c r="X404" s="38" t="s">
        <v>43</v>
      </c>
      <c r="Y404" s="6" t="s">
        <v>1915</v>
      </c>
      <c r="Z404" s="5" t="s">
        <v>1510</v>
      </c>
      <c r="AA404" s="4" t="s">
        <v>1510</v>
      </c>
      <c r="AB404" s="13">
        <v>0</v>
      </c>
      <c r="AC404" s="13">
        <v>0</v>
      </c>
      <c r="AD404" s="16" t="s">
        <v>43</v>
      </c>
      <c r="AE404" s="12">
        <v>43100</v>
      </c>
      <c r="AF404" s="13" t="s">
        <v>1827</v>
      </c>
      <c r="AG404" s="8" t="s">
        <v>1801</v>
      </c>
      <c r="AH404" s="26"/>
    </row>
    <row r="405" spans="1:34" ht="72">
      <c r="A405" s="1">
        <v>609</v>
      </c>
      <c r="B405" s="2" t="s">
        <v>1310</v>
      </c>
      <c r="C405" s="38" t="s">
        <v>24</v>
      </c>
      <c r="D405" s="38" t="s">
        <v>25</v>
      </c>
      <c r="E405" s="2" t="s">
        <v>26</v>
      </c>
      <c r="F405" s="38">
        <v>2017</v>
      </c>
      <c r="G405" s="2">
        <v>96</v>
      </c>
      <c r="H405" s="38" t="s">
        <v>1573</v>
      </c>
      <c r="I405" s="38">
        <v>2</v>
      </c>
      <c r="J405" s="2" t="s">
        <v>27</v>
      </c>
      <c r="K405" s="2" t="s">
        <v>1226</v>
      </c>
      <c r="L405" s="2" t="s">
        <v>29</v>
      </c>
      <c r="M405" s="2" t="s">
        <v>341</v>
      </c>
      <c r="N405" s="2" t="s">
        <v>1575</v>
      </c>
      <c r="O405" s="2" t="s">
        <v>1340</v>
      </c>
      <c r="P405" s="2" t="s">
        <v>1545</v>
      </c>
      <c r="Q405" s="2" t="s">
        <v>1345</v>
      </c>
      <c r="R405" s="2" t="s">
        <v>1346</v>
      </c>
      <c r="S405" s="2">
        <v>1</v>
      </c>
      <c r="T405" s="2" t="s">
        <v>1317</v>
      </c>
      <c r="U405" s="2" t="s">
        <v>1318</v>
      </c>
      <c r="V405" s="2" t="s">
        <v>1319</v>
      </c>
      <c r="W405" s="2" t="s">
        <v>32</v>
      </c>
      <c r="X405" s="38" t="s">
        <v>43</v>
      </c>
      <c r="Y405" s="6" t="s">
        <v>117</v>
      </c>
      <c r="Z405" s="5" t="s">
        <v>1472</v>
      </c>
      <c r="AA405" s="4" t="s">
        <v>1472</v>
      </c>
      <c r="AB405" s="13">
        <v>0</v>
      </c>
      <c r="AC405" s="13"/>
      <c r="AD405" s="16" t="s">
        <v>43</v>
      </c>
      <c r="AE405" s="12">
        <v>43100</v>
      </c>
      <c r="AF405" s="13" t="s">
        <v>1827</v>
      </c>
      <c r="AG405" s="8" t="s">
        <v>1775</v>
      </c>
      <c r="AH405" s="26"/>
    </row>
    <row r="406" spans="1:34" ht="72">
      <c r="A406" s="1">
        <v>610</v>
      </c>
      <c r="B406" s="2" t="s">
        <v>1310</v>
      </c>
      <c r="C406" s="38" t="s">
        <v>24</v>
      </c>
      <c r="D406" s="38" t="s">
        <v>25</v>
      </c>
      <c r="E406" s="2" t="s">
        <v>26</v>
      </c>
      <c r="F406" s="38">
        <v>2017</v>
      </c>
      <c r="G406" s="2">
        <v>96</v>
      </c>
      <c r="H406" s="38" t="s">
        <v>1573</v>
      </c>
      <c r="I406" s="38">
        <v>3</v>
      </c>
      <c r="J406" s="2" t="s">
        <v>27</v>
      </c>
      <c r="K406" s="2" t="s">
        <v>1226</v>
      </c>
      <c r="L406" s="2" t="s">
        <v>29</v>
      </c>
      <c r="M406" s="2" t="s">
        <v>341</v>
      </c>
      <c r="N406" s="2" t="s">
        <v>1575</v>
      </c>
      <c r="O406" s="2" t="s">
        <v>1576</v>
      </c>
      <c r="P406" s="2" t="s">
        <v>1320</v>
      </c>
      <c r="Q406" s="2" t="s">
        <v>1321</v>
      </c>
      <c r="R406" s="2" t="s">
        <v>1322</v>
      </c>
      <c r="S406" s="2">
        <v>1</v>
      </c>
      <c r="T406" s="2" t="s">
        <v>1317</v>
      </c>
      <c r="U406" s="2" t="s">
        <v>1318</v>
      </c>
      <c r="V406" s="2" t="s">
        <v>1319</v>
      </c>
      <c r="W406" s="2" t="s">
        <v>32</v>
      </c>
      <c r="X406" s="38" t="s">
        <v>43</v>
      </c>
      <c r="Y406" s="6" t="s">
        <v>117</v>
      </c>
      <c r="Z406" s="5" t="s">
        <v>1472</v>
      </c>
      <c r="AA406" s="4" t="s">
        <v>1472</v>
      </c>
      <c r="AB406" s="13">
        <v>0</v>
      </c>
      <c r="AC406" s="13"/>
      <c r="AD406" s="16" t="s">
        <v>43</v>
      </c>
      <c r="AE406" s="12">
        <v>43100</v>
      </c>
      <c r="AF406" s="13" t="s">
        <v>1827</v>
      </c>
      <c r="AG406" s="8" t="s">
        <v>1775</v>
      </c>
      <c r="AH406" s="26"/>
    </row>
    <row r="407" spans="1:34" ht="72">
      <c r="A407" s="1">
        <v>611</v>
      </c>
      <c r="B407" s="2" t="s">
        <v>1310</v>
      </c>
      <c r="C407" s="38" t="s">
        <v>24</v>
      </c>
      <c r="D407" s="38" t="s">
        <v>25</v>
      </c>
      <c r="E407" s="2" t="s">
        <v>26</v>
      </c>
      <c r="F407" s="38">
        <v>2017</v>
      </c>
      <c r="G407" s="2">
        <v>96</v>
      </c>
      <c r="H407" s="38" t="s">
        <v>1577</v>
      </c>
      <c r="I407" s="38">
        <v>1</v>
      </c>
      <c r="J407" s="2" t="s">
        <v>27</v>
      </c>
      <c r="K407" s="2" t="s">
        <v>1226</v>
      </c>
      <c r="L407" s="2" t="s">
        <v>29</v>
      </c>
      <c r="M407" s="2" t="s">
        <v>341</v>
      </c>
      <c r="N407" s="2" t="s">
        <v>1578</v>
      </c>
      <c r="O407" s="2" t="s">
        <v>1579</v>
      </c>
      <c r="P407" s="2" t="s">
        <v>1580</v>
      </c>
      <c r="Q407" s="2" t="s">
        <v>1315</v>
      </c>
      <c r="R407" s="2" t="s">
        <v>1581</v>
      </c>
      <c r="S407" s="2">
        <v>1</v>
      </c>
      <c r="T407" s="2" t="s">
        <v>453</v>
      </c>
      <c r="U407" s="2" t="s">
        <v>1318</v>
      </c>
      <c r="V407" s="2" t="s">
        <v>1319</v>
      </c>
      <c r="W407" s="2" t="s">
        <v>32</v>
      </c>
      <c r="X407" s="38" t="s">
        <v>43</v>
      </c>
      <c r="Y407" s="6" t="s">
        <v>117</v>
      </c>
      <c r="Z407" s="5" t="s">
        <v>453</v>
      </c>
      <c r="AA407" s="4" t="s">
        <v>453</v>
      </c>
      <c r="AB407" s="13">
        <v>0</v>
      </c>
      <c r="AC407" s="13"/>
      <c r="AD407" s="16" t="s">
        <v>43</v>
      </c>
      <c r="AE407" s="12">
        <v>43100</v>
      </c>
      <c r="AF407" s="13" t="s">
        <v>1827</v>
      </c>
      <c r="AG407" s="8" t="s">
        <v>1775</v>
      </c>
      <c r="AH407" s="26"/>
    </row>
    <row r="408" spans="1:34" ht="153">
      <c r="A408" s="1">
        <v>612</v>
      </c>
      <c r="B408" s="2" t="s">
        <v>1403</v>
      </c>
      <c r="C408" s="38" t="s">
        <v>24</v>
      </c>
      <c r="D408" s="38" t="s">
        <v>25</v>
      </c>
      <c r="E408" s="2" t="s">
        <v>26</v>
      </c>
      <c r="F408" s="38">
        <v>2016</v>
      </c>
      <c r="G408" s="2">
        <v>115</v>
      </c>
      <c r="H408" s="38" t="s">
        <v>1577</v>
      </c>
      <c r="I408" s="38">
        <v>1</v>
      </c>
      <c r="J408" s="2" t="s">
        <v>27</v>
      </c>
      <c r="K408" s="2" t="s">
        <v>1226</v>
      </c>
      <c r="L408" s="2" t="s">
        <v>29</v>
      </c>
      <c r="M408" s="2" t="s">
        <v>341</v>
      </c>
      <c r="N408" s="2" t="s">
        <v>1582</v>
      </c>
      <c r="O408" s="2" t="s">
        <v>60</v>
      </c>
      <c r="P408" s="2" t="s">
        <v>270</v>
      </c>
      <c r="Q408" s="2" t="s">
        <v>70</v>
      </c>
      <c r="R408" s="2" t="s">
        <v>271</v>
      </c>
      <c r="S408" s="2">
        <v>1</v>
      </c>
      <c r="T408" s="2" t="s">
        <v>1569</v>
      </c>
      <c r="U408" s="2" t="s">
        <v>1407</v>
      </c>
      <c r="V408" s="2" t="s">
        <v>72</v>
      </c>
      <c r="W408" s="2" t="s">
        <v>32</v>
      </c>
      <c r="X408" s="38" t="s">
        <v>43</v>
      </c>
      <c r="Y408" s="6" t="s">
        <v>308</v>
      </c>
      <c r="Z408" s="7" t="s">
        <v>1814</v>
      </c>
      <c r="AA408" s="4" t="s">
        <v>308</v>
      </c>
      <c r="AB408" s="13">
        <v>100</v>
      </c>
      <c r="AC408" s="13">
        <v>100</v>
      </c>
      <c r="AD408" s="12" t="s">
        <v>33</v>
      </c>
      <c r="AE408" s="12">
        <v>43100</v>
      </c>
      <c r="AF408" s="13" t="s">
        <v>1754</v>
      </c>
      <c r="AG408" s="8" t="s">
        <v>1756</v>
      </c>
      <c r="AH408" s="26"/>
    </row>
    <row r="409" spans="1:34" ht="54">
      <c r="A409" s="1">
        <v>613</v>
      </c>
      <c r="B409" s="2" t="s">
        <v>1310</v>
      </c>
      <c r="C409" s="38" t="s">
        <v>24</v>
      </c>
      <c r="D409" s="38" t="s">
        <v>25</v>
      </c>
      <c r="E409" s="2" t="s">
        <v>26</v>
      </c>
      <c r="F409" s="38">
        <v>2017</v>
      </c>
      <c r="G409" s="2">
        <v>96</v>
      </c>
      <c r="H409" s="38" t="s">
        <v>1583</v>
      </c>
      <c r="I409" s="38">
        <v>1</v>
      </c>
      <c r="J409" s="2" t="s">
        <v>27</v>
      </c>
      <c r="K409" s="2" t="s">
        <v>1226</v>
      </c>
      <c r="L409" s="2" t="s">
        <v>29</v>
      </c>
      <c r="M409" s="2" t="s">
        <v>341</v>
      </c>
      <c r="N409" s="2" t="s">
        <v>1584</v>
      </c>
      <c r="O409" s="2" t="s">
        <v>1554</v>
      </c>
      <c r="P409" s="2" t="s">
        <v>1314</v>
      </c>
      <c r="Q409" s="2" t="s">
        <v>1315</v>
      </c>
      <c r="R409" s="2" t="s">
        <v>1581</v>
      </c>
      <c r="S409" s="2">
        <v>1</v>
      </c>
      <c r="T409" s="2" t="s">
        <v>453</v>
      </c>
      <c r="U409" s="2" t="s">
        <v>1318</v>
      </c>
      <c r="V409" s="2" t="s">
        <v>1319</v>
      </c>
      <c r="W409" s="2" t="s">
        <v>32</v>
      </c>
      <c r="X409" s="38" t="s">
        <v>43</v>
      </c>
      <c r="Y409" s="6" t="s">
        <v>117</v>
      </c>
      <c r="Z409" s="5" t="s">
        <v>453</v>
      </c>
      <c r="AA409" s="4" t="s">
        <v>453</v>
      </c>
      <c r="AB409" s="13">
        <v>0</v>
      </c>
      <c r="AC409" s="13"/>
      <c r="AD409" s="16" t="s">
        <v>43</v>
      </c>
      <c r="AE409" s="12">
        <v>43100</v>
      </c>
      <c r="AF409" s="13" t="s">
        <v>1827</v>
      </c>
      <c r="AG409" s="8" t="s">
        <v>1775</v>
      </c>
      <c r="AH409" s="26"/>
    </row>
    <row r="410" spans="1:34" ht="99">
      <c r="A410" s="1">
        <v>614</v>
      </c>
      <c r="B410" s="2" t="s">
        <v>1310</v>
      </c>
      <c r="C410" s="38" t="s">
        <v>24</v>
      </c>
      <c r="D410" s="38" t="s">
        <v>25</v>
      </c>
      <c r="E410" s="2" t="s">
        <v>26</v>
      </c>
      <c r="F410" s="38">
        <v>2017</v>
      </c>
      <c r="G410" s="2">
        <v>96</v>
      </c>
      <c r="H410" s="38" t="s">
        <v>1585</v>
      </c>
      <c r="I410" s="38">
        <v>1</v>
      </c>
      <c r="J410" s="2" t="s">
        <v>27</v>
      </c>
      <c r="K410" s="2" t="s">
        <v>1226</v>
      </c>
      <c r="L410" s="2" t="s">
        <v>29</v>
      </c>
      <c r="M410" s="2" t="s">
        <v>341</v>
      </c>
      <c r="N410" s="2" t="s">
        <v>1586</v>
      </c>
      <c r="O410" s="2" t="s">
        <v>1468</v>
      </c>
      <c r="P410" s="2" t="s">
        <v>1469</v>
      </c>
      <c r="Q410" s="2" t="s">
        <v>1470</v>
      </c>
      <c r="R410" s="2" t="s">
        <v>1587</v>
      </c>
      <c r="S410" s="2">
        <v>1</v>
      </c>
      <c r="T410" s="2" t="s">
        <v>1472</v>
      </c>
      <c r="U410" s="2" t="s">
        <v>1318</v>
      </c>
      <c r="V410" s="2" t="s">
        <v>1319</v>
      </c>
      <c r="W410" s="2" t="s">
        <v>32</v>
      </c>
      <c r="X410" s="38" t="s">
        <v>43</v>
      </c>
      <c r="Y410" s="6" t="s">
        <v>117</v>
      </c>
      <c r="Z410" s="5" t="s">
        <v>1472</v>
      </c>
      <c r="AA410" s="4" t="s">
        <v>1472</v>
      </c>
      <c r="AB410" s="13">
        <v>0</v>
      </c>
      <c r="AC410" s="13"/>
      <c r="AD410" s="16" t="s">
        <v>43</v>
      </c>
      <c r="AE410" s="12">
        <v>43100</v>
      </c>
      <c r="AF410" s="13" t="s">
        <v>1827</v>
      </c>
      <c r="AG410" s="8" t="s">
        <v>1775</v>
      </c>
      <c r="AH410" s="26"/>
    </row>
    <row r="411" spans="1:34" ht="99">
      <c r="A411" s="1">
        <v>615</v>
      </c>
      <c r="B411" s="2" t="s">
        <v>1310</v>
      </c>
      <c r="C411" s="38" t="s">
        <v>24</v>
      </c>
      <c r="D411" s="38" t="s">
        <v>25</v>
      </c>
      <c r="E411" s="2" t="s">
        <v>26</v>
      </c>
      <c r="F411" s="38">
        <v>2017</v>
      </c>
      <c r="G411" s="2">
        <v>96</v>
      </c>
      <c r="H411" s="38" t="s">
        <v>1585</v>
      </c>
      <c r="I411" s="38">
        <v>2</v>
      </c>
      <c r="J411" s="2" t="s">
        <v>27</v>
      </c>
      <c r="K411" s="2" t="s">
        <v>1226</v>
      </c>
      <c r="L411" s="2" t="s">
        <v>29</v>
      </c>
      <c r="M411" s="2" t="s">
        <v>341</v>
      </c>
      <c r="N411" s="2" t="s">
        <v>1586</v>
      </c>
      <c r="O411" s="2" t="s">
        <v>1468</v>
      </c>
      <c r="P411" s="2" t="s">
        <v>1473</v>
      </c>
      <c r="Q411" s="2" t="s">
        <v>1474</v>
      </c>
      <c r="R411" s="2" t="s">
        <v>1588</v>
      </c>
      <c r="S411" s="2">
        <v>1</v>
      </c>
      <c r="T411" s="2" t="s">
        <v>1472</v>
      </c>
      <c r="U411" s="2" t="s">
        <v>1318</v>
      </c>
      <c r="V411" s="2" t="s">
        <v>1319</v>
      </c>
      <c r="W411" s="2" t="s">
        <v>32</v>
      </c>
      <c r="X411" s="38" t="s">
        <v>43</v>
      </c>
      <c r="Y411" s="6" t="s">
        <v>117</v>
      </c>
      <c r="Z411" s="5" t="s">
        <v>1472</v>
      </c>
      <c r="AA411" s="4" t="s">
        <v>1472</v>
      </c>
      <c r="AB411" s="13">
        <v>0</v>
      </c>
      <c r="AC411" s="13"/>
      <c r="AD411" s="16" t="s">
        <v>43</v>
      </c>
      <c r="AE411" s="12">
        <v>43100</v>
      </c>
      <c r="AF411" s="13" t="s">
        <v>1827</v>
      </c>
      <c r="AG411" s="8" t="s">
        <v>1775</v>
      </c>
      <c r="AH411" s="26"/>
    </row>
    <row r="412" spans="1:34" ht="117">
      <c r="A412" s="1">
        <v>619</v>
      </c>
      <c r="B412" s="2" t="s">
        <v>996</v>
      </c>
      <c r="C412" s="38" t="s">
        <v>24</v>
      </c>
      <c r="D412" s="38" t="s">
        <v>25</v>
      </c>
      <c r="E412" s="2" t="s">
        <v>26</v>
      </c>
      <c r="F412" s="38">
        <v>2015</v>
      </c>
      <c r="G412" s="2">
        <v>117</v>
      </c>
      <c r="H412" s="38" t="s">
        <v>1596</v>
      </c>
      <c r="I412" s="38">
        <v>1</v>
      </c>
      <c r="J412" s="2" t="s">
        <v>27</v>
      </c>
      <c r="K412" s="2" t="s">
        <v>1226</v>
      </c>
      <c r="L412" s="2" t="s">
        <v>30</v>
      </c>
      <c r="M412" s="2" t="s">
        <v>30</v>
      </c>
      <c r="N412" s="2" t="s">
        <v>1597</v>
      </c>
      <c r="O412" s="2" t="s">
        <v>1598</v>
      </c>
      <c r="P412" s="2" t="s">
        <v>1589</v>
      </c>
      <c r="Q412" s="2" t="s">
        <v>1590</v>
      </c>
      <c r="R412" s="2" t="s">
        <v>1599</v>
      </c>
      <c r="S412" s="2">
        <v>1</v>
      </c>
      <c r="T412" s="2" t="s">
        <v>1563</v>
      </c>
      <c r="U412" s="2" t="s">
        <v>1401</v>
      </c>
      <c r="V412" s="2" t="s">
        <v>850</v>
      </c>
      <c r="W412" s="2" t="s">
        <v>32</v>
      </c>
      <c r="X412" s="38" t="s">
        <v>43</v>
      </c>
      <c r="Y412" s="6" t="s">
        <v>117</v>
      </c>
      <c r="Z412" s="2" t="s">
        <v>1563</v>
      </c>
      <c r="AA412" s="4"/>
      <c r="AB412" s="16">
        <v>100</v>
      </c>
      <c r="AC412" s="33"/>
      <c r="AD412" s="16" t="s">
        <v>33</v>
      </c>
      <c r="AE412" s="12"/>
      <c r="AF412" s="13" t="s">
        <v>1827</v>
      </c>
      <c r="AG412" s="8" t="s">
        <v>1733</v>
      </c>
      <c r="AH412" s="26"/>
    </row>
    <row r="413" spans="1:34" ht="108">
      <c r="A413" s="1">
        <v>620</v>
      </c>
      <c r="B413" s="2" t="s">
        <v>996</v>
      </c>
      <c r="C413" s="38" t="s">
        <v>24</v>
      </c>
      <c r="D413" s="38" t="s">
        <v>25</v>
      </c>
      <c r="E413" s="2" t="s">
        <v>26</v>
      </c>
      <c r="F413" s="38">
        <v>2015</v>
      </c>
      <c r="G413" s="2">
        <v>117</v>
      </c>
      <c r="H413" s="38" t="s">
        <v>1596</v>
      </c>
      <c r="I413" s="38">
        <v>2</v>
      </c>
      <c r="J413" s="2" t="s">
        <v>27</v>
      </c>
      <c r="K413" s="2" t="s">
        <v>1226</v>
      </c>
      <c r="L413" s="2" t="s">
        <v>30</v>
      </c>
      <c r="M413" s="2" t="s">
        <v>30</v>
      </c>
      <c r="N413" s="2" t="s">
        <v>1597</v>
      </c>
      <c r="O413" s="2" t="s">
        <v>1600</v>
      </c>
      <c r="P413" s="2" t="s">
        <v>1591</v>
      </c>
      <c r="Q413" s="2" t="s">
        <v>1592</v>
      </c>
      <c r="R413" s="2" t="s">
        <v>1593</v>
      </c>
      <c r="S413" s="2">
        <v>1</v>
      </c>
      <c r="T413" s="2" t="s">
        <v>1563</v>
      </c>
      <c r="U413" s="2" t="s">
        <v>1401</v>
      </c>
      <c r="V413" s="2" t="s">
        <v>850</v>
      </c>
      <c r="W413" s="2" t="s">
        <v>32</v>
      </c>
      <c r="X413" s="38" t="s">
        <v>43</v>
      </c>
      <c r="Y413" s="6" t="s">
        <v>117</v>
      </c>
      <c r="Z413" s="2" t="s">
        <v>1563</v>
      </c>
      <c r="AA413" s="4"/>
      <c r="AB413" s="16">
        <v>100</v>
      </c>
      <c r="AC413" s="33"/>
      <c r="AD413" s="16" t="s">
        <v>33</v>
      </c>
      <c r="AE413" s="12"/>
      <c r="AF413" s="13" t="s">
        <v>1827</v>
      </c>
      <c r="AG413" s="8" t="s">
        <v>1733</v>
      </c>
      <c r="AH413" s="26"/>
    </row>
    <row r="414" spans="1:34" ht="108">
      <c r="A414" s="1">
        <v>621</v>
      </c>
      <c r="B414" s="2" t="s">
        <v>996</v>
      </c>
      <c r="C414" s="38" t="s">
        <v>24</v>
      </c>
      <c r="D414" s="38" t="s">
        <v>25</v>
      </c>
      <c r="E414" s="2" t="s">
        <v>26</v>
      </c>
      <c r="F414" s="38">
        <v>2015</v>
      </c>
      <c r="G414" s="2">
        <v>117</v>
      </c>
      <c r="H414" s="38" t="s">
        <v>1596</v>
      </c>
      <c r="I414" s="38">
        <v>3</v>
      </c>
      <c r="J414" s="2" t="s">
        <v>27</v>
      </c>
      <c r="K414" s="2" t="s">
        <v>1226</v>
      </c>
      <c r="L414" s="2" t="s">
        <v>30</v>
      </c>
      <c r="M414" s="2" t="s">
        <v>30</v>
      </c>
      <c r="N414" s="2" t="s">
        <v>1597</v>
      </c>
      <c r="O414" s="2" t="s">
        <v>1600</v>
      </c>
      <c r="P414" s="2" t="s">
        <v>1594</v>
      </c>
      <c r="Q414" s="2" t="s">
        <v>1595</v>
      </c>
      <c r="R414" s="2" t="s">
        <v>1601</v>
      </c>
      <c r="S414" s="2">
        <v>1</v>
      </c>
      <c r="T414" s="2" t="s">
        <v>1563</v>
      </c>
      <c r="U414" s="2" t="s">
        <v>1401</v>
      </c>
      <c r="V414" s="2" t="s">
        <v>850</v>
      </c>
      <c r="W414" s="2" t="s">
        <v>32</v>
      </c>
      <c r="X414" s="38" t="s">
        <v>43</v>
      </c>
      <c r="Y414" s="6" t="s">
        <v>117</v>
      </c>
      <c r="Z414" s="2" t="s">
        <v>1563</v>
      </c>
      <c r="AA414" s="4"/>
      <c r="AB414" s="16">
        <v>100</v>
      </c>
      <c r="AC414" s="33"/>
      <c r="AD414" s="16" t="s">
        <v>33</v>
      </c>
      <c r="AE414" s="12"/>
      <c r="AF414" s="13" t="s">
        <v>1827</v>
      </c>
      <c r="AG414" s="8" t="s">
        <v>1733</v>
      </c>
      <c r="AH414" s="26"/>
    </row>
    <row r="415" spans="1:34" ht="180">
      <c r="A415" s="1">
        <v>622</v>
      </c>
      <c r="B415" s="2" t="s">
        <v>1403</v>
      </c>
      <c r="C415" s="38" t="s">
        <v>24</v>
      </c>
      <c r="D415" s="38" t="s">
        <v>25</v>
      </c>
      <c r="E415" s="2" t="s">
        <v>26</v>
      </c>
      <c r="F415" s="38">
        <v>2016</v>
      </c>
      <c r="G415" s="2">
        <v>115</v>
      </c>
      <c r="H415" s="38" t="s">
        <v>1602</v>
      </c>
      <c r="I415" s="38">
        <v>1</v>
      </c>
      <c r="J415" s="2" t="s">
        <v>27</v>
      </c>
      <c r="K415" s="2" t="s">
        <v>1226</v>
      </c>
      <c r="L415" s="2" t="s">
        <v>29</v>
      </c>
      <c r="M415" s="2" t="s">
        <v>341</v>
      </c>
      <c r="N415" s="2" t="s">
        <v>1603</v>
      </c>
      <c r="O415" s="2" t="s">
        <v>608</v>
      </c>
      <c r="P415" s="2" t="s">
        <v>609</v>
      </c>
      <c r="Q415" s="2" t="s">
        <v>299</v>
      </c>
      <c r="R415" s="2" t="s">
        <v>300</v>
      </c>
      <c r="S415" s="2">
        <v>1</v>
      </c>
      <c r="T415" s="2" t="s">
        <v>284</v>
      </c>
      <c r="U415" s="2" t="s">
        <v>1407</v>
      </c>
      <c r="V415" s="2" t="s">
        <v>72</v>
      </c>
      <c r="W415" s="2" t="s">
        <v>32</v>
      </c>
      <c r="X415" s="38" t="s">
        <v>43</v>
      </c>
      <c r="Y415" s="6" t="s">
        <v>117</v>
      </c>
      <c r="Z415" s="7" t="s">
        <v>1815</v>
      </c>
      <c r="AA415" s="4" t="s">
        <v>1772</v>
      </c>
      <c r="AB415" s="13">
        <v>100</v>
      </c>
      <c r="AC415" s="13">
        <v>100</v>
      </c>
      <c r="AD415" s="16" t="s">
        <v>33</v>
      </c>
      <c r="AE415" s="12">
        <v>42843</v>
      </c>
      <c r="AF415" s="13" t="s">
        <v>1827</v>
      </c>
      <c r="AG415" s="8" t="s">
        <v>1901</v>
      </c>
      <c r="AH415" s="26"/>
    </row>
    <row r="416" spans="1:34" ht="144">
      <c r="A416" s="1">
        <v>623</v>
      </c>
      <c r="B416" s="2" t="s">
        <v>1403</v>
      </c>
      <c r="C416" s="38" t="s">
        <v>24</v>
      </c>
      <c r="D416" s="38" t="s">
        <v>25</v>
      </c>
      <c r="E416" s="2" t="s">
        <v>26</v>
      </c>
      <c r="F416" s="38">
        <v>2016</v>
      </c>
      <c r="G416" s="2">
        <v>115</v>
      </c>
      <c r="H416" s="38" t="s">
        <v>1602</v>
      </c>
      <c r="I416" s="38">
        <v>2</v>
      </c>
      <c r="J416" s="2" t="s">
        <v>27</v>
      </c>
      <c r="K416" s="2" t="s">
        <v>1226</v>
      </c>
      <c r="L416" s="2" t="s">
        <v>29</v>
      </c>
      <c r="M416" s="2" t="s">
        <v>341</v>
      </c>
      <c r="N416" s="2" t="s">
        <v>1603</v>
      </c>
      <c r="O416" s="2" t="s">
        <v>608</v>
      </c>
      <c r="P416" s="2" t="s">
        <v>610</v>
      </c>
      <c r="Q416" s="2" t="s">
        <v>1604</v>
      </c>
      <c r="R416" s="2" t="s">
        <v>301</v>
      </c>
      <c r="S416" s="2">
        <v>1</v>
      </c>
      <c r="T416" s="2" t="s">
        <v>1605</v>
      </c>
      <c r="U416" s="2" t="s">
        <v>1407</v>
      </c>
      <c r="V416" s="2" t="s">
        <v>72</v>
      </c>
      <c r="W416" s="2" t="s">
        <v>32</v>
      </c>
      <c r="X416" s="38" t="s">
        <v>43</v>
      </c>
      <c r="Y416" s="6" t="s">
        <v>117</v>
      </c>
      <c r="Z416" s="7" t="s">
        <v>1816</v>
      </c>
      <c r="AA416" s="4" t="s">
        <v>1772</v>
      </c>
      <c r="AB416" s="13">
        <v>100</v>
      </c>
      <c r="AC416" s="13">
        <v>100</v>
      </c>
      <c r="AD416" s="16" t="s">
        <v>33</v>
      </c>
      <c r="AE416" s="12">
        <v>42843</v>
      </c>
      <c r="AF416" s="13" t="s">
        <v>1827</v>
      </c>
      <c r="AG416" s="8" t="s">
        <v>1902</v>
      </c>
      <c r="AH416" s="26"/>
    </row>
    <row r="417" spans="1:34" ht="144">
      <c r="A417" s="1">
        <v>624</v>
      </c>
      <c r="B417" s="2" t="s">
        <v>1403</v>
      </c>
      <c r="C417" s="38" t="s">
        <v>24</v>
      </c>
      <c r="D417" s="38" t="s">
        <v>25</v>
      </c>
      <c r="E417" s="2" t="s">
        <v>26</v>
      </c>
      <c r="F417" s="38">
        <v>2016</v>
      </c>
      <c r="G417" s="2">
        <v>115</v>
      </c>
      <c r="H417" s="38" t="s">
        <v>1602</v>
      </c>
      <c r="I417" s="38">
        <v>3</v>
      </c>
      <c r="J417" s="2" t="s">
        <v>27</v>
      </c>
      <c r="K417" s="2" t="s">
        <v>1226</v>
      </c>
      <c r="L417" s="2" t="s">
        <v>29</v>
      </c>
      <c r="M417" s="2" t="s">
        <v>341</v>
      </c>
      <c r="N417" s="2" t="s">
        <v>1603</v>
      </c>
      <c r="O417" s="2" t="s">
        <v>608</v>
      </c>
      <c r="P417" s="2" t="s">
        <v>302</v>
      </c>
      <c r="Q417" s="2" t="s">
        <v>1606</v>
      </c>
      <c r="R417" s="2" t="s">
        <v>303</v>
      </c>
      <c r="S417" s="2">
        <v>1</v>
      </c>
      <c r="T417" s="2" t="s">
        <v>284</v>
      </c>
      <c r="U417" s="2" t="s">
        <v>1407</v>
      </c>
      <c r="V417" s="2" t="s">
        <v>72</v>
      </c>
      <c r="W417" s="2" t="s">
        <v>32</v>
      </c>
      <c r="X417" s="38" t="s">
        <v>43</v>
      </c>
      <c r="Y417" s="6" t="s">
        <v>117</v>
      </c>
      <c r="Z417" s="7" t="s">
        <v>1815</v>
      </c>
      <c r="AA417" s="4" t="s">
        <v>1772</v>
      </c>
      <c r="AB417" s="13">
        <v>100</v>
      </c>
      <c r="AC417" s="13">
        <v>100</v>
      </c>
      <c r="AD417" s="16" t="s">
        <v>33</v>
      </c>
      <c r="AE417" s="12">
        <v>42843</v>
      </c>
      <c r="AF417" s="13" t="s">
        <v>1827</v>
      </c>
      <c r="AG417" s="8" t="s">
        <v>1903</v>
      </c>
      <c r="AH417" s="26"/>
    </row>
    <row r="418" spans="1:34" ht="126">
      <c r="A418" s="1">
        <v>625</v>
      </c>
      <c r="B418" s="2" t="s">
        <v>55</v>
      </c>
      <c r="C418" s="38" t="s">
        <v>24</v>
      </c>
      <c r="D418" s="38" t="s">
        <v>25</v>
      </c>
      <c r="E418" s="2" t="s">
        <v>26</v>
      </c>
      <c r="F418" s="38">
        <v>2016</v>
      </c>
      <c r="G418" s="2">
        <v>119</v>
      </c>
      <c r="H418" s="38" t="s">
        <v>1602</v>
      </c>
      <c r="I418" s="38">
        <v>1</v>
      </c>
      <c r="J418" s="2" t="s">
        <v>27</v>
      </c>
      <c r="K418" s="2" t="s">
        <v>57</v>
      </c>
      <c r="L418" s="2" t="s">
        <v>29</v>
      </c>
      <c r="M418" s="2" t="s">
        <v>341</v>
      </c>
      <c r="N418" s="2" t="s">
        <v>1607</v>
      </c>
      <c r="O418" s="2" t="s">
        <v>347</v>
      </c>
      <c r="P418" s="2" t="s">
        <v>413</v>
      </c>
      <c r="Q418" s="2" t="s">
        <v>70</v>
      </c>
      <c r="R418" s="2" t="s">
        <v>71</v>
      </c>
      <c r="S418" s="2">
        <v>100</v>
      </c>
      <c r="T418" s="2" t="s">
        <v>407</v>
      </c>
      <c r="U418" s="2" t="s">
        <v>65</v>
      </c>
      <c r="V418" s="2" t="s">
        <v>410</v>
      </c>
      <c r="W418" s="2" t="s">
        <v>32</v>
      </c>
      <c r="X418" s="38" t="s">
        <v>43</v>
      </c>
      <c r="Y418" s="6" t="s">
        <v>1752</v>
      </c>
      <c r="Z418" s="7" t="s">
        <v>1753</v>
      </c>
      <c r="AA418" s="4" t="s">
        <v>399</v>
      </c>
      <c r="AB418" s="13">
        <v>100</v>
      </c>
      <c r="AC418" s="13">
        <v>100</v>
      </c>
      <c r="AD418" s="16" t="s">
        <v>33</v>
      </c>
      <c r="AE418" s="12">
        <v>43220</v>
      </c>
      <c r="AF418" s="13" t="s">
        <v>1940</v>
      </c>
      <c r="AG418" s="17" t="s">
        <v>1872</v>
      </c>
      <c r="AH418" s="26"/>
    </row>
    <row r="419" spans="1:34" ht="126">
      <c r="A419" s="1">
        <v>626</v>
      </c>
      <c r="B419" s="2" t="s">
        <v>55</v>
      </c>
      <c r="C419" s="38" t="s">
        <v>24</v>
      </c>
      <c r="D419" s="38" t="s">
        <v>25</v>
      </c>
      <c r="E419" s="2" t="s">
        <v>26</v>
      </c>
      <c r="F419" s="38">
        <v>2016</v>
      </c>
      <c r="G419" s="2">
        <v>119</v>
      </c>
      <c r="H419" s="38" t="s">
        <v>1602</v>
      </c>
      <c r="I419" s="38">
        <v>2</v>
      </c>
      <c r="J419" s="2" t="s">
        <v>27</v>
      </c>
      <c r="K419" s="2" t="s">
        <v>57</v>
      </c>
      <c r="L419" s="2" t="s">
        <v>29</v>
      </c>
      <c r="M419" s="2" t="s">
        <v>341</v>
      </c>
      <c r="N419" s="2" t="s">
        <v>1607</v>
      </c>
      <c r="O419" s="2" t="s">
        <v>343</v>
      </c>
      <c r="P419" s="2" t="s">
        <v>69</v>
      </c>
      <c r="Q419" s="2" t="s">
        <v>70</v>
      </c>
      <c r="R419" s="2" t="s">
        <v>71</v>
      </c>
      <c r="S419" s="2">
        <v>0.8</v>
      </c>
      <c r="T419" s="2" t="s">
        <v>64</v>
      </c>
      <c r="U419" s="2" t="s">
        <v>65</v>
      </c>
      <c r="V419" s="2" t="s">
        <v>72</v>
      </c>
      <c r="W419" s="2" t="s">
        <v>32</v>
      </c>
      <c r="X419" s="38" t="s">
        <v>43</v>
      </c>
      <c r="Y419" s="6" t="s">
        <v>308</v>
      </c>
      <c r="Z419" s="2" t="s">
        <v>64</v>
      </c>
      <c r="AA419" s="4"/>
      <c r="AB419" s="13"/>
      <c r="AC419" s="13"/>
      <c r="AD419" s="16" t="s">
        <v>43</v>
      </c>
      <c r="AE419" s="12"/>
      <c r="AF419" s="13"/>
      <c r="AG419" s="8" t="s">
        <v>1923</v>
      </c>
      <c r="AH419" s="26"/>
    </row>
    <row r="420" spans="1:34" ht="81">
      <c r="A420" s="1">
        <v>627</v>
      </c>
      <c r="B420" s="2" t="s">
        <v>1403</v>
      </c>
      <c r="C420" s="38" t="s">
        <v>24</v>
      </c>
      <c r="D420" s="38" t="s">
        <v>25</v>
      </c>
      <c r="E420" s="2" t="s">
        <v>26</v>
      </c>
      <c r="F420" s="38">
        <v>2016</v>
      </c>
      <c r="G420" s="2">
        <v>115</v>
      </c>
      <c r="H420" s="38" t="s">
        <v>1608</v>
      </c>
      <c r="I420" s="38">
        <v>1</v>
      </c>
      <c r="J420" s="2" t="s">
        <v>27</v>
      </c>
      <c r="K420" s="2" t="s">
        <v>1226</v>
      </c>
      <c r="L420" s="2" t="s">
        <v>29</v>
      </c>
      <c r="M420" s="2" t="s">
        <v>341</v>
      </c>
      <c r="N420" s="2" t="s">
        <v>1609</v>
      </c>
      <c r="O420" s="2" t="s">
        <v>1610</v>
      </c>
      <c r="P420" s="2" t="s">
        <v>1611</v>
      </c>
      <c r="Q420" s="2" t="s">
        <v>1612</v>
      </c>
      <c r="R420" s="2" t="s">
        <v>1613</v>
      </c>
      <c r="S420" s="2">
        <v>1</v>
      </c>
      <c r="T420" s="2" t="s">
        <v>280</v>
      </c>
      <c r="U420" s="2" t="s">
        <v>1407</v>
      </c>
      <c r="V420" s="2" t="s">
        <v>72</v>
      </c>
      <c r="W420" s="2" t="s">
        <v>32</v>
      </c>
      <c r="X420" s="38" t="s">
        <v>43</v>
      </c>
      <c r="Y420" s="6" t="s">
        <v>1752</v>
      </c>
      <c r="Z420" s="5" t="s">
        <v>1769</v>
      </c>
      <c r="AA420" s="4" t="s">
        <v>1770</v>
      </c>
      <c r="AB420" s="13">
        <v>100</v>
      </c>
      <c r="AC420" s="13">
        <v>100</v>
      </c>
      <c r="AD420" s="16" t="s">
        <v>33</v>
      </c>
      <c r="AE420" s="12">
        <v>43100</v>
      </c>
      <c r="AF420" s="13" t="s">
        <v>1942</v>
      </c>
      <c r="AG420" s="8" t="s">
        <v>1817</v>
      </c>
      <c r="AH420" s="26"/>
    </row>
    <row r="421" spans="1:34" ht="153">
      <c r="A421" s="1">
        <v>628</v>
      </c>
      <c r="B421" s="2" t="s">
        <v>1403</v>
      </c>
      <c r="C421" s="38" t="s">
        <v>24</v>
      </c>
      <c r="D421" s="38" t="s">
        <v>25</v>
      </c>
      <c r="E421" s="2" t="s">
        <v>26</v>
      </c>
      <c r="F421" s="38">
        <v>2016</v>
      </c>
      <c r="G421" s="2">
        <v>115</v>
      </c>
      <c r="H421" s="38" t="s">
        <v>1608</v>
      </c>
      <c r="I421" s="38">
        <v>2</v>
      </c>
      <c r="J421" s="2" t="s">
        <v>27</v>
      </c>
      <c r="K421" s="2" t="s">
        <v>1226</v>
      </c>
      <c r="L421" s="2" t="s">
        <v>29</v>
      </c>
      <c r="M421" s="2" t="s">
        <v>341</v>
      </c>
      <c r="N421" s="2" t="s">
        <v>1609</v>
      </c>
      <c r="O421" s="2" t="s">
        <v>1614</v>
      </c>
      <c r="P421" s="2" t="s">
        <v>1615</v>
      </c>
      <c r="Q421" s="2" t="s">
        <v>1616</v>
      </c>
      <c r="R421" s="2" t="s">
        <v>1617</v>
      </c>
      <c r="S421" s="2">
        <v>1</v>
      </c>
      <c r="T421" s="2" t="s">
        <v>284</v>
      </c>
      <c r="U421" s="2" t="s">
        <v>1407</v>
      </c>
      <c r="V421" s="2" t="s">
        <v>1618</v>
      </c>
      <c r="W421" s="2" t="s">
        <v>32</v>
      </c>
      <c r="X421" s="38" t="s">
        <v>43</v>
      </c>
      <c r="Y421" s="6" t="s">
        <v>117</v>
      </c>
      <c r="Z421" s="7" t="s">
        <v>1815</v>
      </c>
      <c r="AA421" s="4" t="s">
        <v>1772</v>
      </c>
      <c r="AB421" s="13">
        <v>100</v>
      </c>
      <c r="AC421" s="13">
        <v>0</v>
      </c>
      <c r="AD421" s="16" t="s">
        <v>33</v>
      </c>
      <c r="AE421" s="12">
        <v>43208</v>
      </c>
      <c r="AF421" s="13" t="s">
        <v>1827</v>
      </c>
      <c r="AG421" s="8" t="s">
        <v>1904</v>
      </c>
      <c r="AH421" s="26"/>
    </row>
    <row r="422" spans="1:34" ht="126">
      <c r="A422" s="1">
        <v>631</v>
      </c>
      <c r="B422" s="2" t="s">
        <v>996</v>
      </c>
      <c r="C422" s="38" t="s">
        <v>24</v>
      </c>
      <c r="D422" s="38" t="s">
        <v>25</v>
      </c>
      <c r="E422" s="2" t="s">
        <v>26</v>
      </c>
      <c r="F422" s="38">
        <v>2015</v>
      </c>
      <c r="G422" s="2">
        <v>117</v>
      </c>
      <c r="H422" s="38" t="s">
        <v>1624</v>
      </c>
      <c r="I422" s="38">
        <v>1</v>
      </c>
      <c r="J422" s="2" t="s">
        <v>27</v>
      </c>
      <c r="K422" s="2" t="s">
        <v>1226</v>
      </c>
      <c r="L422" s="2" t="s">
        <v>30</v>
      </c>
      <c r="M422" s="2" t="s">
        <v>30</v>
      </c>
      <c r="N422" s="2" t="s">
        <v>1625</v>
      </c>
      <c r="O422" s="2" t="s">
        <v>1619</v>
      </c>
      <c r="P422" s="2" t="s">
        <v>1620</v>
      </c>
      <c r="Q422" s="2" t="s">
        <v>1590</v>
      </c>
      <c r="R422" s="2" t="s">
        <v>1621</v>
      </c>
      <c r="S422" s="2">
        <v>1</v>
      </c>
      <c r="T422" s="2" t="s">
        <v>1563</v>
      </c>
      <c r="U422" s="2" t="s">
        <v>1401</v>
      </c>
      <c r="V422" s="2" t="s">
        <v>850</v>
      </c>
      <c r="W422" s="2" t="s">
        <v>32</v>
      </c>
      <c r="X422" s="38" t="s">
        <v>43</v>
      </c>
      <c r="Y422" s="6" t="s">
        <v>117</v>
      </c>
      <c r="Z422" s="2" t="s">
        <v>1563</v>
      </c>
      <c r="AA422" s="4"/>
      <c r="AB422" s="16">
        <v>100</v>
      </c>
      <c r="AC422" s="33"/>
      <c r="AD422" s="16" t="s">
        <v>33</v>
      </c>
      <c r="AE422" s="12"/>
      <c r="AF422" s="13" t="s">
        <v>1827</v>
      </c>
      <c r="AG422" s="29" t="s">
        <v>1733</v>
      </c>
      <c r="AH422" s="26"/>
    </row>
    <row r="423" spans="1:34" ht="126">
      <c r="A423" s="1">
        <v>632</v>
      </c>
      <c r="B423" s="2" t="s">
        <v>996</v>
      </c>
      <c r="C423" s="38" t="s">
        <v>24</v>
      </c>
      <c r="D423" s="38" t="s">
        <v>25</v>
      </c>
      <c r="E423" s="2" t="s">
        <v>26</v>
      </c>
      <c r="F423" s="38">
        <v>2015</v>
      </c>
      <c r="G423" s="2">
        <v>117</v>
      </c>
      <c r="H423" s="38" t="s">
        <v>1624</v>
      </c>
      <c r="I423" s="38">
        <v>2</v>
      </c>
      <c r="J423" s="2" t="s">
        <v>27</v>
      </c>
      <c r="K423" s="2" t="s">
        <v>1226</v>
      </c>
      <c r="L423" s="2" t="s">
        <v>30</v>
      </c>
      <c r="M423" s="2" t="s">
        <v>30</v>
      </c>
      <c r="N423" s="2" t="s">
        <v>1625</v>
      </c>
      <c r="O423" s="2" t="s">
        <v>1619</v>
      </c>
      <c r="P423" s="2" t="s">
        <v>1622</v>
      </c>
      <c r="Q423" s="2" t="s">
        <v>1071</v>
      </c>
      <c r="R423" s="2" t="s">
        <v>1623</v>
      </c>
      <c r="S423" s="2">
        <v>1</v>
      </c>
      <c r="T423" s="2" t="s">
        <v>1563</v>
      </c>
      <c r="U423" s="2" t="s">
        <v>1401</v>
      </c>
      <c r="V423" s="2" t="s">
        <v>850</v>
      </c>
      <c r="W423" s="2" t="s">
        <v>32</v>
      </c>
      <c r="X423" s="38" t="s">
        <v>43</v>
      </c>
      <c r="Y423" s="6" t="s">
        <v>117</v>
      </c>
      <c r="Z423" s="2" t="s">
        <v>1563</v>
      </c>
      <c r="AA423" s="4"/>
      <c r="AB423" s="16">
        <v>100</v>
      </c>
      <c r="AC423" s="33"/>
      <c r="AD423" s="16" t="s">
        <v>33</v>
      </c>
      <c r="AE423" s="12"/>
      <c r="AF423" s="13" t="s">
        <v>1827</v>
      </c>
      <c r="AG423" s="29" t="s">
        <v>1733</v>
      </c>
      <c r="AH423" s="26"/>
    </row>
    <row r="424" spans="1:34" ht="99">
      <c r="A424" s="1">
        <v>635</v>
      </c>
      <c r="B424" s="2" t="s">
        <v>996</v>
      </c>
      <c r="C424" s="38" t="s">
        <v>24</v>
      </c>
      <c r="D424" s="38" t="s">
        <v>25</v>
      </c>
      <c r="E424" s="2" t="s">
        <v>26</v>
      </c>
      <c r="F424" s="38">
        <v>2015</v>
      </c>
      <c r="G424" s="2">
        <v>117</v>
      </c>
      <c r="H424" s="38" t="s">
        <v>1635</v>
      </c>
      <c r="I424" s="38">
        <v>1</v>
      </c>
      <c r="J424" s="2" t="s">
        <v>27</v>
      </c>
      <c r="K424" s="2" t="s">
        <v>1226</v>
      </c>
      <c r="L424" s="2" t="s">
        <v>30</v>
      </c>
      <c r="M424" s="2" t="s">
        <v>30</v>
      </c>
      <c r="N424" s="2" t="s">
        <v>1626</v>
      </c>
      <c r="O424" s="2" t="s">
        <v>1627</v>
      </c>
      <c r="P424" s="2" t="s">
        <v>1628</v>
      </c>
      <c r="Q424" s="2" t="s">
        <v>1629</v>
      </c>
      <c r="R424" s="2" t="s">
        <v>1630</v>
      </c>
      <c r="S424" s="2">
        <v>1</v>
      </c>
      <c r="T424" s="2" t="s">
        <v>1563</v>
      </c>
      <c r="U424" s="2" t="s">
        <v>1401</v>
      </c>
      <c r="V424" s="2" t="s">
        <v>850</v>
      </c>
      <c r="W424" s="2" t="s">
        <v>32</v>
      </c>
      <c r="X424" s="38" t="s">
        <v>43</v>
      </c>
      <c r="Y424" s="6" t="s">
        <v>117</v>
      </c>
      <c r="Z424" s="2" t="s">
        <v>1563</v>
      </c>
      <c r="AA424" s="4"/>
      <c r="AB424" s="16">
        <v>100</v>
      </c>
      <c r="AC424" s="33"/>
      <c r="AD424" s="16" t="s">
        <v>33</v>
      </c>
      <c r="AE424" s="12"/>
      <c r="AF424" s="13" t="s">
        <v>1827</v>
      </c>
      <c r="AG424" s="8" t="s">
        <v>1733</v>
      </c>
      <c r="AH424" s="26"/>
    </row>
    <row r="425" spans="1:34" ht="99">
      <c r="A425" s="1">
        <v>636</v>
      </c>
      <c r="B425" s="2" t="s">
        <v>996</v>
      </c>
      <c r="C425" s="38" t="s">
        <v>24</v>
      </c>
      <c r="D425" s="38" t="s">
        <v>25</v>
      </c>
      <c r="E425" s="2" t="s">
        <v>26</v>
      </c>
      <c r="F425" s="38">
        <v>2015</v>
      </c>
      <c r="G425" s="2">
        <v>117</v>
      </c>
      <c r="H425" s="38" t="s">
        <v>1635</v>
      </c>
      <c r="I425" s="38">
        <v>2</v>
      </c>
      <c r="J425" s="2" t="s">
        <v>27</v>
      </c>
      <c r="K425" s="2" t="s">
        <v>1226</v>
      </c>
      <c r="L425" s="2" t="s">
        <v>30</v>
      </c>
      <c r="M425" s="2" t="s">
        <v>30</v>
      </c>
      <c r="N425" s="2" t="s">
        <v>1626</v>
      </c>
      <c r="O425" s="2" t="s">
        <v>1631</v>
      </c>
      <c r="P425" s="2" t="s">
        <v>1632</v>
      </c>
      <c r="Q425" s="2" t="s">
        <v>1633</v>
      </c>
      <c r="R425" s="2" t="s">
        <v>1634</v>
      </c>
      <c r="S425" s="2">
        <v>1</v>
      </c>
      <c r="T425" s="2" t="s">
        <v>1563</v>
      </c>
      <c r="U425" s="2" t="s">
        <v>1401</v>
      </c>
      <c r="V425" s="2" t="s">
        <v>850</v>
      </c>
      <c r="W425" s="2" t="s">
        <v>32</v>
      </c>
      <c r="X425" s="38" t="s">
        <v>43</v>
      </c>
      <c r="Y425" s="6" t="s">
        <v>117</v>
      </c>
      <c r="Z425" s="2" t="s">
        <v>1563</v>
      </c>
      <c r="AA425" s="4"/>
      <c r="AB425" s="16">
        <v>100</v>
      </c>
      <c r="AC425" s="33"/>
      <c r="AD425" s="16" t="s">
        <v>33</v>
      </c>
      <c r="AE425" s="12"/>
      <c r="AF425" s="13" t="s">
        <v>1827</v>
      </c>
      <c r="AG425" s="8" t="s">
        <v>1733</v>
      </c>
      <c r="AH425" s="26"/>
    </row>
    <row r="426" spans="1:34" ht="144">
      <c r="A426" s="1">
        <v>637</v>
      </c>
      <c r="B426" s="2" t="s">
        <v>55</v>
      </c>
      <c r="C426" s="38" t="s">
        <v>24</v>
      </c>
      <c r="D426" s="38" t="s">
        <v>25</v>
      </c>
      <c r="E426" s="2" t="s">
        <v>26</v>
      </c>
      <c r="F426" s="38">
        <v>2016</v>
      </c>
      <c r="G426" s="2">
        <v>119</v>
      </c>
      <c r="H426" s="38" t="s">
        <v>1636</v>
      </c>
      <c r="I426" s="38">
        <v>1</v>
      </c>
      <c r="J426" s="2" t="s">
        <v>27</v>
      </c>
      <c r="K426" s="2" t="s">
        <v>57</v>
      </c>
      <c r="L426" s="2" t="s">
        <v>29</v>
      </c>
      <c r="M426" s="2" t="s">
        <v>341</v>
      </c>
      <c r="N426" s="2" t="s">
        <v>1637</v>
      </c>
      <c r="O426" s="2" t="s">
        <v>346</v>
      </c>
      <c r="P426" s="2" t="s">
        <v>413</v>
      </c>
      <c r="Q426" s="2" t="s">
        <v>70</v>
      </c>
      <c r="R426" s="2" t="s">
        <v>71</v>
      </c>
      <c r="S426" s="2">
        <v>100</v>
      </c>
      <c r="T426" s="2" t="s">
        <v>407</v>
      </c>
      <c r="U426" s="2" t="s">
        <v>65</v>
      </c>
      <c r="V426" s="2" t="s">
        <v>410</v>
      </c>
      <c r="W426" s="2" t="s">
        <v>32</v>
      </c>
      <c r="X426" s="38" t="s">
        <v>43</v>
      </c>
      <c r="Y426" s="6" t="s">
        <v>1752</v>
      </c>
      <c r="Z426" s="7" t="s">
        <v>1753</v>
      </c>
      <c r="AA426" s="4" t="s">
        <v>399</v>
      </c>
      <c r="AB426" s="13">
        <v>100</v>
      </c>
      <c r="AC426" s="13">
        <v>100</v>
      </c>
      <c r="AD426" s="16" t="s">
        <v>33</v>
      </c>
      <c r="AE426" s="12">
        <v>43220</v>
      </c>
      <c r="AF426" s="13" t="s">
        <v>1940</v>
      </c>
      <c r="AG426" s="17" t="s">
        <v>1872</v>
      </c>
      <c r="AH426" s="26"/>
    </row>
    <row r="427" spans="1:34" ht="144">
      <c r="A427" s="1">
        <v>638</v>
      </c>
      <c r="B427" s="2" t="s">
        <v>55</v>
      </c>
      <c r="C427" s="38" t="s">
        <v>24</v>
      </c>
      <c r="D427" s="38" t="s">
        <v>25</v>
      </c>
      <c r="E427" s="2" t="s">
        <v>26</v>
      </c>
      <c r="F427" s="38">
        <v>2016</v>
      </c>
      <c r="G427" s="2">
        <v>119</v>
      </c>
      <c r="H427" s="38" t="s">
        <v>1636</v>
      </c>
      <c r="I427" s="38">
        <v>2</v>
      </c>
      <c r="J427" s="2" t="s">
        <v>27</v>
      </c>
      <c r="K427" s="2" t="s">
        <v>57</v>
      </c>
      <c r="L427" s="2" t="s">
        <v>29</v>
      </c>
      <c r="M427" s="2" t="s">
        <v>341</v>
      </c>
      <c r="N427" s="2" t="s">
        <v>1637</v>
      </c>
      <c r="O427" s="2" t="s">
        <v>343</v>
      </c>
      <c r="P427" s="2" t="s">
        <v>69</v>
      </c>
      <c r="Q427" s="2" t="s">
        <v>70</v>
      </c>
      <c r="R427" s="2" t="s">
        <v>71</v>
      </c>
      <c r="S427" s="2">
        <v>0.8</v>
      </c>
      <c r="T427" s="2" t="s">
        <v>64</v>
      </c>
      <c r="U427" s="2" t="s">
        <v>65</v>
      </c>
      <c r="V427" s="2" t="s">
        <v>72</v>
      </c>
      <c r="W427" s="2" t="s">
        <v>32</v>
      </c>
      <c r="X427" s="38" t="s">
        <v>43</v>
      </c>
      <c r="Y427" s="6" t="s">
        <v>308</v>
      </c>
      <c r="Z427" s="2" t="s">
        <v>64</v>
      </c>
      <c r="AA427" s="4"/>
      <c r="AB427" s="13"/>
      <c r="AC427" s="13"/>
      <c r="AD427" s="16" t="s">
        <v>43</v>
      </c>
      <c r="AE427" s="12"/>
      <c r="AF427" s="13"/>
      <c r="AG427" s="8" t="s">
        <v>1923</v>
      </c>
      <c r="AH427" s="26"/>
    </row>
    <row r="428" spans="1:34" ht="153">
      <c r="A428" s="1">
        <v>641</v>
      </c>
      <c r="B428" s="2" t="s">
        <v>996</v>
      </c>
      <c r="C428" s="38" t="s">
        <v>24</v>
      </c>
      <c r="D428" s="38" t="s">
        <v>25</v>
      </c>
      <c r="E428" s="2" t="s">
        <v>26</v>
      </c>
      <c r="F428" s="38">
        <v>2015</v>
      </c>
      <c r="G428" s="2">
        <v>117</v>
      </c>
      <c r="H428" s="38" t="s">
        <v>1643</v>
      </c>
      <c r="I428" s="38">
        <v>1</v>
      </c>
      <c r="J428" s="2" t="s">
        <v>27</v>
      </c>
      <c r="K428" s="2" t="s">
        <v>1226</v>
      </c>
      <c r="L428" s="2" t="s">
        <v>30</v>
      </c>
      <c r="M428" s="2" t="s">
        <v>30</v>
      </c>
      <c r="N428" s="2" t="s">
        <v>1644</v>
      </c>
      <c r="O428" s="2" t="s">
        <v>1638</v>
      </c>
      <c r="P428" s="2" t="s">
        <v>1645</v>
      </c>
      <c r="Q428" s="2" t="s">
        <v>1639</v>
      </c>
      <c r="R428" s="2" t="s">
        <v>1640</v>
      </c>
      <c r="S428" s="2">
        <v>1</v>
      </c>
      <c r="T428" s="2" t="s">
        <v>1646</v>
      </c>
      <c r="U428" s="2" t="s">
        <v>1401</v>
      </c>
      <c r="V428" s="2" t="s">
        <v>850</v>
      </c>
      <c r="W428" s="2" t="s">
        <v>32</v>
      </c>
      <c r="X428" s="38" t="s">
        <v>43</v>
      </c>
      <c r="Y428" s="6" t="s">
        <v>1949</v>
      </c>
      <c r="Z428" s="2" t="s">
        <v>1646</v>
      </c>
      <c r="AA428" s="4"/>
      <c r="AB428" s="16">
        <v>100</v>
      </c>
      <c r="AC428" s="33"/>
      <c r="AD428" s="16" t="s">
        <v>33</v>
      </c>
      <c r="AE428" s="12"/>
      <c r="AF428" s="13" t="s">
        <v>1827</v>
      </c>
      <c r="AG428" s="8" t="s">
        <v>1733</v>
      </c>
      <c r="AH428" s="26"/>
    </row>
    <row r="429" spans="1:34" ht="153">
      <c r="A429" s="1">
        <v>642</v>
      </c>
      <c r="B429" s="2" t="s">
        <v>996</v>
      </c>
      <c r="C429" s="38" t="s">
        <v>24</v>
      </c>
      <c r="D429" s="38" t="s">
        <v>25</v>
      </c>
      <c r="E429" s="2" t="s">
        <v>26</v>
      </c>
      <c r="F429" s="38">
        <v>2015</v>
      </c>
      <c r="G429" s="2">
        <v>117</v>
      </c>
      <c r="H429" s="38" t="s">
        <v>1643</v>
      </c>
      <c r="I429" s="38">
        <v>2</v>
      </c>
      <c r="J429" s="2" t="s">
        <v>27</v>
      </c>
      <c r="K429" s="2" t="s">
        <v>1226</v>
      </c>
      <c r="L429" s="2" t="s">
        <v>30</v>
      </c>
      <c r="M429" s="2" t="s">
        <v>30</v>
      </c>
      <c r="N429" s="2" t="s">
        <v>1644</v>
      </c>
      <c r="O429" s="2" t="s">
        <v>1641</v>
      </c>
      <c r="P429" s="2" t="s">
        <v>1642</v>
      </c>
      <c r="Q429" s="2" t="s">
        <v>1590</v>
      </c>
      <c r="R429" s="2" t="s">
        <v>1621</v>
      </c>
      <c r="S429" s="2">
        <v>1</v>
      </c>
      <c r="T429" s="2" t="s">
        <v>1563</v>
      </c>
      <c r="U429" s="2" t="s">
        <v>1401</v>
      </c>
      <c r="V429" s="2" t="s">
        <v>850</v>
      </c>
      <c r="W429" s="2" t="s">
        <v>32</v>
      </c>
      <c r="X429" s="38" t="s">
        <v>43</v>
      </c>
      <c r="Y429" s="6" t="s">
        <v>117</v>
      </c>
      <c r="Z429" s="2" t="s">
        <v>1563</v>
      </c>
      <c r="AA429" s="4"/>
      <c r="AB429" s="16">
        <v>100</v>
      </c>
      <c r="AC429" s="33"/>
      <c r="AD429" s="16" t="s">
        <v>33</v>
      </c>
      <c r="AE429" s="12"/>
      <c r="AF429" s="13" t="s">
        <v>1827</v>
      </c>
      <c r="AG429" s="8" t="s">
        <v>1733</v>
      </c>
      <c r="AH429" s="26"/>
    </row>
    <row r="430" spans="1:34" ht="153">
      <c r="A430" s="1">
        <v>643</v>
      </c>
      <c r="B430" s="2" t="s">
        <v>55</v>
      </c>
      <c r="C430" s="38" t="s">
        <v>24</v>
      </c>
      <c r="D430" s="38" t="s">
        <v>25</v>
      </c>
      <c r="E430" s="2" t="s">
        <v>26</v>
      </c>
      <c r="F430" s="38">
        <v>2016</v>
      </c>
      <c r="G430" s="2">
        <v>119</v>
      </c>
      <c r="H430" s="38" t="s">
        <v>1647</v>
      </c>
      <c r="I430" s="38">
        <v>1</v>
      </c>
      <c r="J430" s="2" t="s">
        <v>27</v>
      </c>
      <c r="K430" s="2" t="s">
        <v>57</v>
      </c>
      <c r="L430" s="2" t="s">
        <v>29</v>
      </c>
      <c r="M430" s="2" t="s">
        <v>341</v>
      </c>
      <c r="N430" s="2" t="s">
        <v>1648</v>
      </c>
      <c r="O430" s="2" t="s">
        <v>346</v>
      </c>
      <c r="P430" s="2" t="s">
        <v>413</v>
      </c>
      <c r="Q430" s="2" t="s">
        <v>70</v>
      </c>
      <c r="R430" s="2" t="s">
        <v>71</v>
      </c>
      <c r="S430" s="2">
        <v>100</v>
      </c>
      <c r="T430" s="2" t="s">
        <v>407</v>
      </c>
      <c r="U430" s="2" t="s">
        <v>65</v>
      </c>
      <c r="V430" s="2" t="s">
        <v>410</v>
      </c>
      <c r="W430" s="2" t="s">
        <v>32</v>
      </c>
      <c r="X430" s="38" t="s">
        <v>43</v>
      </c>
      <c r="Y430" s="6" t="s">
        <v>1752</v>
      </c>
      <c r="Z430" s="7" t="s">
        <v>1753</v>
      </c>
      <c r="AA430" s="4" t="s">
        <v>399</v>
      </c>
      <c r="AB430" s="13">
        <v>100</v>
      </c>
      <c r="AC430" s="13">
        <v>100</v>
      </c>
      <c r="AD430" s="16" t="s">
        <v>33</v>
      </c>
      <c r="AE430" s="12">
        <v>43220</v>
      </c>
      <c r="AF430" s="13" t="s">
        <v>1940</v>
      </c>
      <c r="AG430" s="17" t="s">
        <v>1872</v>
      </c>
      <c r="AH430" s="26"/>
    </row>
    <row r="431" spans="1:34" ht="153">
      <c r="A431" s="1">
        <v>644</v>
      </c>
      <c r="B431" s="2" t="s">
        <v>55</v>
      </c>
      <c r="C431" s="38" t="s">
        <v>24</v>
      </c>
      <c r="D431" s="38" t="s">
        <v>25</v>
      </c>
      <c r="E431" s="2" t="s">
        <v>26</v>
      </c>
      <c r="F431" s="38">
        <v>2016</v>
      </c>
      <c r="G431" s="2">
        <v>119</v>
      </c>
      <c r="H431" s="38" t="s">
        <v>1647</v>
      </c>
      <c r="I431" s="38">
        <v>2</v>
      </c>
      <c r="J431" s="2" t="s">
        <v>27</v>
      </c>
      <c r="K431" s="2" t="s">
        <v>57</v>
      </c>
      <c r="L431" s="2" t="s">
        <v>29</v>
      </c>
      <c r="M431" s="2" t="s">
        <v>341</v>
      </c>
      <c r="N431" s="2" t="s">
        <v>1648</v>
      </c>
      <c r="O431" s="2" t="s">
        <v>343</v>
      </c>
      <c r="P431" s="2" t="s">
        <v>69</v>
      </c>
      <c r="Q431" s="2" t="s">
        <v>70</v>
      </c>
      <c r="R431" s="2" t="s">
        <v>71</v>
      </c>
      <c r="S431" s="2">
        <v>0.8</v>
      </c>
      <c r="T431" s="2" t="s">
        <v>64</v>
      </c>
      <c r="U431" s="2" t="s">
        <v>65</v>
      </c>
      <c r="V431" s="2" t="s">
        <v>72</v>
      </c>
      <c r="W431" s="2" t="s">
        <v>32</v>
      </c>
      <c r="X431" s="38" t="s">
        <v>43</v>
      </c>
      <c r="Y431" s="6" t="s">
        <v>308</v>
      </c>
      <c r="Z431" s="2" t="s">
        <v>64</v>
      </c>
      <c r="AA431" s="4"/>
      <c r="AB431" s="13"/>
      <c r="AC431" s="13"/>
      <c r="AD431" s="16" t="s">
        <v>43</v>
      </c>
      <c r="AE431" s="12"/>
      <c r="AF431" s="13"/>
      <c r="AG431" s="8" t="s">
        <v>1923</v>
      </c>
      <c r="AH431" s="26"/>
    </row>
    <row r="432" spans="1:34" ht="99">
      <c r="A432" s="1">
        <v>647</v>
      </c>
      <c r="B432" s="2" t="s">
        <v>996</v>
      </c>
      <c r="C432" s="38" t="s">
        <v>24</v>
      </c>
      <c r="D432" s="38" t="s">
        <v>25</v>
      </c>
      <c r="E432" s="2" t="s">
        <v>26</v>
      </c>
      <c r="F432" s="38">
        <v>2015</v>
      </c>
      <c r="G432" s="2">
        <v>117</v>
      </c>
      <c r="H432" s="38" t="s">
        <v>1656</v>
      </c>
      <c r="I432" s="38">
        <v>1</v>
      </c>
      <c r="J432" s="2" t="s">
        <v>27</v>
      </c>
      <c r="K432" s="2" t="s">
        <v>1226</v>
      </c>
      <c r="L432" s="2" t="s">
        <v>30</v>
      </c>
      <c r="M432" s="2" t="s">
        <v>30</v>
      </c>
      <c r="N432" s="2" t="s">
        <v>1649</v>
      </c>
      <c r="O432" s="2" t="s">
        <v>1650</v>
      </c>
      <c r="P432" s="2" t="s">
        <v>1651</v>
      </c>
      <c r="Q432" s="2" t="s">
        <v>1652</v>
      </c>
      <c r="R432" s="2" t="s">
        <v>1653</v>
      </c>
      <c r="S432" s="2">
        <v>1</v>
      </c>
      <c r="T432" s="2" t="s">
        <v>1563</v>
      </c>
      <c r="U432" s="2" t="s">
        <v>1401</v>
      </c>
      <c r="V432" s="2" t="s">
        <v>850</v>
      </c>
      <c r="W432" s="2" t="s">
        <v>32</v>
      </c>
      <c r="X432" s="38" t="s">
        <v>43</v>
      </c>
      <c r="Y432" s="6" t="s">
        <v>117</v>
      </c>
      <c r="Z432" s="2" t="s">
        <v>1563</v>
      </c>
      <c r="AA432" s="4"/>
      <c r="AB432" s="16">
        <v>100</v>
      </c>
      <c r="AC432" s="33"/>
      <c r="AD432" s="16" t="s">
        <v>33</v>
      </c>
      <c r="AE432" s="12"/>
      <c r="AF432" s="13" t="s">
        <v>1827</v>
      </c>
      <c r="AG432" s="8" t="s">
        <v>1733</v>
      </c>
      <c r="AH432" s="26"/>
    </row>
    <row r="433" spans="1:34" ht="99">
      <c r="A433" s="1">
        <v>648</v>
      </c>
      <c r="B433" s="2" t="s">
        <v>996</v>
      </c>
      <c r="C433" s="38" t="s">
        <v>24</v>
      </c>
      <c r="D433" s="38" t="s">
        <v>25</v>
      </c>
      <c r="E433" s="2" t="s">
        <v>26</v>
      </c>
      <c r="F433" s="38">
        <v>2015</v>
      </c>
      <c r="G433" s="2">
        <v>117</v>
      </c>
      <c r="H433" s="38" t="s">
        <v>1656</v>
      </c>
      <c r="I433" s="38">
        <v>2</v>
      </c>
      <c r="J433" s="2" t="s">
        <v>27</v>
      </c>
      <c r="K433" s="2" t="s">
        <v>1226</v>
      </c>
      <c r="L433" s="2" t="s">
        <v>30</v>
      </c>
      <c r="M433" s="2" t="s">
        <v>30</v>
      </c>
      <c r="N433" s="2" t="s">
        <v>1649</v>
      </c>
      <c r="O433" s="2" t="s">
        <v>1654</v>
      </c>
      <c r="P433" s="2" t="s">
        <v>1655</v>
      </c>
      <c r="Q433" s="2" t="s">
        <v>1071</v>
      </c>
      <c r="R433" s="2" t="s">
        <v>1623</v>
      </c>
      <c r="S433" s="2">
        <v>1</v>
      </c>
      <c r="T433" s="2" t="s">
        <v>1563</v>
      </c>
      <c r="U433" s="2" t="s">
        <v>1401</v>
      </c>
      <c r="V433" s="2" t="s">
        <v>850</v>
      </c>
      <c r="W433" s="2" t="s">
        <v>32</v>
      </c>
      <c r="X433" s="38" t="s">
        <v>43</v>
      </c>
      <c r="Y433" s="6" t="s">
        <v>117</v>
      </c>
      <c r="Z433" s="2" t="s">
        <v>1563</v>
      </c>
      <c r="AA433" s="4"/>
      <c r="AB433" s="16">
        <v>100</v>
      </c>
      <c r="AC433" s="33"/>
      <c r="AD433" s="16" t="s">
        <v>33</v>
      </c>
      <c r="AE433" s="12"/>
      <c r="AF433" s="13" t="s">
        <v>1827</v>
      </c>
      <c r="AG433" s="8" t="s">
        <v>1733</v>
      </c>
      <c r="AH433" s="26"/>
    </row>
    <row r="434" spans="1:34" ht="117">
      <c r="A434" s="1">
        <v>652</v>
      </c>
      <c r="B434" s="2" t="s">
        <v>996</v>
      </c>
      <c r="C434" s="38" t="s">
        <v>24</v>
      </c>
      <c r="D434" s="38" t="s">
        <v>25</v>
      </c>
      <c r="E434" s="2" t="s">
        <v>26</v>
      </c>
      <c r="F434" s="38">
        <v>2015</v>
      </c>
      <c r="G434" s="2">
        <v>117</v>
      </c>
      <c r="H434" s="38" t="s">
        <v>1664</v>
      </c>
      <c r="I434" s="38">
        <v>1</v>
      </c>
      <c r="J434" s="2" t="s">
        <v>27</v>
      </c>
      <c r="K434" s="2" t="s">
        <v>1226</v>
      </c>
      <c r="L434" s="2" t="s">
        <v>30</v>
      </c>
      <c r="M434" s="2" t="s">
        <v>30</v>
      </c>
      <c r="N434" s="2" t="s">
        <v>1657</v>
      </c>
      <c r="O434" s="2" t="s">
        <v>1658</v>
      </c>
      <c r="P434" s="2" t="s">
        <v>1659</v>
      </c>
      <c r="Q434" s="2" t="s">
        <v>1660</v>
      </c>
      <c r="R434" s="2" t="s">
        <v>1661</v>
      </c>
      <c r="S434" s="2">
        <v>1</v>
      </c>
      <c r="T434" s="2" t="s">
        <v>1563</v>
      </c>
      <c r="U434" s="2" t="s">
        <v>1401</v>
      </c>
      <c r="V434" s="2" t="s">
        <v>850</v>
      </c>
      <c r="W434" s="2" t="s">
        <v>32</v>
      </c>
      <c r="X434" s="38" t="s">
        <v>43</v>
      </c>
      <c r="Y434" s="6" t="s">
        <v>117</v>
      </c>
      <c r="Z434" s="2" t="s">
        <v>1563</v>
      </c>
      <c r="AA434" s="4"/>
      <c r="AB434" s="16">
        <v>100</v>
      </c>
      <c r="AC434" s="33"/>
      <c r="AD434" s="16" t="s">
        <v>33</v>
      </c>
      <c r="AE434" s="12"/>
      <c r="AF434" s="13" t="s">
        <v>1827</v>
      </c>
      <c r="AG434" s="8" t="s">
        <v>1733</v>
      </c>
      <c r="AH434" s="26"/>
    </row>
    <row r="435" spans="1:34" ht="117">
      <c r="A435" s="1">
        <v>653</v>
      </c>
      <c r="B435" s="2" t="s">
        <v>996</v>
      </c>
      <c r="C435" s="38" t="s">
        <v>24</v>
      </c>
      <c r="D435" s="38" t="s">
        <v>25</v>
      </c>
      <c r="E435" s="2" t="s">
        <v>26</v>
      </c>
      <c r="F435" s="38">
        <v>2015</v>
      </c>
      <c r="G435" s="2">
        <v>117</v>
      </c>
      <c r="H435" s="38" t="s">
        <v>1664</v>
      </c>
      <c r="I435" s="38">
        <v>2</v>
      </c>
      <c r="J435" s="2" t="s">
        <v>27</v>
      </c>
      <c r="K435" s="2" t="s">
        <v>1226</v>
      </c>
      <c r="L435" s="2" t="s">
        <v>30</v>
      </c>
      <c r="M435" s="2" t="s">
        <v>30</v>
      </c>
      <c r="N435" s="2" t="s">
        <v>1657</v>
      </c>
      <c r="O435" s="2" t="s">
        <v>1658</v>
      </c>
      <c r="P435" s="2" t="s">
        <v>1662</v>
      </c>
      <c r="Q435" s="2" t="s">
        <v>1071</v>
      </c>
      <c r="R435" s="2" t="s">
        <v>1623</v>
      </c>
      <c r="S435" s="2">
        <v>1</v>
      </c>
      <c r="T435" s="2" t="s">
        <v>1563</v>
      </c>
      <c r="U435" s="2" t="s">
        <v>1401</v>
      </c>
      <c r="V435" s="2" t="s">
        <v>850</v>
      </c>
      <c r="W435" s="2" t="s">
        <v>32</v>
      </c>
      <c r="X435" s="38" t="s">
        <v>43</v>
      </c>
      <c r="Y435" s="6" t="s">
        <v>117</v>
      </c>
      <c r="Z435" s="2" t="s">
        <v>1563</v>
      </c>
      <c r="AA435" s="4"/>
      <c r="AB435" s="16">
        <v>100</v>
      </c>
      <c r="AC435" s="33"/>
      <c r="AD435" s="16" t="s">
        <v>33</v>
      </c>
      <c r="AE435" s="12"/>
      <c r="AF435" s="13" t="s">
        <v>1827</v>
      </c>
      <c r="AG435" s="8" t="s">
        <v>1733</v>
      </c>
      <c r="AH435" s="26"/>
    </row>
    <row r="436" spans="1:34" ht="117">
      <c r="A436" s="1">
        <v>654</v>
      </c>
      <c r="B436" s="2" t="s">
        <v>996</v>
      </c>
      <c r="C436" s="38" t="s">
        <v>24</v>
      </c>
      <c r="D436" s="38" t="s">
        <v>25</v>
      </c>
      <c r="E436" s="2" t="s">
        <v>26</v>
      </c>
      <c r="F436" s="38">
        <v>2015</v>
      </c>
      <c r="G436" s="2">
        <v>117</v>
      </c>
      <c r="H436" s="38" t="s">
        <v>1664</v>
      </c>
      <c r="I436" s="38">
        <v>3</v>
      </c>
      <c r="J436" s="2" t="s">
        <v>27</v>
      </c>
      <c r="K436" s="2" t="s">
        <v>1226</v>
      </c>
      <c r="L436" s="2" t="s">
        <v>30</v>
      </c>
      <c r="M436" s="2" t="s">
        <v>30</v>
      </c>
      <c r="N436" s="2" t="s">
        <v>1657</v>
      </c>
      <c r="O436" s="2" t="s">
        <v>1658</v>
      </c>
      <c r="P436" s="2" t="s">
        <v>1663</v>
      </c>
      <c r="Q436" s="2" t="s">
        <v>275</v>
      </c>
      <c r="R436" s="2" t="s">
        <v>275</v>
      </c>
      <c r="S436" s="2">
        <v>1</v>
      </c>
      <c r="T436" s="2" t="s">
        <v>117</v>
      </c>
      <c r="U436" s="2" t="s">
        <v>1401</v>
      </c>
      <c r="V436" s="2" t="s">
        <v>850</v>
      </c>
      <c r="W436" s="2" t="s">
        <v>32</v>
      </c>
      <c r="X436" s="38" t="s">
        <v>43</v>
      </c>
      <c r="Y436" s="6" t="s">
        <v>117</v>
      </c>
      <c r="Z436" s="2" t="s">
        <v>117</v>
      </c>
      <c r="AA436" s="4"/>
      <c r="AB436" s="16">
        <v>100</v>
      </c>
      <c r="AC436" s="33"/>
      <c r="AD436" s="16" t="s">
        <v>33</v>
      </c>
      <c r="AE436" s="12"/>
      <c r="AF436" s="13" t="s">
        <v>1827</v>
      </c>
      <c r="AG436" s="8" t="s">
        <v>1733</v>
      </c>
      <c r="AH436" s="26"/>
    </row>
    <row r="437" spans="1:34" ht="135">
      <c r="A437" s="1">
        <v>658</v>
      </c>
      <c r="B437" s="2" t="s">
        <v>996</v>
      </c>
      <c r="C437" s="38" t="s">
        <v>24</v>
      </c>
      <c r="D437" s="38" t="s">
        <v>25</v>
      </c>
      <c r="E437" s="2" t="s">
        <v>26</v>
      </c>
      <c r="F437" s="38">
        <v>2015</v>
      </c>
      <c r="G437" s="2">
        <v>117</v>
      </c>
      <c r="H437" s="38" t="s">
        <v>1666</v>
      </c>
      <c r="I437" s="38">
        <v>1</v>
      </c>
      <c r="J437" s="2" t="s">
        <v>27</v>
      </c>
      <c r="K437" s="2" t="s">
        <v>1226</v>
      </c>
      <c r="L437" s="2" t="s">
        <v>30</v>
      </c>
      <c r="M437" s="2" t="s">
        <v>30</v>
      </c>
      <c r="N437" s="2" t="s">
        <v>1667</v>
      </c>
      <c r="O437" s="2" t="s">
        <v>1668</v>
      </c>
      <c r="P437" s="2" t="s">
        <v>1665</v>
      </c>
      <c r="Q437" s="2" t="s">
        <v>1590</v>
      </c>
      <c r="R437" s="2" t="s">
        <v>1621</v>
      </c>
      <c r="S437" s="2">
        <v>1</v>
      </c>
      <c r="T437" s="2" t="s">
        <v>1563</v>
      </c>
      <c r="U437" s="2" t="s">
        <v>1401</v>
      </c>
      <c r="V437" s="2" t="s">
        <v>850</v>
      </c>
      <c r="W437" s="2" t="s">
        <v>32</v>
      </c>
      <c r="X437" s="38" t="s">
        <v>43</v>
      </c>
      <c r="Y437" s="6" t="s">
        <v>117</v>
      </c>
      <c r="Z437" s="2" t="s">
        <v>1563</v>
      </c>
      <c r="AA437" s="4"/>
      <c r="AB437" s="16">
        <v>100</v>
      </c>
      <c r="AC437" s="33"/>
      <c r="AD437" s="16" t="s">
        <v>33</v>
      </c>
      <c r="AE437" s="12"/>
      <c r="AF437" s="13" t="s">
        <v>1827</v>
      </c>
      <c r="AG437" s="8" t="s">
        <v>1733</v>
      </c>
      <c r="AH437" s="26"/>
    </row>
    <row r="438" spans="1:34" ht="135">
      <c r="A438" s="1">
        <v>659</v>
      </c>
      <c r="B438" s="2" t="s">
        <v>996</v>
      </c>
      <c r="C438" s="38" t="s">
        <v>24</v>
      </c>
      <c r="D438" s="38" t="s">
        <v>25</v>
      </c>
      <c r="E438" s="2" t="s">
        <v>26</v>
      </c>
      <c r="F438" s="38">
        <v>2015</v>
      </c>
      <c r="G438" s="2">
        <v>117</v>
      </c>
      <c r="H438" s="38" t="s">
        <v>1666</v>
      </c>
      <c r="I438" s="38">
        <v>2</v>
      </c>
      <c r="J438" s="2" t="s">
        <v>27</v>
      </c>
      <c r="K438" s="2" t="s">
        <v>1226</v>
      </c>
      <c r="L438" s="2" t="s">
        <v>30</v>
      </c>
      <c r="M438" s="2" t="s">
        <v>30</v>
      </c>
      <c r="N438" s="2" t="s">
        <v>1667</v>
      </c>
      <c r="O438" s="2" t="s">
        <v>1669</v>
      </c>
      <c r="P438" s="2" t="s">
        <v>1662</v>
      </c>
      <c r="Q438" s="2" t="s">
        <v>1071</v>
      </c>
      <c r="R438" s="2" t="s">
        <v>1623</v>
      </c>
      <c r="S438" s="2">
        <v>1</v>
      </c>
      <c r="T438" s="2" t="s">
        <v>1563</v>
      </c>
      <c r="U438" s="2" t="s">
        <v>1401</v>
      </c>
      <c r="V438" s="2" t="s">
        <v>850</v>
      </c>
      <c r="W438" s="2" t="s">
        <v>32</v>
      </c>
      <c r="X438" s="38" t="s">
        <v>43</v>
      </c>
      <c r="Y438" s="6" t="s">
        <v>117</v>
      </c>
      <c r="Z438" s="2" t="s">
        <v>1563</v>
      </c>
      <c r="AA438" s="4"/>
      <c r="AB438" s="16">
        <v>100</v>
      </c>
      <c r="AC438" s="33"/>
      <c r="AD438" s="16" t="s">
        <v>33</v>
      </c>
      <c r="AE438" s="12"/>
      <c r="AF438" s="13" t="s">
        <v>1827</v>
      </c>
      <c r="AG438" s="8" t="s">
        <v>1733</v>
      </c>
      <c r="AH438" s="26"/>
    </row>
    <row r="439" spans="1:34" ht="135">
      <c r="A439" s="1">
        <v>660</v>
      </c>
      <c r="B439" s="2" t="s">
        <v>996</v>
      </c>
      <c r="C439" s="38" t="s">
        <v>24</v>
      </c>
      <c r="D439" s="38" t="s">
        <v>25</v>
      </c>
      <c r="E439" s="2" t="s">
        <v>26</v>
      </c>
      <c r="F439" s="38">
        <v>2015</v>
      </c>
      <c r="G439" s="2">
        <v>117</v>
      </c>
      <c r="H439" s="38" t="s">
        <v>1666</v>
      </c>
      <c r="I439" s="38">
        <v>3</v>
      </c>
      <c r="J439" s="2" t="s">
        <v>27</v>
      </c>
      <c r="K439" s="2" t="s">
        <v>1226</v>
      </c>
      <c r="L439" s="2" t="s">
        <v>30</v>
      </c>
      <c r="M439" s="2" t="s">
        <v>30</v>
      </c>
      <c r="N439" s="2" t="s">
        <v>1667</v>
      </c>
      <c r="O439" s="2" t="s">
        <v>1670</v>
      </c>
      <c r="P439" s="2" t="s">
        <v>1663</v>
      </c>
      <c r="Q439" s="2" t="s">
        <v>275</v>
      </c>
      <c r="R439" s="2" t="s">
        <v>275</v>
      </c>
      <c r="S439" s="2">
        <v>1</v>
      </c>
      <c r="T439" s="2" t="s">
        <v>117</v>
      </c>
      <c r="U439" s="2" t="s">
        <v>1401</v>
      </c>
      <c r="V439" s="2" t="s">
        <v>850</v>
      </c>
      <c r="W439" s="2" t="s">
        <v>32</v>
      </c>
      <c r="X439" s="38" t="s">
        <v>43</v>
      </c>
      <c r="Y439" s="6" t="s">
        <v>117</v>
      </c>
      <c r="Z439" s="2" t="s">
        <v>117</v>
      </c>
      <c r="AA439" s="4"/>
      <c r="AB439" s="16">
        <v>100</v>
      </c>
      <c r="AC439" s="33"/>
      <c r="AD439" s="16" t="s">
        <v>33</v>
      </c>
      <c r="AE439" s="12"/>
      <c r="AF439" s="13" t="s">
        <v>1827</v>
      </c>
      <c r="AG439" s="8" t="s">
        <v>1733</v>
      </c>
      <c r="AH439" s="26"/>
    </row>
    <row r="440" spans="1:34" ht="117">
      <c r="A440" s="1">
        <v>662</v>
      </c>
      <c r="B440" s="2" t="s">
        <v>1403</v>
      </c>
      <c r="C440" s="38" t="s">
        <v>24</v>
      </c>
      <c r="D440" s="38" t="s">
        <v>25</v>
      </c>
      <c r="E440" s="2" t="s">
        <v>26</v>
      </c>
      <c r="F440" s="38">
        <v>2016</v>
      </c>
      <c r="G440" s="2">
        <v>115</v>
      </c>
      <c r="H440" s="38" t="s">
        <v>1671</v>
      </c>
      <c r="I440" s="38">
        <v>1</v>
      </c>
      <c r="J440" s="2" t="s">
        <v>27</v>
      </c>
      <c r="K440" s="2" t="s">
        <v>1226</v>
      </c>
      <c r="L440" s="2" t="s">
        <v>29</v>
      </c>
      <c r="M440" s="2" t="s">
        <v>341</v>
      </c>
      <c r="N440" s="2" t="s">
        <v>1672</v>
      </c>
      <c r="O440" s="2" t="s">
        <v>68</v>
      </c>
      <c r="P440" s="2" t="s">
        <v>1673</v>
      </c>
      <c r="Q440" s="2" t="s">
        <v>1674</v>
      </c>
      <c r="R440" s="2" t="s">
        <v>1675</v>
      </c>
      <c r="S440" s="2">
        <v>1</v>
      </c>
      <c r="T440" s="2" t="s">
        <v>280</v>
      </c>
      <c r="U440" s="2" t="s">
        <v>1407</v>
      </c>
      <c r="V440" s="2" t="s">
        <v>72</v>
      </c>
      <c r="W440" s="2" t="s">
        <v>32</v>
      </c>
      <c r="X440" s="38" t="s">
        <v>43</v>
      </c>
      <c r="Y440" s="6" t="s">
        <v>1752</v>
      </c>
      <c r="Z440" s="5" t="s">
        <v>1769</v>
      </c>
      <c r="AA440" s="4" t="s">
        <v>1770</v>
      </c>
      <c r="AB440" s="13">
        <v>0</v>
      </c>
      <c r="AC440" s="13">
        <v>0</v>
      </c>
      <c r="AD440" s="16" t="s">
        <v>67</v>
      </c>
      <c r="AE440" s="12">
        <v>43220</v>
      </c>
      <c r="AF440" s="13" t="s">
        <v>1940</v>
      </c>
      <c r="AG440" s="8" t="s">
        <v>1894</v>
      </c>
      <c r="AH440" s="26"/>
    </row>
    <row r="441" spans="1:34" ht="117">
      <c r="A441" s="1">
        <v>663</v>
      </c>
      <c r="B441" s="2" t="s">
        <v>1403</v>
      </c>
      <c r="C441" s="38" t="s">
        <v>24</v>
      </c>
      <c r="D441" s="38" t="s">
        <v>25</v>
      </c>
      <c r="E441" s="2" t="s">
        <v>26</v>
      </c>
      <c r="F441" s="38">
        <v>2016</v>
      </c>
      <c r="G441" s="2">
        <v>115</v>
      </c>
      <c r="H441" s="38" t="s">
        <v>1671</v>
      </c>
      <c r="I441" s="38">
        <v>2</v>
      </c>
      <c r="J441" s="2" t="s">
        <v>27</v>
      </c>
      <c r="K441" s="2" t="s">
        <v>1226</v>
      </c>
      <c r="L441" s="2" t="s">
        <v>29</v>
      </c>
      <c r="M441" s="2" t="s">
        <v>341</v>
      </c>
      <c r="N441" s="2" t="s">
        <v>1672</v>
      </c>
      <c r="O441" s="2" t="s">
        <v>1676</v>
      </c>
      <c r="P441" s="2" t="s">
        <v>1677</v>
      </c>
      <c r="Q441" s="2" t="s">
        <v>1678</v>
      </c>
      <c r="R441" s="2" t="s">
        <v>1679</v>
      </c>
      <c r="S441" s="2">
        <v>1</v>
      </c>
      <c r="T441" s="2" t="s">
        <v>280</v>
      </c>
      <c r="U441" s="2" t="s">
        <v>1407</v>
      </c>
      <c r="V441" s="2" t="s">
        <v>72</v>
      </c>
      <c r="W441" s="2" t="s">
        <v>32</v>
      </c>
      <c r="X441" s="38" t="s">
        <v>43</v>
      </c>
      <c r="Y441" s="6" t="s">
        <v>1752</v>
      </c>
      <c r="Z441" s="5" t="s">
        <v>1769</v>
      </c>
      <c r="AA441" s="4" t="s">
        <v>1770</v>
      </c>
      <c r="AB441" s="13">
        <v>100</v>
      </c>
      <c r="AC441" s="13">
        <v>100</v>
      </c>
      <c r="AD441" s="16" t="s">
        <v>33</v>
      </c>
      <c r="AE441" s="12">
        <v>43100</v>
      </c>
      <c r="AF441" s="13" t="s">
        <v>1942</v>
      </c>
      <c r="AG441" s="8" t="s">
        <v>1819</v>
      </c>
      <c r="AH441" s="26"/>
    </row>
    <row r="442" spans="1:34" ht="117">
      <c r="A442" s="1">
        <v>664</v>
      </c>
      <c r="B442" s="2" t="s">
        <v>1403</v>
      </c>
      <c r="C442" s="38" t="s">
        <v>24</v>
      </c>
      <c r="D442" s="38" t="s">
        <v>25</v>
      </c>
      <c r="E442" s="2" t="s">
        <v>26</v>
      </c>
      <c r="F442" s="38">
        <v>2016</v>
      </c>
      <c r="G442" s="2">
        <v>115</v>
      </c>
      <c r="H442" s="38" t="s">
        <v>1671</v>
      </c>
      <c r="I442" s="38">
        <v>3</v>
      </c>
      <c r="J442" s="2" t="s">
        <v>27</v>
      </c>
      <c r="K442" s="2" t="s">
        <v>1226</v>
      </c>
      <c r="L442" s="2" t="s">
        <v>29</v>
      </c>
      <c r="M442" s="2" t="s">
        <v>341</v>
      </c>
      <c r="N442" s="2" t="s">
        <v>1672</v>
      </c>
      <c r="O442" s="2" t="s">
        <v>1680</v>
      </c>
      <c r="P442" s="2" t="s">
        <v>69</v>
      </c>
      <c r="Q442" s="2" t="s">
        <v>1681</v>
      </c>
      <c r="R442" s="2" t="s">
        <v>1682</v>
      </c>
      <c r="S442" s="2">
        <v>80</v>
      </c>
      <c r="T442" s="2" t="s">
        <v>1683</v>
      </c>
      <c r="U442" s="2" t="s">
        <v>1407</v>
      </c>
      <c r="V442" s="2" t="s">
        <v>72</v>
      </c>
      <c r="W442" s="2" t="s">
        <v>32</v>
      </c>
      <c r="X442" s="38" t="s">
        <v>43</v>
      </c>
      <c r="Y442" s="6" t="s">
        <v>1752</v>
      </c>
      <c r="Z442" s="7" t="s">
        <v>1818</v>
      </c>
      <c r="AA442" s="4" t="s">
        <v>308</v>
      </c>
      <c r="AB442" s="13">
        <v>100</v>
      </c>
      <c r="AC442" s="13">
        <v>100</v>
      </c>
      <c r="AD442" s="16" t="s">
        <v>33</v>
      </c>
      <c r="AE442" s="12">
        <v>43220</v>
      </c>
      <c r="AF442" s="13" t="s">
        <v>1940</v>
      </c>
      <c r="AG442" s="8" t="s">
        <v>1876</v>
      </c>
      <c r="AH442" s="26"/>
    </row>
    <row r="443" spans="1:34" ht="81">
      <c r="A443" s="1">
        <v>666</v>
      </c>
      <c r="B443" s="2" t="s">
        <v>1403</v>
      </c>
      <c r="C443" s="38" t="s">
        <v>24</v>
      </c>
      <c r="D443" s="38" t="s">
        <v>25</v>
      </c>
      <c r="E443" s="2" t="s">
        <v>26</v>
      </c>
      <c r="F443" s="38">
        <v>2016</v>
      </c>
      <c r="G443" s="2">
        <v>115</v>
      </c>
      <c r="H443" s="38" t="s">
        <v>1684</v>
      </c>
      <c r="I443" s="38">
        <v>1</v>
      </c>
      <c r="J443" s="2" t="s">
        <v>27</v>
      </c>
      <c r="K443" s="2" t="s">
        <v>1226</v>
      </c>
      <c r="L443" s="2" t="s">
        <v>29</v>
      </c>
      <c r="M443" s="2" t="s">
        <v>341</v>
      </c>
      <c r="N443" s="2" t="s">
        <v>1685</v>
      </c>
      <c r="O443" s="2" t="s">
        <v>942</v>
      </c>
      <c r="P443" s="2" t="s">
        <v>943</v>
      </c>
      <c r="Q443" s="2" t="s">
        <v>1686</v>
      </c>
      <c r="R443" s="2" t="s">
        <v>944</v>
      </c>
      <c r="S443" s="2">
        <v>1</v>
      </c>
      <c r="T443" s="2" t="s">
        <v>387</v>
      </c>
      <c r="U443" s="2" t="s">
        <v>1407</v>
      </c>
      <c r="V443" s="2" t="s">
        <v>72</v>
      </c>
      <c r="W443" s="2" t="s">
        <v>32</v>
      </c>
      <c r="X443" s="38" t="s">
        <v>43</v>
      </c>
      <c r="Y443" s="6" t="s">
        <v>1752</v>
      </c>
      <c r="Z443" s="5" t="s">
        <v>387</v>
      </c>
      <c r="AA443" s="4" t="s">
        <v>1777</v>
      </c>
      <c r="AB443" s="13">
        <v>100</v>
      </c>
      <c r="AC443" s="13">
        <v>100</v>
      </c>
      <c r="AD443" s="16" t="s">
        <v>33</v>
      </c>
      <c r="AE443" s="12">
        <v>43132</v>
      </c>
      <c r="AF443" s="13" t="s">
        <v>1940</v>
      </c>
      <c r="AG443" s="8" t="s">
        <v>1820</v>
      </c>
      <c r="AH443" s="26"/>
    </row>
    <row r="444" spans="1:34" ht="72">
      <c r="A444" s="1">
        <v>667</v>
      </c>
      <c r="B444" s="2" t="s">
        <v>1403</v>
      </c>
      <c r="C444" s="38" t="s">
        <v>24</v>
      </c>
      <c r="D444" s="38" t="s">
        <v>25</v>
      </c>
      <c r="E444" s="2" t="s">
        <v>26</v>
      </c>
      <c r="F444" s="38">
        <v>2016</v>
      </c>
      <c r="G444" s="2">
        <v>115</v>
      </c>
      <c r="H444" s="38" t="s">
        <v>1684</v>
      </c>
      <c r="I444" s="38">
        <v>2</v>
      </c>
      <c r="J444" s="2" t="s">
        <v>27</v>
      </c>
      <c r="K444" s="2" t="s">
        <v>1226</v>
      </c>
      <c r="L444" s="2" t="s">
        <v>29</v>
      </c>
      <c r="M444" s="2" t="s">
        <v>341</v>
      </c>
      <c r="N444" s="2" t="s">
        <v>1685</v>
      </c>
      <c r="O444" s="2" t="s">
        <v>942</v>
      </c>
      <c r="P444" s="2" t="s">
        <v>945</v>
      </c>
      <c r="Q444" s="2" t="s">
        <v>1687</v>
      </c>
      <c r="R444" s="2" t="s">
        <v>1688</v>
      </c>
      <c r="S444" s="2">
        <v>1</v>
      </c>
      <c r="T444" s="2" t="s">
        <v>387</v>
      </c>
      <c r="U444" s="2" t="s">
        <v>1407</v>
      </c>
      <c r="V444" s="2" t="s">
        <v>72</v>
      </c>
      <c r="W444" s="2" t="s">
        <v>32</v>
      </c>
      <c r="X444" s="38" t="s">
        <v>43</v>
      </c>
      <c r="Y444" s="6" t="s">
        <v>1752</v>
      </c>
      <c r="Z444" s="5" t="s">
        <v>387</v>
      </c>
      <c r="AA444" s="4" t="s">
        <v>1777</v>
      </c>
      <c r="AB444" s="13">
        <v>100</v>
      </c>
      <c r="AC444" s="13">
        <v>100</v>
      </c>
      <c r="AD444" s="16" t="s">
        <v>33</v>
      </c>
      <c r="AE444" s="12">
        <v>43132</v>
      </c>
      <c r="AF444" s="13" t="s">
        <v>1940</v>
      </c>
      <c r="AG444" s="8" t="s">
        <v>1821</v>
      </c>
      <c r="AH444" s="26"/>
    </row>
    <row r="445" spans="1:34" ht="72">
      <c r="A445" s="1">
        <v>668</v>
      </c>
      <c r="B445" s="2" t="s">
        <v>1403</v>
      </c>
      <c r="C445" s="38" t="s">
        <v>24</v>
      </c>
      <c r="D445" s="38" t="s">
        <v>25</v>
      </c>
      <c r="E445" s="2" t="s">
        <v>26</v>
      </c>
      <c r="F445" s="38">
        <v>2016</v>
      </c>
      <c r="G445" s="2">
        <v>115</v>
      </c>
      <c r="H445" s="38" t="s">
        <v>1684</v>
      </c>
      <c r="I445" s="38">
        <v>3</v>
      </c>
      <c r="J445" s="2" t="s">
        <v>27</v>
      </c>
      <c r="K445" s="2" t="s">
        <v>1226</v>
      </c>
      <c r="L445" s="2" t="s">
        <v>29</v>
      </c>
      <c r="M445" s="2" t="s">
        <v>341</v>
      </c>
      <c r="N445" s="2" t="s">
        <v>1685</v>
      </c>
      <c r="O445" s="2" t="s">
        <v>942</v>
      </c>
      <c r="P445" s="2" t="s">
        <v>1689</v>
      </c>
      <c r="Q445" s="2" t="s">
        <v>1690</v>
      </c>
      <c r="R445" s="2" t="s">
        <v>1691</v>
      </c>
      <c r="S445" s="2">
        <v>1</v>
      </c>
      <c r="T445" s="2" t="s">
        <v>387</v>
      </c>
      <c r="U445" s="2" t="s">
        <v>1407</v>
      </c>
      <c r="V445" s="2" t="s">
        <v>72</v>
      </c>
      <c r="W445" s="2" t="s">
        <v>32</v>
      </c>
      <c r="X445" s="38" t="s">
        <v>43</v>
      </c>
      <c r="Y445" s="6" t="s">
        <v>1752</v>
      </c>
      <c r="Z445" s="5" t="s">
        <v>387</v>
      </c>
      <c r="AA445" s="4" t="s">
        <v>1777</v>
      </c>
      <c r="AB445" s="13">
        <v>100</v>
      </c>
      <c r="AC445" s="13">
        <v>100</v>
      </c>
      <c r="AD445" s="16" t="s">
        <v>33</v>
      </c>
      <c r="AE445" s="12">
        <v>43132</v>
      </c>
      <c r="AF445" s="13" t="s">
        <v>1940</v>
      </c>
      <c r="AG445" s="8" t="s">
        <v>1822</v>
      </c>
      <c r="AH445" s="26"/>
    </row>
    <row r="446" spans="1:34" ht="117">
      <c r="A446" s="1">
        <v>669</v>
      </c>
      <c r="B446" s="2" t="s">
        <v>1403</v>
      </c>
      <c r="C446" s="38" t="s">
        <v>24</v>
      </c>
      <c r="D446" s="38" t="s">
        <v>25</v>
      </c>
      <c r="E446" s="2" t="s">
        <v>26</v>
      </c>
      <c r="F446" s="38">
        <v>2016</v>
      </c>
      <c r="G446" s="2">
        <v>115</v>
      </c>
      <c r="H446" s="38" t="s">
        <v>1692</v>
      </c>
      <c r="I446" s="38">
        <v>1</v>
      </c>
      <c r="J446" s="2" t="s">
        <v>27</v>
      </c>
      <c r="K446" s="2" t="s">
        <v>1226</v>
      </c>
      <c r="L446" s="2" t="s">
        <v>29</v>
      </c>
      <c r="M446" s="2" t="s">
        <v>341</v>
      </c>
      <c r="N446" s="2" t="s">
        <v>1693</v>
      </c>
      <c r="O446" s="2" t="s">
        <v>942</v>
      </c>
      <c r="P446" s="2" t="s">
        <v>943</v>
      </c>
      <c r="Q446" s="2" t="s">
        <v>1686</v>
      </c>
      <c r="R446" s="2" t="s">
        <v>944</v>
      </c>
      <c r="S446" s="2">
        <v>1</v>
      </c>
      <c r="T446" s="2" t="s">
        <v>387</v>
      </c>
      <c r="U446" s="2" t="s">
        <v>1407</v>
      </c>
      <c r="V446" s="2" t="s">
        <v>72</v>
      </c>
      <c r="W446" s="2" t="s">
        <v>32</v>
      </c>
      <c r="X446" s="38" t="s">
        <v>43</v>
      </c>
      <c r="Y446" s="6" t="s">
        <v>1752</v>
      </c>
      <c r="Z446" s="5" t="s">
        <v>387</v>
      </c>
      <c r="AA446" s="4" t="s">
        <v>1777</v>
      </c>
      <c r="AB446" s="13">
        <v>100</v>
      </c>
      <c r="AC446" s="13">
        <v>100</v>
      </c>
      <c r="AD446" s="16" t="s">
        <v>33</v>
      </c>
      <c r="AE446" s="12">
        <v>43132</v>
      </c>
      <c r="AF446" s="13" t="s">
        <v>1940</v>
      </c>
      <c r="AG446" s="8" t="s">
        <v>1820</v>
      </c>
      <c r="AH446" s="26"/>
    </row>
    <row r="447" spans="1:34" ht="117">
      <c r="A447" s="1">
        <v>670</v>
      </c>
      <c r="B447" s="2" t="s">
        <v>1403</v>
      </c>
      <c r="C447" s="38" t="s">
        <v>24</v>
      </c>
      <c r="D447" s="38" t="s">
        <v>25</v>
      </c>
      <c r="E447" s="2" t="s">
        <v>26</v>
      </c>
      <c r="F447" s="38">
        <v>2016</v>
      </c>
      <c r="G447" s="2">
        <v>115</v>
      </c>
      <c r="H447" s="38" t="s">
        <v>1692</v>
      </c>
      <c r="I447" s="38">
        <v>2</v>
      </c>
      <c r="J447" s="2" t="s">
        <v>27</v>
      </c>
      <c r="K447" s="2" t="s">
        <v>1226</v>
      </c>
      <c r="L447" s="2" t="s">
        <v>29</v>
      </c>
      <c r="M447" s="2" t="s">
        <v>341</v>
      </c>
      <c r="N447" s="2" t="s">
        <v>1693</v>
      </c>
      <c r="O447" s="2" t="s">
        <v>942</v>
      </c>
      <c r="P447" s="2" t="s">
        <v>945</v>
      </c>
      <c r="Q447" s="2" t="s">
        <v>1687</v>
      </c>
      <c r="R447" s="2" t="s">
        <v>1688</v>
      </c>
      <c r="S447" s="2">
        <v>1</v>
      </c>
      <c r="T447" s="2" t="s">
        <v>387</v>
      </c>
      <c r="U447" s="2" t="s">
        <v>1407</v>
      </c>
      <c r="V447" s="2" t="s">
        <v>72</v>
      </c>
      <c r="W447" s="2" t="s">
        <v>32</v>
      </c>
      <c r="X447" s="38" t="s">
        <v>43</v>
      </c>
      <c r="Y447" s="6" t="s">
        <v>1752</v>
      </c>
      <c r="Z447" s="5" t="s">
        <v>387</v>
      </c>
      <c r="AA447" s="4" t="s">
        <v>1777</v>
      </c>
      <c r="AB447" s="13">
        <v>100</v>
      </c>
      <c r="AC447" s="13">
        <v>100</v>
      </c>
      <c r="AD447" s="16" t="s">
        <v>33</v>
      </c>
      <c r="AE447" s="12">
        <v>43132</v>
      </c>
      <c r="AF447" s="13" t="s">
        <v>1940</v>
      </c>
      <c r="AG447" s="8" t="s">
        <v>1821</v>
      </c>
      <c r="AH447" s="26"/>
    </row>
    <row r="448" spans="1:34" ht="117">
      <c r="A448" s="1">
        <v>671</v>
      </c>
      <c r="B448" s="2" t="s">
        <v>1403</v>
      </c>
      <c r="C448" s="38" t="s">
        <v>24</v>
      </c>
      <c r="D448" s="38" t="s">
        <v>25</v>
      </c>
      <c r="E448" s="2" t="s">
        <v>26</v>
      </c>
      <c r="F448" s="38">
        <v>2016</v>
      </c>
      <c r="G448" s="2">
        <v>115</v>
      </c>
      <c r="H448" s="38" t="s">
        <v>1692</v>
      </c>
      <c r="I448" s="38">
        <v>3</v>
      </c>
      <c r="J448" s="2" t="s">
        <v>27</v>
      </c>
      <c r="K448" s="2" t="s">
        <v>1226</v>
      </c>
      <c r="L448" s="2" t="s">
        <v>29</v>
      </c>
      <c r="M448" s="2" t="s">
        <v>341</v>
      </c>
      <c r="N448" s="2" t="s">
        <v>1693</v>
      </c>
      <c r="O448" s="2" t="s">
        <v>942</v>
      </c>
      <c r="P448" s="2" t="s">
        <v>1689</v>
      </c>
      <c r="Q448" s="2" t="s">
        <v>1690</v>
      </c>
      <c r="R448" s="2" t="s">
        <v>1691</v>
      </c>
      <c r="S448" s="2">
        <v>1</v>
      </c>
      <c r="T448" s="2" t="s">
        <v>387</v>
      </c>
      <c r="U448" s="2" t="s">
        <v>1407</v>
      </c>
      <c r="V448" s="2" t="s">
        <v>72</v>
      </c>
      <c r="W448" s="2" t="s">
        <v>32</v>
      </c>
      <c r="X448" s="38" t="s">
        <v>43</v>
      </c>
      <c r="Y448" s="6" t="s">
        <v>1752</v>
      </c>
      <c r="Z448" s="5" t="s">
        <v>387</v>
      </c>
      <c r="AA448" s="4" t="s">
        <v>1777</v>
      </c>
      <c r="AB448" s="13">
        <v>100</v>
      </c>
      <c r="AC448" s="13">
        <v>100</v>
      </c>
      <c r="AD448" s="16" t="s">
        <v>33</v>
      </c>
      <c r="AE448" s="12">
        <v>43132</v>
      </c>
      <c r="AF448" s="13" t="s">
        <v>1940</v>
      </c>
      <c r="AG448" s="8" t="s">
        <v>1822</v>
      </c>
      <c r="AH448" s="26"/>
    </row>
    <row r="449" spans="1:34" ht="144">
      <c r="A449" s="1">
        <v>672</v>
      </c>
      <c r="B449" s="2" t="s">
        <v>1403</v>
      </c>
      <c r="C449" s="38" t="s">
        <v>24</v>
      </c>
      <c r="D449" s="38" t="s">
        <v>25</v>
      </c>
      <c r="E449" s="2" t="s">
        <v>26</v>
      </c>
      <c r="F449" s="38">
        <v>2016</v>
      </c>
      <c r="G449" s="2">
        <v>115</v>
      </c>
      <c r="H449" s="38" t="s">
        <v>1694</v>
      </c>
      <c r="I449" s="38">
        <v>1</v>
      </c>
      <c r="J449" s="2" t="s">
        <v>27</v>
      </c>
      <c r="K449" s="2" t="s">
        <v>1226</v>
      </c>
      <c r="L449" s="2" t="s">
        <v>29</v>
      </c>
      <c r="M449" s="2" t="s">
        <v>341</v>
      </c>
      <c r="N449" s="2" t="s">
        <v>1695</v>
      </c>
      <c r="O449" s="2" t="s">
        <v>942</v>
      </c>
      <c r="P449" s="2" t="s">
        <v>943</v>
      </c>
      <c r="Q449" s="2" t="s">
        <v>1686</v>
      </c>
      <c r="R449" s="2" t="s">
        <v>944</v>
      </c>
      <c r="S449" s="2">
        <v>1</v>
      </c>
      <c r="T449" s="2" t="s">
        <v>387</v>
      </c>
      <c r="U449" s="2" t="s">
        <v>1407</v>
      </c>
      <c r="V449" s="2" t="s">
        <v>72</v>
      </c>
      <c r="W449" s="2" t="s">
        <v>32</v>
      </c>
      <c r="X449" s="38" t="s">
        <v>43</v>
      </c>
      <c r="Y449" s="6" t="s">
        <v>1752</v>
      </c>
      <c r="Z449" s="5" t="s">
        <v>387</v>
      </c>
      <c r="AA449" s="4" t="s">
        <v>1777</v>
      </c>
      <c r="AB449" s="13">
        <v>100</v>
      </c>
      <c r="AC449" s="13">
        <v>100</v>
      </c>
      <c r="AD449" s="16" t="s">
        <v>33</v>
      </c>
      <c r="AE449" s="12">
        <v>43132</v>
      </c>
      <c r="AF449" s="13" t="s">
        <v>1940</v>
      </c>
      <c r="AG449" s="8" t="s">
        <v>1951</v>
      </c>
      <c r="AH449" s="26"/>
    </row>
    <row r="450" spans="1:34" ht="117">
      <c r="A450" s="1">
        <v>673</v>
      </c>
      <c r="B450" s="2" t="s">
        <v>1403</v>
      </c>
      <c r="C450" s="38" t="s">
        <v>24</v>
      </c>
      <c r="D450" s="38" t="s">
        <v>25</v>
      </c>
      <c r="E450" s="2" t="s">
        <v>26</v>
      </c>
      <c r="F450" s="38">
        <v>2016</v>
      </c>
      <c r="G450" s="2">
        <v>115</v>
      </c>
      <c r="H450" s="38" t="s">
        <v>1694</v>
      </c>
      <c r="I450" s="38">
        <v>2</v>
      </c>
      <c r="J450" s="2" t="s">
        <v>27</v>
      </c>
      <c r="K450" s="2" t="s">
        <v>1226</v>
      </c>
      <c r="L450" s="2" t="s">
        <v>29</v>
      </c>
      <c r="M450" s="2" t="s">
        <v>341</v>
      </c>
      <c r="N450" s="2" t="s">
        <v>1695</v>
      </c>
      <c r="O450" s="2" t="s">
        <v>942</v>
      </c>
      <c r="P450" s="2" t="s">
        <v>945</v>
      </c>
      <c r="Q450" s="2" t="s">
        <v>1687</v>
      </c>
      <c r="R450" s="2" t="s">
        <v>1688</v>
      </c>
      <c r="S450" s="2">
        <v>1</v>
      </c>
      <c r="T450" s="2" t="s">
        <v>387</v>
      </c>
      <c r="U450" s="2" t="s">
        <v>1407</v>
      </c>
      <c r="V450" s="2" t="s">
        <v>72</v>
      </c>
      <c r="W450" s="2" t="s">
        <v>32</v>
      </c>
      <c r="X450" s="38" t="s">
        <v>43</v>
      </c>
      <c r="Y450" s="6" t="s">
        <v>1752</v>
      </c>
      <c r="Z450" s="5" t="s">
        <v>387</v>
      </c>
      <c r="AA450" s="4" t="s">
        <v>1777</v>
      </c>
      <c r="AB450" s="13">
        <v>100</v>
      </c>
      <c r="AC450" s="13">
        <v>100</v>
      </c>
      <c r="AD450" s="16" t="s">
        <v>33</v>
      </c>
      <c r="AE450" s="12">
        <v>43132</v>
      </c>
      <c r="AF450" s="13" t="s">
        <v>1940</v>
      </c>
      <c r="AG450" s="8" t="s">
        <v>1821</v>
      </c>
      <c r="AH450" s="26"/>
    </row>
    <row r="451" spans="1:34" ht="117">
      <c r="A451" s="1">
        <v>674</v>
      </c>
      <c r="B451" s="2" t="s">
        <v>1403</v>
      </c>
      <c r="C451" s="38" t="s">
        <v>24</v>
      </c>
      <c r="D451" s="38" t="s">
        <v>25</v>
      </c>
      <c r="E451" s="2" t="s">
        <v>26</v>
      </c>
      <c r="F451" s="38">
        <v>2016</v>
      </c>
      <c r="G451" s="2">
        <v>115</v>
      </c>
      <c r="H451" s="38" t="s">
        <v>1694</v>
      </c>
      <c r="I451" s="38">
        <v>3</v>
      </c>
      <c r="J451" s="2" t="s">
        <v>27</v>
      </c>
      <c r="K451" s="2" t="s">
        <v>1226</v>
      </c>
      <c r="L451" s="2" t="s">
        <v>29</v>
      </c>
      <c r="M451" s="2" t="s">
        <v>341</v>
      </c>
      <c r="N451" s="2" t="s">
        <v>1695</v>
      </c>
      <c r="O451" s="2" t="s">
        <v>942</v>
      </c>
      <c r="P451" s="2" t="s">
        <v>1689</v>
      </c>
      <c r="Q451" s="2" t="s">
        <v>1690</v>
      </c>
      <c r="R451" s="2" t="s">
        <v>1691</v>
      </c>
      <c r="S451" s="2">
        <v>1</v>
      </c>
      <c r="T451" s="2" t="s">
        <v>387</v>
      </c>
      <c r="U451" s="2" t="s">
        <v>1407</v>
      </c>
      <c r="V451" s="2" t="s">
        <v>72</v>
      </c>
      <c r="W451" s="2" t="s">
        <v>32</v>
      </c>
      <c r="X451" s="38" t="s">
        <v>43</v>
      </c>
      <c r="Y451" s="6" t="s">
        <v>1752</v>
      </c>
      <c r="Z451" s="5" t="s">
        <v>387</v>
      </c>
      <c r="AA451" s="4" t="s">
        <v>1777</v>
      </c>
      <c r="AB451" s="13">
        <v>100</v>
      </c>
      <c r="AC451" s="13">
        <v>100</v>
      </c>
      <c r="AD451" s="16" t="s">
        <v>33</v>
      </c>
      <c r="AE451" s="12">
        <v>43132</v>
      </c>
      <c r="AF451" s="13" t="s">
        <v>1940</v>
      </c>
      <c r="AG451" s="8" t="s">
        <v>1822</v>
      </c>
      <c r="AH451" s="26"/>
    </row>
    <row r="452" spans="1:34" ht="135">
      <c r="A452" s="1">
        <v>675</v>
      </c>
      <c r="B452" s="2" t="s">
        <v>1403</v>
      </c>
      <c r="C452" s="38" t="s">
        <v>24</v>
      </c>
      <c r="D452" s="38" t="s">
        <v>25</v>
      </c>
      <c r="E452" s="2" t="s">
        <v>26</v>
      </c>
      <c r="F452" s="38">
        <v>2016</v>
      </c>
      <c r="G452" s="2">
        <v>115</v>
      </c>
      <c r="H452" s="38" t="s">
        <v>1696</v>
      </c>
      <c r="I452" s="38">
        <v>1</v>
      </c>
      <c r="J452" s="2" t="s">
        <v>27</v>
      </c>
      <c r="K452" s="2" t="s">
        <v>1226</v>
      </c>
      <c r="L452" s="2" t="s">
        <v>29</v>
      </c>
      <c r="M452" s="2" t="s">
        <v>341</v>
      </c>
      <c r="N452" s="2" t="s">
        <v>1697</v>
      </c>
      <c r="O452" s="2" t="s">
        <v>942</v>
      </c>
      <c r="P452" s="2" t="s">
        <v>943</v>
      </c>
      <c r="Q452" s="2" t="s">
        <v>1686</v>
      </c>
      <c r="R452" s="2" t="s">
        <v>944</v>
      </c>
      <c r="S452" s="2">
        <v>1</v>
      </c>
      <c r="T452" s="2" t="s">
        <v>387</v>
      </c>
      <c r="U452" s="2" t="s">
        <v>1407</v>
      </c>
      <c r="V452" s="2" t="s">
        <v>72</v>
      </c>
      <c r="W452" s="2" t="s">
        <v>32</v>
      </c>
      <c r="X452" s="38" t="s">
        <v>43</v>
      </c>
      <c r="Y452" s="6" t="s">
        <v>1752</v>
      </c>
      <c r="Z452" s="5" t="s">
        <v>387</v>
      </c>
      <c r="AA452" s="4" t="s">
        <v>1777</v>
      </c>
      <c r="AB452" s="13">
        <v>100</v>
      </c>
      <c r="AC452" s="13">
        <v>100</v>
      </c>
      <c r="AD452" s="16" t="s">
        <v>33</v>
      </c>
      <c r="AE452" s="12">
        <v>43132</v>
      </c>
      <c r="AF452" s="13" t="s">
        <v>1940</v>
      </c>
      <c r="AG452" s="8" t="s">
        <v>1820</v>
      </c>
      <c r="AH452" s="26"/>
    </row>
    <row r="453" spans="1:34" ht="135">
      <c r="A453" s="1">
        <v>676</v>
      </c>
      <c r="B453" s="2" t="s">
        <v>1403</v>
      </c>
      <c r="C453" s="38" t="s">
        <v>24</v>
      </c>
      <c r="D453" s="38" t="s">
        <v>25</v>
      </c>
      <c r="E453" s="2" t="s">
        <v>26</v>
      </c>
      <c r="F453" s="38">
        <v>2016</v>
      </c>
      <c r="G453" s="2">
        <v>115</v>
      </c>
      <c r="H453" s="38" t="s">
        <v>1696</v>
      </c>
      <c r="I453" s="38">
        <v>2</v>
      </c>
      <c r="J453" s="2" t="s">
        <v>27</v>
      </c>
      <c r="K453" s="2" t="s">
        <v>1226</v>
      </c>
      <c r="L453" s="2" t="s">
        <v>29</v>
      </c>
      <c r="M453" s="2" t="s">
        <v>341</v>
      </c>
      <c r="N453" s="2" t="s">
        <v>1697</v>
      </c>
      <c r="O453" s="2" t="s">
        <v>942</v>
      </c>
      <c r="P453" s="2" t="s">
        <v>945</v>
      </c>
      <c r="Q453" s="2" t="s">
        <v>1687</v>
      </c>
      <c r="R453" s="2" t="s">
        <v>1688</v>
      </c>
      <c r="S453" s="2">
        <v>1</v>
      </c>
      <c r="T453" s="2" t="s">
        <v>387</v>
      </c>
      <c r="U453" s="2" t="s">
        <v>1407</v>
      </c>
      <c r="V453" s="2" t="s">
        <v>72</v>
      </c>
      <c r="W453" s="2" t="s">
        <v>32</v>
      </c>
      <c r="X453" s="38" t="s">
        <v>43</v>
      </c>
      <c r="Y453" s="6" t="s">
        <v>1752</v>
      </c>
      <c r="Z453" s="5" t="s">
        <v>387</v>
      </c>
      <c r="AA453" s="4" t="s">
        <v>1777</v>
      </c>
      <c r="AB453" s="13">
        <v>100</v>
      </c>
      <c r="AC453" s="13">
        <v>100</v>
      </c>
      <c r="AD453" s="16" t="s">
        <v>33</v>
      </c>
      <c r="AE453" s="12">
        <v>43132</v>
      </c>
      <c r="AF453" s="13" t="s">
        <v>1940</v>
      </c>
      <c r="AG453" s="8" t="s">
        <v>1821</v>
      </c>
      <c r="AH453" s="26"/>
    </row>
    <row r="454" spans="1:34" ht="135">
      <c r="A454" s="1">
        <v>677</v>
      </c>
      <c r="B454" s="2" t="s">
        <v>1403</v>
      </c>
      <c r="C454" s="38" t="s">
        <v>24</v>
      </c>
      <c r="D454" s="38" t="s">
        <v>25</v>
      </c>
      <c r="E454" s="2" t="s">
        <v>26</v>
      </c>
      <c r="F454" s="38">
        <v>2016</v>
      </c>
      <c r="G454" s="2">
        <v>115</v>
      </c>
      <c r="H454" s="38" t="s">
        <v>1696</v>
      </c>
      <c r="I454" s="38">
        <v>3</v>
      </c>
      <c r="J454" s="2" t="s">
        <v>27</v>
      </c>
      <c r="K454" s="2" t="s">
        <v>1226</v>
      </c>
      <c r="L454" s="2" t="s">
        <v>29</v>
      </c>
      <c r="M454" s="2" t="s">
        <v>341</v>
      </c>
      <c r="N454" s="2" t="s">
        <v>1697</v>
      </c>
      <c r="O454" s="2" t="s">
        <v>942</v>
      </c>
      <c r="P454" s="2" t="s">
        <v>1689</v>
      </c>
      <c r="Q454" s="2" t="s">
        <v>1690</v>
      </c>
      <c r="R454" s="2" t="s">
        <v>1691</v>
      </c>
      <c r="S454" s="2">
        <v>1</v>
      </c>
      <c r="T454" s="2" t="s">
        <v>387</v>
      </c>
      <c r="U454" s="2" t="s">
        <v>1407</v>
      </c>
      <c r="V454" s="2" t="s">
        <v>72</v>
      </c>
      <c r="W454" s="2" t="s">
        <v>32</v>
      </c>
      <c r="X454" s="38" t="s">
        <v>43</v>
      </c>
      <c r="Y454" s="6" t="s">
        <v>1752</v>
      </c>
      <c r="Z454" s="5" t="s">
        <v>387</v>
      </c>
      <c r="AA454" s="4" t="s">
        <v>1777</v>
      </c>
      <c r="AB454" s="13">
        <v>100</v>
      </c>
      <c r="AC454" s="13">
        <v>100</v>
      </c>
      <c r="AD454" s="16" t="s">
        <v>33</v>
      </c>
      <c r="AE454" s="12">
        <v>43132</v>
      </c>
      <c r="AF454" s="13" t="s">
        <v>1940</v>
      </c>
      <c r="AG454" s="8" t="s">
        <v>1822</v>
      </c>
      <c r="AH454" s="26"/>
    </row>
    <row r="455" spans="1:34" ht="135">
      <c r="A455" s="1">
        <v>678</v>
      </c>
      <c r="B455" s="2" t="s">
        <v>1403</v>
      </c>
      <c r="C455" s="38" t="s">
        <v>24</v>
      </c>
      <c r="D455" s="38" t="s">
        <v>25</v>
      </c>
      <c r="E455" s="2" t="s">
        <v>26</v>
      </c>
      <c r="F455" s="38">
        <v>2016</v>
      </c>
      <c r="G455" s="2">
        <v>115</v>
      </c>
      <c r="H455" s="38" t="s">
        <v>1698</v>
      </c>
      <c r="I455" s="38">
        <v>1</v>
      </c>
      <c r="J455" s="2" t="s">
        <v>27</v>
      </c>
      <c r="K455" s="2" t="s">
        <v>1226</v>
      </c>
      <c r="L455" s="2" t="s">
        <v>29</v>
      </c>
      <c r="M455" s="2" t="s">
        <v>341</v>
      </c>
      <c r="N455" s="2" t="s">
        <v>1699</v>
      </c>
      <c r="O455" s="2" t="s">
        <v>942</v>
      </c>
      <c r="P455" s="2" t="s">
        <v>943</v>
      </c>
      <c r="Q455" s="2" t="s">
        <v>1686</v>
      </c>
      <c r="R455" s="2" t="s">
        <v>944</v>
      </c>
      <c r="S455" s="2">
        <v>1</v>
      </c>
      <c r="T455" s="2" t="s">
        <v>387</v>
      </c>
      <c r="U455" s="2" t="s">
        <v>1407</v>
      </c>
      <c r="V455" s="2" t="s">
        <v>72</v>
      </c>
      <c r="W455" s="2" t="s">
        <v>32</v>
      </c>
      <c r="X455" s="38" t="s">
        <v>43</v>
      </c>
      <c r="Y455" s="6" t="s">
        <v>1752</v>
      </c>
      <c r="Z455" s="5" t="s">
        <v>387</v>
      </c>
      <c r="AA455" s="4" t="s">
        <v>1777</v>
      </c>
      <c r="AB455" s="13">
        <v>100</v>
      </c>
      <c r="AC455" s="13">
        <v>100</v>
      </c>
      <c r="AD455" s="16" t="s">
        <v>33</v>
      </c>
      <c r="AE455" s="12">
        <v>43132</v>
      </c>
      <c r="AF455" s="13" t="s">
        <v>1940</v>
      </c>
      <c r="AG455" s="8" t="s">
        <v>1820</v>
      </c>
      <c r="AH455" s="26"/>
    </row>
    <row r="456" spans="1:34" ht="135">
      <c r="A456" s="1">
        <v>679</v>
      </c>
      <c r="B456" s="2" t="s">
        <v>1403</v>
      </c>
      <c r="C456" s="38" t="s">
        <v>24</v>
      </c>
      <c r="D456" s="38" t="s">
        <v>25</v>
      </c>
      <c r="E456" s="2" t="s">
        <v>26</v>
      </c>
      <c r="F456" s="38">
        <v>2016</v>
      </c>
      <c r="G456" s="2">
        <v>115</v>
      </c>
      <c r="H456" s="38" t="s">
        <v>1698</v>
      </c>
      <c r="I456" s="38">
        <v>2</v>
      </c>
      <c r="J456" s="2" t="s">
        <v>27</v>
      </c>
      <c r="K456" s="2" t="s">
        <v>1226</v>
      </c>
      <c r="L456" s="2" t="s">
        <v>29</v>
      </c>
      <c r="M456" s="2" t="s">
        <v>341</v>
      </c>
      <c r="N456" s="2" t="s">
        <v>1699</v>
      </c>
      <c r="O456" s="2" t="s">
        <v>942</v>
      </c>
      <c r="P456" s="2" t="s">
        <v>945</v>
      </c>
      <c r="Q456" s="2" t="s">
        <v>1687</v>
      </c>
      <c r="R456" s="2" t="s">
        <v>1688</v>
      </c>
      <c r="S456" s="2">
        <v>1</v>
      </c>
      <c r="T456" s="2" t="s">
        <v>387</v>
      </c>
      <c r="U456" s="2" t="s">
        <v>1407</v>
      </c>
      <c r="V456" s="2" t="s">
        <v>72</v>
      </c>
      <c r="W456" s="2" t="s">
        <v>32</v>
      </c>
      <c r="X456" s="38" t="s">
        <v>43</v>
      </c>
      <c r="Y456" s="6" t="s">
        <v>1752</v>
      </c>
      <c r="Z456" s="5" t="s">
        <v>387</v>
      </c>
      <c r="AA456" s="4" t="s">
        <v>1777</v>
      </c>
      <c r="AB456" s="13">
        <v>100</v>
      </c>
      <c r="AC456" s="13">
        <v>100</v>
      </c>
      <c r="AD456" s="16" t="s">
        <v>33</v>
      </c>
      <c r="AE456" s="12">
        <v>43132</v>
      </c>
      <c r="AF456" s="13" t="s">
        <v>1940</v>
      </c>
      <c r="AG456" s="8" t="s">
        <v>1821</v>
      </c>
      <c r="AH456" s="26"/>
    </row>
    <row r="457" spans="1:34" ht="135">
      <c r="A457" s="1">
        <v>680</v>
      </c>
      <c r="B457" s="2" t="s">
        <v>1403</v>
      </c>
      <c r="C457" s="38" t="s">
        <v>24</v>
      </c>
      <c r="D457" s="38" t="s">
        <v>25</v>
      </c>
      <c r="E457" s="2" t="s">
        <v>26</v>
      </c>
      <c r="F457" s="38">
        <v>2016</v>
      </c>
      <c r="G457" s="2">
        <v>115</v>
      </c>
      <c r="H457" s="38" t="s">
        <v>1698</v>
      </c>
      <c r="I457" s="38">
        <v>3</v>
      </c>
      <c r="J457" s="2" t="s">
        <v>27</v>
      </c>
      <c r="K457" s="2" t="s">
        <v>1226</v>
      </c>
      <c r="L457" s="2" t="s">
        <v>29</v>
      </c>
      <c r="M457" s="2" t="s">
        <v>341</v>
      </c>
      <c r="N457" s="2" t="s">
        <v>1699</v>
      </c>
      <c r="O457" s="2" t="s">
        <v>942</v>
      </c>
      <c r="P457" s="2" t="s">
        <v>1689</v>
      </c>
      <c r="Q457" s="2" t="s">
        <v>1690</v>
      </c>
      <c r="R457" s="2" t="s">
        <v>1691</v>
      </c>
      <c r="S457" s="2">
        <v>1</v>
      </c>
      <c r="T457" s="2" t="s">
        <v>387</v>
      </c>
      <c r="U457" s="2" t="s">
        <v>1407</v>
      </c>
      <c r="V457" s="2" t="s">
        <v>72</v>
      </c>
      <c r="W457" s="2" t="s">
        <v>32</v>
      </c>
      <c r="X457" s="38" t="s">
        <v>43</v>
      </c>
      <c r="Y457" s="6" t="s">
        <v>1752</v>
      </c>
      <c r="Z457" s="5" t="s">
        <v>387</v>
      </c>
      <c r="AA457" s="4" t="s">
        <v>1777</v>
      </c>
      <c r="AB457" s="13">
        <v>100</v>
      </c>
      <c r="AC457" s="13">
        <v>100</v>
      </c>
      <c r="AD457" s="16" t="s">
        <v>33</v>
      </c>
      <c r="AE457" s="12">
        <v>43132</v>
      </c>
      <c r="AF457" s="13" t="s">
        <v>1940</v>
      </c>
      <c r="AG457" s="8" t="s">
        <v>1822</v>
      </c>
      <c r="AH457" s="26"/>
    </row>
    <row r="458" spans="1:34" ht="144">
      <c r="A458" s="1">
        <v>681</v>
      </c>
      <c r="B458" s="2" t="s">
        <v>1403</v>
      </c>
      <c r="C458" s="38" t="s">
        <v>24</v>
      </c>
      <c r="D458" s="38" t="s">
        <v>25</v>
      </c>
      <c r="E458" s="2" t="s">
        <v>26</v>
      </c>
      <c r="F458" s="38">
        <v>2016</v>
      </c>
      <c r="G458" s="2">
        <v>115</v>
      </c>
      <c r="H458" s="38" t="s">
        <v>1700</v>
      </c>
      <c r="I458" s="38">
        <v>1</v>
      </c>
      <c r="J458" s="2" t="s">
        <v>27</v>
      </c>
      <c r="K458" s="2" t="s">
        <v>1226</v>
      </c>
      <c r="L458" s="2" t="s">
        <v>29</v>
      </c>
      <c r="M458" s="2" t="s">
        <v>341</v>
      </c>
      <c r="N458" s="2" t="s">
        <v>1701</v>
      </c>
      <c r="O458" s="2" t="s">
        <v>1702</v>
      </c>
      <c r="P458" s="2" t="s">
        <v>1703</v>
      </c>
      <c r="Q458" s="2" t="s">
        <v>299</v>
      </c>
      <c r="R458" s="2" t="s">
        <v>300</v>
      </c>
      <c r="S458" s="2">
        <v>1</v>
      </c>
      <c r="T458" s="2" t="s">
        <v>284</v>
      </c>
      <c r="U458" s="2" t="s">
        <v>1407</v>
      </c>
      <c r="V458" s="2" t="s">
        <v>72</v>
      </c>
      <c r="W458" s="2" t="s">
        <v>32</v>
      </c>
      <c r="X458" s="38" t="s">
        <v>43</v>
      </c>
      <c r="Y458" s="6" t="s">
        <v>117</v>
      </c>
      <c r="Z458" s="7" t="s">
        <v>1815</v>
      </c>
      <c r="AA458" s="4" t="s">
        <v>1772</v>
      </c>
      <c r="AB458" s="13">
        <v>100</v>
      </c>
      <c r="AC458" s="13">
        <v>100</v>
      </c>
      <c r="AD458" s="16" t="s">
        <v>33</v>
      </c>
      <c r="AE458" s="12">
        <v>43208</v>
      </c>
      <c r="AF458" s="13" t="s">
        <v>1827</v>
      </c>
      <c r="AG458" s="8" t="s">
        <v>1905</v>
      </c>
      <c r="AH458" s="26"/>
    </row>
    <row r="459" spans="1:34" ht="153">
      <c r="A459" s="1">
        <v>682</v>
      </c>
      <c r="B459" s="2" t="s">
        <v>1403</v>
      </c>
      <c r="C459" s="38" t="s">
        <v>24</v>
      </c>
      <c r="D459" s="38" t="s">
        <v>25</v>
      </c>
      <c r="E459" s="2" t="s">
        <v>26</v>
      </c>
      <c r="F459" s="38">
        <v>2016</v>
      </c>
      <c r="G459" s="2">
        <v>115</v>
      </c>
      <c r="H459" s="38" t="s">
        <v>1700</v>
      </c>
      <c r="I459" s="38">
        <v>2</v>
      </c>
      <c r="J459" s="2" t="s">
        <v>27</v>
      </c>
      <c r="K459" s="2" t="s">
        <v>1226</v>
      </c>
      <c r="L459" s="2" t="s">
        <v>29</v>
      </c>
      <c r="M459" s="2" t="s">
        <v>341</v>
      </c>
      <c r="N459" s="2" t="s">
        <v>1701</v>
      </c>
      <c r="O459" s="2" t="s">
        <v>1702</v>
      </c>
      <c r="P459" s="2" t="s">
        <v>1704</v>
      </c>
      <c r="Q459" s="2" t="s">
        <v>1705</v>
      </c>
      <c r="R459" s="2" t="s">
        <v>301</v>
      </c>
      <c r="S459" s="2">
        <v>1</v>
      </c>
      <c r="T459" s="2" t="s">
        <v>1605</v>
      </c>
      <c r="U459" s="2" t="s">
        <v>1407</v>
      </c>
      <c r="V459" s="2" t="s">
        <v>72</v>
      </c>
      <c r="W459" s="2" t="s">
        <v>32</v>
      </c>
      <c r="X459" s="38" t="s">
        <v>43</v>
      </c>
      <c r="Y459" s="6" t="s">
        <v>117</v>
      </c>
      <c r="Z459" s="7" t="s">
        <v>1816</v>
      </c>
      <c r="AA459" s="4" t="s">
        <v>1772</v>
      </c>
      <c r="AB459" s="13">
        <v>100</v>
      </c>
      <c r="AC459" s="13">
        <v>100</v>
      </c>
      <c r="AD459" s="16" t="s">
        <v>33</v>
      </c>
      <c r="AE459" s="12">
        <v>43208</v>
      </c>
      <c r="AF459" s="13" t="s">
        <v>1827</v>
      </c>
      <c r="AG459" s="8" t="s">
        <v>1906</v>
      </c>
      <c r="AH459" s="26"/>
    </row>
    <row r="460" spans="1:34" ht="153">
      <c r="A460" s="1">
        <v>683</v>
      </c>
      <c r="B460" s="2" t="s">
        <v>1403</v>
      </c>
      <c r="C460" s="38" t="s">
        <v>24</v>
      </c>
      <c r="D460" s="38" t="s">
        <v>25</v>
      </c>
      <c r="E460" s="2" t="s">
        <v>26</v>
      </c>
      <c r="F460" s="38">
        <v>2016</v>
      </c>
      <c r="G460" s="2">
        <v>115</v>
      </c>
      <c r="H460" s="38" t="s">
        <v>1700</v>
      </c>
      <c r="I460" s="38">
        <v>3</v>
      </c>
      <c r="J460" s="2" t="s">
        <v>27</v>
      </c>
      <c r="K460" s="2" t="s">
        <v>1226</v>
      </c>
      <c r="L460" s="2" t="s">
        <v>29</v>
      </c>
      <c r="M460" s="2" t="s">
        <v>341</v>
      </c>
      <c r="N460" s="2" t="s">
        <v>1701</v>
      </c>
      <c r="O460" s="2" t="s">
        <v>1702</v>
      </c>
      <c r="P460" s="2" t="s">
        <v>302</v>
      </c>
      <c r="Q460" s="2" t="s">
        <v>1606</v>
      </c>
      <c r="R460" s="2" t="s">
        <v>303</v>
      </c>
      <c r="S460" s="2">
        <v>1</v>
      </c>
      <c r="T460" s="2" t="s">
        <v>284</v>
      </c>
      <c r="U460" s="2" t="s">
        <v>1407</v>
      </c>
      <c r="V460" s="2" t="s">
        <v>72</v>
      </c>
      <c r="W460" s="2" t="s">
        <v>32</v>
      </c>
      <c r="X460" s="38" t="s">
        <v>43</v>
      </c>
      <c r="Y460" s="6" t="s">
        <v>117</v>
      </c>
      <c r="Z460" s="7" t="s">
        <v>1815</v>
      </c>
      <c r="AA460" s="4" t="s">
        <v>1772</v>
      </c>
      <c r="AB460" s="13">
        <v>100</v>
      </c>
      <c r="AC460" s="13">
        <v>100</v>
      </c>
      <c r="AD460" s="16" t="s">
        <v>33</v>
      </c>
      <c r="AE460" s="12">
        <v>43208</v>
      </c>
      <c r="AF460" s="13" t="s">
        <v>1827</v>
      </c>
      <c r="AG460" s="8" t="s">
        <v>1907</v>
      </c>
      <c r="AH460" s="26"/>
    </row>
    <row r="461" spans="1:34" ht="144">
      <c r="A461" s="1">
        <v>684</v>
      </c>
      <c r="B461" s="2" t="s">
        <v>1403</v>
      </c>
      <c r="C461" s="38" t="s">
        <v>24</v>
      </c>
      <c r="D461" s="38" t="s">
        <v>25</v>
      </c>
      <c r="E461" s="2" t="s">
        <v>26</v>
      </c>
      <c r="F461" s="38">
        <v>2016</v>
      </c>
      <c r="G461" s="2">
        <v>115</v>
      </c>
      <c r="H461" s="38" t="s">
        <v>1706</v>
      </c>
      <c r="I461" s="38">
        <v>1</v>
      </c>
      <c r="J461" s="2" t="s">
        <v>27</v>
      </c>
      <c r="K461" s="2" t="s">
        <v>1226</v>
      </c>
      <c r="L461" s="2" t="s">
        <v>794</v>
      </c>
      <c r="M461" s="2" t="s">
        <v>30</v>
      </c>
      <c r="N461" s="2" t="s">
        <v>1707</v>
      </c>
      <c r="O461" s="2" t="s">
        <v>1708</v>
      </c>
      <c r="P461" s="2" t="s">
        <v>1709</v>
      </c>
      <c r="Q461" s="2" t="s">
        <v>1710</v>
      </c>
      <c r="R461" s="2" t="s">
        <v>1711</v>
      </c>
      <c r="S461" s="2">
        <v>1</v>
      </c>
      <c r="T461" s="2" t="s">
        <v>1712</v>
      </c>
      <c r="U461" s="2" t="s">
        <v>1407</v>
      </c>
      <c r="V461" s="2" t="s">
        <v>72</v>
      </c>
      <c r="W461" s="2" t="s">
        <v>32</v>
      </c>
      <c r="X461" s="38" t="s">
        <v>43</v>
      </c>
      <c r="Y461" s="6" t="s">
        <v>117</v>
      </c>
      <c r="Z461" s="7" t="s">
        <v>1823</v>
      </c>
      <c r="AA461" s="4" t="s">
        <v>1798</v>
      </c>
      <c r="AB461" s="13">
        <v>100</v>
      </c>
      <c r="AC461" s="13">
        <v>100</v>
      </c>
      <c r="AD461" s="16" t="s">
        <v>33</v>
      </c>
      <c r="AE461" s="12">
        <v>43208</v>
      </c>
      <c r="AF461" s="13" t="s">
        <v>1827</v>
      </c>
      <c r="AG461" s="8" t="s">
        <v>1908</v>
      </c>
      <c r="AH461" s="26"/>
    </row>
    <row r="462" spans="1:34" ht="180">
      <c r="A462" s="1">
        <v>685</v>
      </c>
      <c r="B462" s="2" t="s">
        <v>1403</v>
      </c>
      <c r="C462" s="38" t="s">
        <v>24</v>
      </c>
      <c r="D462" s="38" t="s">
        <v>25</v>
      </c>
      <c r="E462" s="2" t="s">
        <v>26</v>
      </c>
      <c r="F462" s="38">
        <v>2016</v>
      </c>
      <c r="G462" s="2">
        <v>115</v>
      </c>
      <c r="H462" s="38" t="s">
        <v>1713</v>
      </c>
      <c r="I462" s="38">
        <v>1</v>
      </c>
      <c r="J462" s="2" t="s">
        <v>27</v>
      </c>
      <c r="K462" s="2" t="s">
        <v>1226</v>
      </c>
      <c r="L462" s="2" t="s">
        <v>29</v>
      </c>
      <c r="M462" s="2" t="s">
        <v>341</v>
      </c>
      <c r="N462" s="2" t="s">
        <v>1714</v>
      </c>
      <c r="O462" s="2" t="s">
        <v>1715</v>
      </c>
      <c r="P462" s="2" t="s">
        <v>1716</v>
      </c>
      <c r="Q462" s="2" t="s">
        <v>1717</v>
      </c>
      <c r="R462" s="2" t="s">
        <v>300</v>
      </c>
      <c r="S462" s="2">
        <v>1</v>
      </c>
      <c r="T462" s="2" t="s">
        <v>284</v>
      </c>
      <c r="U462" s="2" t="s">
        <v>1407</v>
      </c>
      <c r="V462" s="2" t="s">
        <v>72</v>
      </c>
      <c r="W462" s="2" t="s">
        <v>32</v>
      </c>
      <c r="X462" s="38" t="s">
        <v>43</v>
      </c>
      <c r="Y462" s="6" t="s">
        <v>117</v>
      </c>
      <c r="Z462" s="7" t="s">
        <v>1815</v>
      </c>
      <c r="AA462" s="4" t="s">
        <v>1772</v>
      </c>
      <c r="AB462" s="13">
        <v>100</v>
      </c>
      <c r="AC462" s="13">
        <v>100</v>
      </c>
      <c r="AD462" s="16" t="s">
        <v>33</v>
      </c>
      <c r="AE462" s="12">
        <v>43208</v>
      </c>
      <c r="AF462" s="13" t="s">
        <v>1827</v>
      </c>
      <c r="AG462" s="8" t="s">
        <v>1901</v>
      </c>
      <c r="AH462" s="26"/>
    </row>
    <row r="463" spans="1:34" ht="144">
      <c r="A463" s="1">
        <v>686</v>
      </c>
      <c r="B463" s="2" t="s">
        <v>1403</v>
      </c>
      <c r="C463" s="38" t="s">
        <v>24</v>
      </c>
      <c r="D463" s="38" t="s">
        <v>25</v>
      </c>
      <c r="E463" s="2" t="s">
        <v>26</v>
      </c>
      <c r="F463" s="38">
        <v>2016</v>
      </c>
      <c r="G463" s="2">
        <v>115</v>
      </c>
      <c r="H463" s="38" t="s">
        <v>1713</v>
      </c>
      <c r="I463" s="38">
        <v>2</v>
      </c>
      <c r="J463" s="2" t="s">
        <v>27</v>
      </c>
      <c r="K463" s="2" t="s">
        <v>1226</v>
      </c>
      <c r="L463" s="2" t="s">
        <v>29</v>
      </c>
      <c r="M463" s="2" t="s">
        <v>341</v>
      </c>
      <c r="N463" s="2" t="s">
        <v>1714</v>
      </c>
      <c r="O463" s="2" t="s">
        <v>1715</v>
      </c>
      <c r="P463" s="2" t="s">
        <v>1718</v>
      </c>
      <c r="Q463" s="2" t="s">
        <v>1604</v>
      </c>
      <c r="R463" s="2" t="s">
        <v>301</v>
      </c>
      <c r="S463" s="2">
        <v>1</v>
      </c>
      <c r="T463" s="2" t="s">
        <v>284</v>
      </c>
      <c r="U463" s="2" t="s">
        <v>1407</v>
      </c>
      <c r="V463" s="2" t="s">
        <v>72</v>
      </c>
      <c r="W463" s="2" t="s">
        <v>32</v>
      </c>
      <c r="X463" s="38" t="s">
        <v>43</v>
      </c>
      <c r="Y463" s="6" t="s">
        <v>117</v>
      </c>
      <c r="Z463" s="7" t="s">
        <v>1815</v>
      </c>
      <c r="AA463" s="4" t="s">
        <v>1772</v>
      </c>
      <c r="AB463" s="13">
        <v>100</v>
      </c>
      <c r="AC463" s="13">
        <v>100</v>
      </c>
      <c r="AD463" s="16" t="s">
        <v>33</v>
      </c>
      <c r="AE463" s="12">
        <v>43208</v>
      </c>
      <c r="AF463" s="13" t="s">
        <v>1827</v>
      </c>
      <c r="AG463" s="8" t="s">
        <v>1905</v>
      </c>
      <c r="AH463" s="26"/>
    </row>
    <row r="464" spans="1:34" ht="162">
      <c r="A464" s="1">
        <v>687</v>
      </c>
      <c r="B464" s="2" t="s">
        <v>1403</v>
      </c>
      <c r="C464" s="38" t="s">
        <v>24</v>
      </c>
      <c r="D464" s="38" t="s">
        <v>25</v>
      </c>
      <c r="E464" s="2" t="s">
        <v>26</v>
      </c>
      <c r="F464" s="38">
        <v>2016</v>
      </c>
      <c r="G464" s="2">
        <v>115</v>
      </c>
      <c r="H464" s="38" t="s">
        <v>1713</v>
      </c>
      <c r="I464" s="38">
        <v>3</v>
      </c>
      <c r="J464" s="2" t="s">
        <v>27</v>
      </c>
      <c r="K464" s="2" t="s">
        <v>1226</v>
      </c>
      <c r="L464" s="2" t="s">
        <v>29</v>
      </c>
      <c r="M464" s="2" t="s">
        <v>341</v>
      </c>
      <c r="N464" s="2" t="s">
        <v>1714</v>
      </c>
      <c r="O464" s="2" t="s">
        <v>1715</v>
      </c>
      <c r="P464" s="2" t="s">
        <v>302</v>
      </c>
      <c r="Q464" s="2" t="s">
        <v>1606</v>
      </c>
      <c r="R464" s="2" t="s">
        <v>303</v>
      </c>
      <c r="S464" s="2">
        <v>1</v>
      </c>
      <c r="T464" s="2" t="s">
        <v>284</v>
      </c>
      <c r="U464" s="2" t="s">
        <v>1407</v>
      </c>
      <c r="V464" s="2" t="s">
        <v>72</v>
      </c>
      <c r="W464" s="2" t="s">
        <v>32</v>
      </c>
      <c r="X464" s="38" t="s">
        <v>43</v>
      </c>
      <c r="Y464" s="6" t="s">
        <v>117</v>
      </c>
      <c r="Z464" s="7" t="s">
        <v>1815</v>
      </c>
      <c r="AA464" s="4" t="s">
        <v>1772</v>
      </c>
      <c r="AB464" s="13">
        <v>100</v>
      </c>
      <c r="AC464" s="13">
        <v>100</v>
      </c>
      <c r="AD464" s="16" t="s">
        <v>33</v>
      </c>
      <c r="AE464" s="12">
        <v>43208</v>
      </c>
      <c r="AF464" s="13" t="s">
        <v>1827</v>
      </c>
      <c r="AG464" s="8" t="s">
        <v>1909</v>
      </c>
      <c r="AH464" s="26"/>
    </row>
    <row r="465" spans="1:34" ht="126">
      <c r="A465" s="1">
        <v>688</v>
      </c>
      <c r="B465" s="2" t="s">
        <v>1403</v>
      </c>
      <c r="C465" s="38" t="s">
        <v>24</v>
      </c>
      <c r="D465" s="38" t="s">
        <v>25</v>
      </c>
      <c r="E465" s="2" t="s">
        <v>26</v>
      </c>
      <c r="F465" s="38">
        <v>2016</v>
      </c>
      <c r="G465" s="2">
        <v>115</v>
      </c>
      <c r="H465" s="38" t="s">
        <v>1719</v>
      </c>
      <c r="I465" s="38">
        <v>1</v>
      </c>
      <c r="J465" s="2" t="s">
        <v>27</v>
      </c>
      <c r="K465" s="2" t="s">
        <v>1226</v>
      </c>
      <c r="L465" s="2" t="s">
        <v>29</v>
      </c>
      <c r="M465" s="2" t="s">
        <v>341</v>
      </c>
      <c r="N465" s="2" t="s">
        <v>1720</v>
      </c>
      <c r="O465" s="2" t="s">
        <v>1721</v>
      </c>
      <c r="P465" s="2" t="s">
        <v>1722</v>
      </c>
      <c r="Q465" s="2" t="s">
        <v>1723</v>
      </c>
      <c r="R465" s="2" t="s">
        <v>1724</v>
      </c>
      <c r="S465" s="2">
        <v>1</v>
      </c>
      <c r="T465" s="2" t="s">
        <v>352</v>
      </c>
      <c r="U465" s="2" t="s">
        <v>1407</v>
      </c>
      <c r="V465" s="2" t="s">
        <v>72</v>
      </c>
      <c r="W465" s="2" t="s">
        <v>32</v>
      </c>
      <c r="X465" s="38" t="s">
        <v>43</v>
      </c>
      <c r="Y465" s="6" t="s">
        <v>1752</v>
      </c>
      <c r="Z465" s="5" t="s">
        <v>1769</v>
      </c>
      <c r="AA465" s="4" t="s">
        <v>1770</v>
      </c>
      <c r="AB465" s="13">
        <v>100</v>
      </c>
      <c r="AC465" s="13">
        <v>100</v>
      </c>
      <c r="AD465" s="16" t="s">
        <v>33</v>
      </c>
      <c r="AE465" s="12">
        <v>43100</v>
      </c>
      <c r="AF465" s="13" t="s">
        <v>1942</v>
      </c>
      <c r="AG465" s="8" t="s">
        <v>1824</v>
      </c>
      <c r="AH465" s="26"/>
    </row>
    <row r="466" spans="1:34" ht="90">
      <c r="A466" s="1">
        <v>689</v>
      </c>
      <c r="B466" s="2" t="s">
        <v>1403</v>
      </c>
      <c r="C466" s="38" t="s">
        <v>24</v>
      </c>
      <c r="D466" s="38" t="s">
        <v>25</v>
      </c>
      <c r="E466" s="2" t="s">
        <v>26</v>
      </c>
      <c r="F466" s="38">
        <v>2016</v>
      </c>
      <c r="G466" s="2">
        <v>115</v>
      </c>
      <c r="H466" s="38" t="s">
        <v>1725</v>
      </c>
      <c r="I466" s="38">
        <v>1</v>
      </c>
      <c r="J466" s="2" t="s">
        <v>27</v>
      </c>
      <c r="K466" s="2" t="s">
        <v>1226</v>
      </c>
      <c r="L466" s="2" t="s">
        <v>29</v>
      </c>
      <c r="M466" s="2" t="s">
        <v>341</v>
      </c>
      <c r="N466" s="2" t="s">
        <v>1726</v>
      </c>
      <c r="O466" s="2" t="s">
        <v>346</v>
      </c>
      <c r="P466" s="2" t="s">
        <v>61</v>
      </c>
      <c r="Q466" s="2" t="s">
        <v>62</v>
      </c>
      <c r="R466" s="2" t="s">
        <v>63</v>
      </c>
      <c r="S466" s="2">
        <v>1</v>
      </c>
      <c r="T466" s="2" t="s">
        <v>1727</v>
      </c>
      <c r="U466" s="2" t="s">
        <v>1407</v>
      </c>
      <c r="V466" s="2" t="s">
        <v>72</v>
      </c>
      <c r="W466" s="2" t="s">
        <v>32</v>
      </c>
      <c r="X466" s="38" t="s">
        <v>43</v>
      </c>
      <c r="Y466" s="6" t="s">
        <v>308</v>
      </c>
      <c r="Z466" s="7" t="s">
        <v>1753</v>
      </c>
      <c r="AA466" s="4" t="s">
        <v>308</v>
      </c>
      <c r="AB466" s="13">
        <v>100</v>
      </c>
      <c r="AC466" s="13">
        <v>100</v>
      </c>
      <c r="AD466" s="12" t="s">
        <v>33</v>
      </c>
      <c r="AE466" s="12">
        <v>43100</v>
      </c>
      <c r="AF466" s="13" t="s">
        <v>1754</v>
      </c>
      <c r="AG466" s="8" t="s">
        <v>1755</v>
      </c>
      <c r="AH466" s="26"/>
    </row>
    <row r="467" spans="1:34" ht="90">
      <c r="A467" s="1">
        <v>690</v>
      </c>
      <c r="B467" s="2" t="s">
        <v>1403</v>
      </c>
      <c r="C467" s="38" t="s">
        <v>24</v>
      </c>
      <c r="D467" s="38" t="s">
        <v>25</v>
      </c>
      <c r="E467" s="2" t="s">
        <v>26</v>
      </c>
      <c r="F467" s="38">
        <v>2016</v>
      </c>
      <c r="G467" s="2">
        <v>115</v>
      </c>
      <c r="H467" s="38" t="s">
        <v>1725</v>
      </c>
      <c r="I467" s="38">
        <v>2</v>
      </c>
      <c r="J467" s="2" t="s">
        <v>27</v>
      </c>
      <c r="K467" s="2" t="s">
        <v>1226</v>
      </c>
      <c r="L467" s="2" t="s">
        <v>29</v>
      </c>
      <c r="M467" s="2" t="s">
        <v>341</v>
      </c>
      <c r="N467" s="2" t="s">
        <v>1726</v>
      </c>
      <c r="O467" s="2" t="s">
        <v>1721</v>
      </c>
      <c r="P467" s="2" t="s">
        <v>1728</v>
      </c>
      <c r="Q467" s="2" t="s">
        <v>1723</v>
      </c>
      <c r="R467" s="2" t="s">
        <v>1724</v>
      </c>
      <c r="S467" s="2">
        <v>1</v>
      </c>
      <c r="T467" s="2" t="s">
        <v>352</v>
      </c>
      <c r="U467" s="2" t="s">
        <v>1407</v>
      </c>
      <c r="V467" s="2" t="s">
        <v>72</v>
      </c>
      <c r="W467" s="2" t="s">
        <v>32</v>
      </c>
      <c r="X467" s="38" t="s">
        <v>43</v>
      </c>
      <c r="Y467" s="6" t="s">
        <v>1752</v>
      </c>
      <c r="Z467" s="2" t="s">
        <v>352</v>
      </c>
      <c r="AA467" s="4"/>
      <c r="AB467" s="13"/>
      <c r="AC467" s="13"/>
      <c r="AD467" s="16" t="s">
        <v>43</v>
      </c>
      <c r="AE467" s="12"/>
      <c r="AF467" s="13"/>
      <c r="AG467" s="8" t="s">
        <v>1923</v>
      </c>
      <c r="AH467" s="26"/>
    </row>
    <row r="468" spans="1:34">
      <c r="A468" s="23"/>
      <c r="B468" s="23"/>
      <c r="C468" s="39"/>
      <c r="D468" s="39"/>
      <c r="E468" s="23"/>
      <c r="F468" s="39"/>
      <c r="G468" s="23"/>
      <c r="H468" s="39"/>
      <c r="I468" s="39"/>
      <c r="J468" s="23"/>
      <c r="K468" s="23"/>
      <c r="L468" s="23"/>
      <c r="M468" s="23"/>
      <c r="N468" s="23"/>
      <c r="O468" s="23"/>
      <c r="P468" s="23"/>
      <c r="Q468" s="23"/>
      <c r="R468" s="23"/>
      <c r="S468" s="23"/>
      <c r="T468" s="23"/>
      <c r="U468" s="23"/>
      <c r="V468" s="23"/>
      <c r="W468" s="23"/>
      <c r="X468" s="23"/>
      <c r="Y468" s="14"/>
      <c r="Z468" s="25"/>
      <c r="AA468" s="14"/>
      <c r="AB468" s="14"/>
      <c r="AC468" s="14"/>
      <c r="AD468" s="14"/>
      <c r="AE468" s="14"/>
      <c r="AF468" s="36"/>
      <c r="AG468" s="32"/>
      <c r="AH468" s="26"/>
    </row>
    <row r="469" spans="1:34">
      <c r="X469" s="3"/>
      <c r="Y469" s="14"/>
      <c r="Z469" s="25"/>
      <c r="AA469" s="14"/>
      <c r="AB469" s="14"/>
      <c r="AC469" s="14"/>
      <c r="AD469" s="14"/>
      <c r="AE469" s="14"/>
      <c r="AF469" s="36"/>
      <c r="AG469" s="32"/>
      <c r="AH469" s="26"/>
    </row>
    <row r="470" spans="1:34">
      <c r="X470" s="3"/>
      <c r="Y470" s="14"/>
      <c r="Z470" s="14"/>
      <c r="AA470" s="14"/>
      <c r="AB470" s="14"/>
      <c r="AC470" s="14"/>
      <c r="AD470" s="14"/>
      <c r="AE470" s="14"/>
      <c r="AF470" s="36"/>
      <c r="AG470" s="32"/>
      <c r="AH470" s="26"/>
    </row>
    <row r="471" spans="1:34">
      <c r="X471" s="3"/>
      <c r="Y471" s="14"/>
      <c r="Z471" s="14"/>
      <c r="AA471" s="14"/>
      <c r="AB471" s="14"/>
      <c r="AC471" s="14"/>
      <c r="AD471" s="14"/>
      <c r="AE471" s="14"/>
      <c r="AF471" s="36"/>
      <c r="AG471" s="32"/>
      <c r="AH471" s="26"/>
    </row>
    <row r="472" spans="1:34">
      <c r="X472" s="3"/>
      <c r="Y472" s="14"/>
      <c r="Z472" s="14"/>
      <c r="AA472" s="14"/>
      <c r="AB472" s="14"/>
      <c r="AC472" s="14"/>
      <c r="AD472" s="14"/>
      <c r="AE472" s="14"/>
      <c r="AF472" s="36"/>
      <c r="AG472" s="32"/>
      <c r="AH472" s="26"/>
    </row>
    <row r="473" spans="1:34">
      <c r="X473" s="3"/>
      <c r="Y473" s="14"/>
      <c r="Z473" s="14"/>
      <c r="AA473" s="14"/>
      <c r="AB473" s="14"/>
      <c r="AC473" s="14"/>
      <c r="AD473" s="14"/>
      <c r="AE473" s="14"/>
      <c r="AF473" s="36"/>
      <c r="AG473" s="32"/>
      <c r="AH473" s="26"/>
    </row>
    <row r="474" spans="1:34">
      <c r="X474" s="3"/>
      <c r="Y474" s="14"/>
      <c r="Z474" s="14"/>
      <c r="AA474" s="14"/>
      <c r="AB474" s="14"/>
      <c r="AC474" s="14"/>
      <c r="AD474" s="14"/>
      <c r="AE474" s="14"/>
      <c r="AF474" s="36"/>
      <c r="AG474" s="32"/>
      <c r="AH474" s="26"/>
    </row>
    <row r="475" spans="1:34">
      <c r="X475" s="3"/>
      <c r="Y475" s="14"/>
      <c r="Z475" s="14"/>
      <c r="AA475" s="14"/>
      <c r="AB475" s="14"/>
      <c r="AC475" s="14"/>
      <c r="AD475" s="14"/>
      <c r="AE475" s="14"/>
      <c r="AF475" s="36"/>
      <c r="AG475" s="32"/>
      <c r="AH475" s="26"/>
    </row>
    <row r="476" spans="1:34">
      <c r="X476" s="3"/>
      <c r="Y476" s="14"/>
      <c r="Z476" s="14"/>
      <c r="AA476" s="14"/>
      <c r="AB476" s="14"/>
      <c r="AC476" s="14"/>
      <c r="AD476" s="14"/>
      <c r="AE476" s="14"/>
      <c r="AF476" s="36"/>
      <c r="AG476" s="32"/>
      <c r="AH476" s="26"/>
    </row>
    <row r="477" spans="1:34">
      <c r="X477" s="3"/>
      <c r="Y477" s="14"/>
      <c r="Z477" s="14"/>
      <c r="AA477" s="14"/>
      <c r="AB477" s="14"/>
      <c r="AC477" s="14"/>
      <c r="AD477" s="14"/>
      <c r="AE477" s="14"/>
      <c r="AF477" s="36"/>
      <c r="AG477" s="32"/>
      <c r="AH477" s="26"/>
    </row>
    <row r="478" spans="1:34">
      <c r="X478" s="3"/>
      <c r="Y478" s="14"/>
      <c r="Z478" s="14"/>
      <c r="AA478" s="14"/>
      <c r="AB478" s="14"/>
      <c r="AC478" s="14"/>
      <c r="AD478" s="14"/>
      <c r="AE478" s="14"/>
      <c r="AF478" s="36"/>
      <c r="AG478" s="32"/>
      <c r="AH478" s="26"/>
    </row>
    <row r="479" spans="1:34">
      <c r="X479" s="3"/>
      <c r="Y479" s="14"/>
      <c r="Z479" s="14"/>
      <c r="AA479" s="14"/>
      <c r="AB479" s="14"/>
      <c r="AC479" s="14"/>
      <c r="AD479" s="14"/>
      <c r="AE479" s="14"/>
      <c r="AF479" s="36"/>
      <c r="AG479" s="32"/>
      <c r="AH479" s="26"/>
    </row>
    <row r="480" spans="1:34">
      <c r="X480" s="3"/>
      <c r="Y480" s="14"/>
      <c r="Z480" s="14"/>
      <c r="AA480" s="14"/>
      <c r="AB480" s="14"/>
      <c r="AC480" s="14"/>
      <c r="AD480" s="14"/>
      <c r="AE480" s="14"/>
      <c r="AF480" s="36"/>
      <c r="AG480" s="32"/>
      <c r="AH480" s="26"/>
    </row>
    <row r="481" spans="24:34">
      <c r="X481" s="3"/>
      <c r="Y481" s="14"/>
      <c r="Z481" s="14"/>
      <c r="AA481" s="14"/>
      <c r="AB481" s="14"/>
      <c r="AC481" s="14"/>
      <c r="AD481" s="14"/>
      <c r="AE481" s="14"/>
      <c r="AF481" s="36"/>
      <c r="AG481" s="32"/>
      <c r="AH481" s="26"/>
    </row>
    <row r="482" spans="24:34">
      <c r="X482" s="3"/>
      <c r="Y482" s="14"/>
      <c r="Z482" s="14"/>
      <c r="AA482" s="14"/>
      <c r="AB482" s="14"/>
      <c r="AC482" s="14"/>
      <c r="AD482" s="14"/>
      <c r="AE482" s="14"/>
      <c r="AF482" s="36"/>
      <c r="AG482" s="32"/>
      <c r="AH482" s="26"/>
    </row>
    <row r="483" spans="24:34">
      <c r="X483" s="3"/>
      <c r="Y483" s="14"/>
      <c r="Z483" s="14"/>
      <c r="AA483" s="14"/>
      <c r="AB483" s="14"/>
      <c r="AC483" s="14"/>
      <c r="AD483" s="14"/>
      <c r="AE483" s="14"/>
      <c r="AF483" s="36"/>
      <c r="AG483" s="32"/>
      <c r="AH483" s="26"/>
    </row>
    <row r="484" spans="24:34">
      <c r="X484" s="3"/>
      <c r="Y484" s="14"/>
      <c r="Z484" s="14"/>
      <c r="AA484" s="14"/>
      <c r="AB484" s="14"/>
      <c r="AC484" s="14"/>
      <c r="AD484" s="14"/>
      <c r="AE484" s="14"/>
      <c r="AF484" s="36"/>
      <c r="AG484" s="32"/>
      <c r="AH484" s="26"/>
    </row>
    <row r="485" spans="24:34">
      <c r="X485" s="3"/>
      <c r="Y485" s="14"/>
      <c r="Z485" s="14"/>
      <c r="AA485" s="14"/>
      <c r="AB485" s="14"/>
      <c r="AC485" s="14"/>
      <c r="AD485" s="14"/>
      <c r="AE485" s="14"/>
      <c r="AF485" s="36"/>
      <c r="AG485" s="32"/>
      <c r="AH485" s="26"/>
    </row>
    <row r="486" spans="24:34">
      <c r="X486" s="3"/>
      <c r="Y486" s="14"/>
      <c r="Z486" s="14"/>
      <c r="AA486" s="14"/>
      <c r="AB486" s="14"/>
      <c r="AC486" s="14"/>
      <c r="AD486" s="14"/>
      <c r="AE486" s="14"/>
      <c r="AF486" s="36"/>
      <c r="AG486" s="32"/>
      <c r="AH486" s="26"/>
    </row>
    <row r="487" spans="24:34">
      <c r="X487" s="3"/>
      <c r="Y487" s="14"/>
      <c r="Z487" s="14"/>
      <c r="AA487" s="14"/>
      <c r="AB487" s="14"/>
      <c r="AC487" s="14"/>
      <c r="AD487" s="14"/>
      <c r="AE487" s="14"/>
      <c r="AF487" s="36"/>
      <c r="AG487" s="32"/>
      <c r="AH487" s="26"/>
    </row>
    <row r="488" spans="24:34">
      <c r="X488" s="3"/>
      <c r="Y488" s="14"/>
      <c r="Z488" s="14"/>
      <c r="AA488" s="14"/>
      <c r="AB488" s="14"/>
      <c r="AC488" s="14"/>
      <c r="AD488" s="14"/>
      <c r="AE488" s="14"/>
      <c r="AF488" s="36"/>
      <c r="AG488" s="32"/>
      <c r="AH488" s="26"/>
    </row>
    <row r="489" spans="24:34">
      <c r="X489" s="3"/>
      <c r="Y489" s="14"/>
      <c r="Z489" s="14"/>
      <c r="AA489" s="14"/>
      <c r="AB489" s="14"/>
      <c r="AC489" s="14"/>
      <c r="AD489" s="14"/>
      <c r="AE489" s="14"/>
      <c r="AF489" s="36"/>
      <c r="AG489" s="32"/>
      <c r="AH489" s="26"/>
    </row>
    <row r="490" spans="24:34">
      <c r="X490" s="3"/>
      <c r="Y490" s="14"/>
      <c r="Z490" s="14"/>
      <c r="AA490" s="14"/>
      <c r="AB490" s="14"/>
      <c r="AC490" s="14"/>
      <c r="AD490" s="14"/>
      <c r="AE490" s="14"/>
      <c r="AF490" s="36"/>
      <c r="AG490" s="32"/>
      <c r="AH490" s="26"/>
    </row>
    <row r="491" spans="24:34">
      <c r="X491" s="3"/>
      <c r="Y491" s="14"/>
      <c r="Z491" s="14"/>
      <c r="AA491" s="14"/>
      <c r="AB491" s="14"/>
      <c r="AC491" s="14"/>
      <c r="AD491" s="14"/>
      <c r="AE491" s="14"/>
      <c r="AF491" s="36"/>
      <c r="AG491" s="32"/>
      <c r="AH491" s="26"/>
    </row>
    <row r="492" spans="24:34">
      <c r="X492" s="3"/>
      <c r="Y492" s="14"/>
      <c r="Z492" s="14"/>
      <c r="AA492" s="14"/>
      <c r="AB492" s="14"/>
      <c r="AC492" s="14"/>
      <c r="AD492" s="14"/>
      <c r="AE492" s="14"/>
      <c r="AF492" s="36"/>
      <c r="AG492" s="32"/>
      <c r="AH492" s="26"/>
    </row>
    <row r="493" spans="24:34">
      <c r="X493" s="3"/>
      <c r="Y493" s="14"/>
      <c r="Z493" s="14"/>
      <c r="AA493" s="14"/>
      <c r="AB493" s="14"/>
      <c r="AC493" s="14"/>
      <c r="AD493" s="14"/>
      <c r="AE493" s="14"/>
      <c r="AF493" s="36"/>
      <c r="AG493" s="32"/>
      <c r="AH493" s="26"/>
    </row>
    <row r="494" spans="24:34">
      <c r="X494" s="3"/>
      <c r="Y494" s="14"/>
      <c r="Z494" s="14"/>
      <c r="AA494" s="14"/>
      <c r="AB494" s="14"/>
      <c r="AC494" s="14"/>
      <c r="AD494" s="14"/>
      <c r="AE494" s="14"/>
      <c r="AF494" s="36"/>
      <c r="AG494" s="32"/>
      <c r="AH494" s="26"/>
    </row>
    <row r="495" spans="24:34">
      <c r="X495" s="3"/>
      <c r="Y495" s="14"/>
      <c r="Z495" s="14"/>
      <c r="AA495" s="14"/>
      <c r="AB495" s="14"/>
      <c r="AC495" s="14"/>
      <c r="AD495" s="14"/>
      <c r="AE495" s="14"/>
      <c r="AF495" s="36"/>
      <c r="AG495" s="32"/>
      <c r="AH495" s="26"/>
    </row>
    <row r="496" spans="24:34">
      <c r="X496" s="3"/>
      <c r="Y496" s="14"/>
      <c r="Z496" s="14"/>
      <c r="AA496" s="14"/>
      <c r="AB496" s="14"/>
      <c r="AC496" s="14"/>
      <c r="AD496" s="14"/>
      <c r="AE496" s="14"/>
      <c r="AF496" s="36"/>
      <c r="AG496" s="32"/>
      <c r="AH496" s="26"/>
    </row>
    <row r="497" spans="24:34">
      <c r="X497" s="3"/>
      <c r="Y497" s="14"/>
      <c r="Z497" s="14"/>
      <c r="AA497" s="14"/>
      <c r="AB497" s="14"/>
      <c r="AC497" s="14"/>
      <c r="AD497" s="14"/>
      <c r="AE497" s="14"/>
      <c r="AF497" s="36"/>
      <c r="AG497" s="32"/>
      <c r="AH497" s="26"/>
    </row>
    <row r="498" spans="24:34">
      <c r="X498" s="3"/>
      <c r="Y498" s="14"/>
      <c r="Z498" s="14"/>
      <c r="AA498" s="14"/>
      <c r="AB498" s="14"/>
      <c r="AC498" s="14"/>
      <c r="AD498" s="14"/>
      <c r="AE498" s="14"/>
      <c r="AF498" s="36"/>
      <c r="AG498" s="32"/>
      <c r="AH498" s="26"/>
    </row>
    <row r="499" spans="24:34">
      <c r="X499" s="3"/>
      <c r="Y499" s="14"/>
      <c r="Z499" s="14"/>
      <c r="AA499" s="14"/>
      <c r="AB499" s="14"/>
      <c r="AC499" s="14"/>
      <c r="AD499" s="14"/>
      <c r="AE499" s="14"/>
      <c r="AF499" s="36"/>
      <c r="AG499" s="32"/>
      <c r="AH499" s="26"/>
    </row>
    <row r="500" spans="24:34">
      <c r="X500" s="3"/>
      <c r="Y500" s="14"/>
      <c r="Z500" s="14"/>
      <c r="AA500" s="14"/>
      <c r="AB500" s="14"/>
      <c r="AC500" s="14"/>
      <c r="AD500" s="14"/>
      <c r="AE500" s="14"/>
      <c r="AF500" s="36"/>
      <c r="AG500" s="32"/>
      <c r="AH500" s="26"/>
    </row>
    <row r="501" spans="24:34">
      <c r="X501" s="3"/>
      <c r="Y501" s="14"/>
      <c r="Z501" s="14"/>
      <c r="AA501" s="14"/>
      <c r="AB501" s="14"/>
      <c r="AC501" s="14"/>
      <c r="AD501" s="14"/>
      <c r="AE501" s="14"/>
      <c r="AF501" s="36"/>
      <c r="AG501" s="32"/>
      <c r="AH501" s="26"/>
    </row>
    <row r="502" spans="24:34">
      <c r="X502" s="3"/>
      <c r="Y502" s="14"/>
      <c r="Z502" s="14"/>
      <c r="AA502" s="14"/>
      <c r="AB502" s="14"/>
      <c r="AC502" s="14"/>
      <c r="AD502" s="14"/>
      <c r="AE502" s="14"/>
      <c r="AF502" s="36"/>
      <c r="AG502" s="32"/>
      <c r="AH502" s="26"/>
    </row>
    <row r="503" spans="24:34">
      <c r="X503" s="3"/>
      <c r="Y503" s="14"/>
      <c r="Z503" s="14"/>
      <c r="AA503" s="14"/>
      <c r="AB503" s="14"/>
      <c r="AC503" s="14"/>
      <c r="AD503" s="14"/>
      <c r="AE503" s="14"/>
      <c r="AF503" s="36"/>
      <c r="AG503" s="32"/>
      <c r="AH503" s="26"/>
    </row>
    <row r="504" spans="24:34">
      <c r="X504" s="3"/>
      <c r="Y504" s="14"/>
      <c r="Z504" s="14"/>
      <c r="AA504" s="14"/>
      <c r="AB504" s="14"/>
      <c r="AC504" s="14"/>
      <c r="AD504" s="14"/>
      <c r="AE504" s="14"/>
      <c r="AF504" s="36"/>
      <c r="AG504" s="32"/>
      <c r="AH504" s="26"/>
    </row>
    <row r="505" spans="24:34">
      <c r="X505" s="3"/>
      <c r="Y505" s="14"/>
      <c r="Z505" s="14"/>
      <c r="AA505" s="14"/>
      <c r="AB505" s="14"/>
      <c r="AC505" s="14"/>
      <c r="AD505" s="14"/>
      <c r="AE505" s="14"/>
      <c r="AF505" s="36"/>
      <c r="AG505" s="32"/>
      <c r="AH505" s="26"/>
    </row>
    <row r="506" spans="24:34">
      <c r="X506" s="3"/>
      <c r="Y506" s="14"/>
      <c r="Z506" s="14"/>
      <c r="AA506" s="14"/>
      <c r="AB506" s="14"/>
      <c r="AC506" s="14"/>
      <c r="AD506" s="14"/>
      <c r="AE506" s="14"/>
      <c r="AF506" s="36"/>
      <c r="AG506" s="32"/>
      <c r="AH506" s="26"/>
    </row>
    <row r="507" spans="24:34">
      <c r="X507" s="3"/>
      <c r="Y507" s="14"/>
      <c r="Z507" s="14"/>
      <c r="AA507" s="14"/>
      <c r="AB507" s="14"/>
      <c r="AC507" s="14"/>
      <c r="AD507" s="14"/>
      <c r="AE507" s="14"/>
      <c r="AF507" s="36"/>
      <c r="AG507" s="32"/>
      <c r="AH507" s="26"/>
    </row>
    <row r="508" spans="24:34">
      <c r="X508" s="3"/>
      <c r="Y508" s="14"/>
      <c r="Z508" s="14"/>
      <c r="AA508" s="14"/>
      <c r="AB508" s="14"/>
      <c r="AC508" s="14"/>
      <c r="AD508" s="14"/>
      <c r="AE508" s="14"/>
      <c r="AF508" s="36"/>
      <c r="AG508" s="32"/>
      <c r="AH508" s="26"/>
    </row>
    <row r="509" spans="24:34">
      <c r="X509" s="3"/>
      <c r="Y509" s="14"/>
      <c r="Z509" s="14"/>
      <c r="AA509" s="14"/>
      <c r="AB509" s="14"/>
      <c r="AC509" s="14"/>
      <c r="AD509" s="14"/>
      <c r="AE509" s="14"/>
      <c r="AF509" s="36"/>
      <c r="AG509" s="32"/>
      <c r="AH509" s="26"/>
    </row>
    <row r="510" spans="24:34">
      <c r="X510" s="3"/>
      <c r="Y510" s="14"/>
      <c r="Z510" s="14"/>
      <c r="AA510" s="14"/>
      <c r="AB510" s="14"/>
      <c r="AC510" s="14"/>
      <c r="AD510" s="14"/>
      <c r="AE510" s="14"/>
      <c r="AF510" s="36"/>
      <c r="AG510" s="32"/>
      <c r="AH510" s="26"/>
    </row>
    <row r="511" spans="24:34">
      <c r="X511" s="3"/>
      <c r="Y511" s="14"/>
      <c r="Z511" s="14"/>
      <c r="AA511" s="14"/>
      <c r="AB511" s="14"/>
      <c r="AC511" s="14"/>
      <c r="AD511" s="14"/>
      <c r="AE511" s="14"/>
      <c r="AF511" s="36"/>
      <c r="AG511" s="32"/>
      <c r="AH511" s="26"/>
    </row>
    <row r="512" spans="24:34">
      <c r="X512" s="3"/>
      <c r="Y512" s="14"/>
      <c r="Z512" s="14"/>
      <c r="AA512" s="14"/>
      <c r="AB512" s="14"/>
      <c r="AC512" s="14"/>
      <c r="AD512" s="14"/>
      <c r="AE512" s="14"/>
      <c r="AF512" s="36"/>
      <c r="AG512" s="32"/>
      <c r="AH512" s="26"/>
    </row>
    <row r="513" spans="24:34">
      <c r="X513" s="3"/>
      <c r="Y513" s="14"/>
      <c r="Z513" s="14"/>
      <c r="AA513" s="14"/>
      <c r="AB513" s="14"/>
      <c r="AC513" s="14"/>
      <c r="AD513" s="14"/>
      <c r="AE513" s="14"/>
      <c r="AF513" s="36"/>
      <c r="AG513" s="32"/>
      <c r="AH513" s="26"/>
    </row>
    <row r="514" spans="24:34">
      <c r="X514" s="3"/>
      <c r="Y514" s="14"/>
      <c r="Z514" s="14"/>
      <c r="AA514" s="14"/>
      <c r="AB514" s="14"/>
      <c r="AC514" s="14"/>
      <c r="AD514" s="14"/>
      <c r="AE514" s="14"/>
      <c r="AF514" s="36"/>
      <c r="AG514" s="32"/>
      <c r="AH514" s="26"/>
    </row>
    <row r="515" spans="24:34">
      <c r="X515" s="3"/>
      <c r="Y515" s="14"/>
      <c r="Z515" s="14"/>
      <c r="AA515" s="14"/>
      <c r="AB515" s="14"/>
      <c r="AC515" s="14"/>
      <c r="AD515" s="14"/>
      <c r="AE515" s="14"/>
      <c r="AF515" s="36"/>
      <c r="AG515" s="32"/>
      <c r="AH515" s="26"/>
    </row>
    <row r="516" spans="24:34">
      <c r="X516" s="3"/>
      <c r="Y516" s="14"/>
      <c r="Z516" s="14"/>
      <c r="AA516" s="14"/>
      <c r="AB516" s="14"/>
      <c r="AC516" s="14"/>
      <c r="AD516" s="14"/>
      <c r="AE516" s="14"/>
      <c r="AF516" s="36"/>
      <c r="AG516" s="32"/>
      <c r="AH516" s="26"/>
    </row>
    <row r="517" spans="24:34">
      <c r="X517" s="3"/>
      <c r="Y517" s="14"/>
      <c r="Z517" s="14"/>
      <c r="AA517" s="14"/>
      <c r="AB517" s="14"/>
      <c r="AC517" s="14"/>
      <c r="AD517" s="14"/>
      <c r="AE517" s="14"/>
      <c r="AF517" s="36"/>
      <c r="AG517" s="32"/>
      <c r="AH517" s="26"/>
    </row>
    <row r="518" spans="24:34">
      <c r="X518" s="3"/>
      <c r="Y518" s="14"/>
      <c r="Z518" s="14"/>
      <c r="AA518" s="14"/>
      <c r="AB518" s="14"/>
      <c r="AC518" s="14"/>
      <c r="AD518" s="14"/>
      <c r="AE518" s="14"/>
      <c r="AF518" s="36"/>
      <c r="AG518" s="32"/>
      <c r="AH518" s="26"/>
    </row>
    <row r="519" spans="24:34">
      <c r="X519" s="3"/>
      <c r="Y519" s="14"/>
      <c r="Z519" s="14"/>
      <c r="AA519" s="14"/>
      <c r="AB519" s="14"/>
      <c r="AC519" s="14"/>
      <c r="AD519" s="14"/>
      <c r="AE519" s="14"/>
      <c r="AF519" s="36"/>
      <c r="AG519" s="32"/>
      <c r="AH519" s="26"/>
    </row>
    <row r="520" spans="24:34">
      <c r="X520" s="3"/>
      <c r="Y520" s="14"/>
      <c r="Z520" s="14"/>
      <c r="AA520" s="14"/>
      <c r="AB520" s="14"/>
      <c r="AC520" s="14"/>
      <c r="AD520" s="14"/>
      <c r="AE520" s="14"/>
      <c r="AF520" s="36"/>
      <c r="AG520" s="32"/>
      <c r="AH520" s="26"/>
    </row>
    <row r="521" spans="24:34">
      <c r="X521" s="3"/>
      <c r="Y521" s="14"/>
      <c r="Z521" s="14"/>
      <c r="AA521" s="14"/>
      <c r="AB521" s="14"/>
      <c r="AC521" s="14"/>
      <c r="AD521" s="14"/>
      <c r="AE521" s="14"/>
      <c r="AF521" s="36"/>
      <c r="AG521" s="32"/>
      <c r="AH521" s="26"/>
    </row>
    <row r="522" spans="24:34">
      <c r="X522" s="3"/>
      <c r="Y522" s="14"/>
      <c r="Z522" s="14"/>
      <c r="AA522" s="14"/>
      <c r="AB522" s="14"/>
      <c r="AC522" s="14"/>
      <c r="AD522" s="14"/>
      <c r="AE522" s="14"/>
      <c r="AF522" s="36"/>
      <c r="AG522" s="32"/>
      <c r="AH522" s="26"/>
    </row>
    <row r="523" spans="24:34">
      <c r="X523" s="3"/>
      <c r="Y523" s="14"/>
      <c r="Z523" s="14"/>
      <c r="AA523" s="14"/>
      <c r="AB523" s="14"/>
      <c r="AC523" s="14"/>
      <c r="AD523" s="14"/>
      <c r="AE523" s="14"/>
      <c r="AF523" s="36"/>
      <c r="AG523" s="32"/>
      <c r="AH523" s="26"/>
    </row>
    <row r="524" spans="24:34">
      <c r="X524" s="3"/>
      <c r="Y524" s="14"/>
      <c r="Z524" s="14"/>
      <c r="AA524" s="14"/>
      <c r="AB524" s="14"/>
      <c r="AC524" s="14"/>
      <c r="AD524" s="14"/>
      <c r="AE524" s="14"/>
      <c r="AF524" s="36"/>
      <c r="AG524" s="32"/>
      <c r="AH524" s="26"/>
    </row>
    <row r="525" spans="24:34">
      <c r="X525" s="3"/>
      <c r="Y525" s="14"/>
      <c r="Z525" s="14"/>
      <c r="AA525" s="14"/>
      <c r="AB525" s="14"/>
      <c r="AC525" s="14"/>
      <c r="AD525" s="14"/>
      <c r="AE525" s="14"/>
      <c r="AF525" s="36"/>
      <c r="AG525" s="32"/>
      <c r="AH525" s="26"/>
    </row>
    <row r="526" spans="24:34">
      <c r="X526" s="3"/>
      <c r="Y526" s="14"/>
      <c r="Z526" s="14"/>
      <c r="AA526" s="14"/>
      <c r="AB526" s="14"/>
      <c r="AC526" s="14"/>
      <c r="AD526" s="14"/>
      <c r="AE526" s="14"/>
      <c r="AF526" s="36"/>
      <c r="AG526" s="32"/>
      <c r="AH526" s="26"/>
    </row>
    <row r="527" spans="24:34">
      <c r="X527" s="3"/>
      <c r="Y527" s="14"/>
      <c r="Z527" s="14"/>
      <c r="AA527" s="14"/>
      <c r="AB527" s="14"/>
      <c r="AC527" s="14"/>
      <c r="AD527" s="14"/>
      <c r="AE527" s="14"/>
      <c r="AF527" s="36"/>
      <c r="AG527" s="32"/>
      <c r="AH527" s="26"/>
    </row>
    <row r="528" spans="24:34">
      <c r="X528" s="3"/>
      <c r="Y528" s="14"/>
      <c r="Z528" s="14"/>
      <c r="AA528" s="14"/>
      <c r="AB528" s="14"/>
      <c r="AC528" s="14"/>
      <c r="AD528" s="14"/>
      <c r="AE528" s="14"/>
      <c r="AF528" s="36"/>
      <c r="AG528" s="32"/>
      <c r="AH528" s="26"/>
    </row>
    <row r="529" spans="24:34">
      <c r="X529" s="3"/>
      <c r="Y529" s="14"/>
      <c r="Z529" s="14"/>
      <c r="AA529" s="14"/>
      <c r="AB529" s="14"/>
      <c r="AC529" s="14"/>
      <c r="AD529" s="14"/>
      <c r="AE529" s="14"/>
      <c r="AF529" s="36"/>
      <c r="AG529" s="32"/>
      <c r="AH529" s="26"/>
    </row>
    <row r="530" spans="24:34">
      <c r="X530" s="3"/>
      <c r="Y530" s="14"/>
      <c r="Z530" s="14"/>
      <c r="AA530" s="14"/>
      <c r="AB530" s="14"/>
      <c r="AC530" s="14"/>
      <c r="AD530" s="14"/>
      <c r="AE530" s="14"/>
      <c r="AF530" s="36"/>
      <c r="AG530" s="32"/>
      <c r="AH530" s="26"/>
    </row>
    <row r="531" spans="24:34">
      <c r="X531" s="3"/>
      <c r="Y531" s="14"/>
      <c r="Z531" s="14"/>
      <c r="AA531" s="14"/>
      <c r="AB531" s="14"/>
      <c r="AC531" s="14"/>
      <c r="AD531" s="14"/>
      <c r="AE531" s="14"/>
      <c r="AF531" s="36"/>
      <c r="AG531" s="32"/>
      <c r="AH531" s="26"/>
    </row>
    <row r="532" spans="24:34">
      <c r="X532" s="3"/>
      <c r="Y532" s="14"/>
      <c r="Z532" s="14"/>
      <c r="AA532" s="14"/>
      <c r="AB532" s="14"/>
      <c r="AC532" s="14"/>
      <c r="AD532" s="14"/>
      <c r="AE532" s="14"/>
      <c r="AF532" s="36"/>
      <c r="AG532" s="32"/>
      <c r="AH532" s="26"/>
    </row>
    <row r="533" spans="24:34">
      <c r="X533" s="3"/>
      <c r="Y533" s="14"/>
      <c r="Z533" s="14"/>
      <c r="AA533" s="14"/>
      <c r="AB533" s="14"/>
      <c r="AC533" s="14"/>
      <c r="AD533" s="14"/>
      <c r="AE533" s="14"/>
      <c r="AF533" s="36"/>
      <c r="AG533" s="32"/>
      <c r="AH533" s="26"/>
    </row>
    <row r="534" spans="24:34">
      <c r="X534" s="3"/>
      <c r="Y534" s="14"/>
      <c r="Z534" s="14"/>
      <c r="AA534" s="14"/>
      <c r="AB534" s="14"/>
      <c r="AC534" s="14"/>
      <c r="AD534" s="14"/>
      <c r="AE534" s="14"/>
      <c r="AF534" s="36"/>
      <c r="AG534" s="32"/>
      <c r="AH534" s="26"/>
    </row>
    <row r="535" spans="24:34">
      <c r="X535" s="3"/>
      <c r="Y535" s="14"/>
      <c r="Z535" s="14"/>
      <c r="AA535" s="14"/>
      <c r="AB535" s="14"/>
      <c r="AC535" s="14"/>
      <c r="AD535" s="14"/>
      <c r="AE535" s="14"/>
      <c r="AF535" s="36"/>
      <c r="AG535" s="32"/>
      <c r="AH535" s="26"/>
    </row>
    <row r="536" spans="24:34">
      <c r="X536" s="3"/>
      <c r="Y536" s="14"/>
      <c r="Z536" s="14"/>
      <c r="AA536" s="14"/>
      <c r="AB536" s="14"/>
      <c r="AC536" s="14"/>
      <c r="AD536" s="14"/>
      <c r="AE536" s="14"/>
      <c r="AF536" s="36"/>
      <c r="AG536" s="32"/>
      <c r="AH536" s="26"/>
    </row>
    <row r="537" spans="24:34">
      <c r="X537" s="3"/>
      <c r="Y537" s="14"/>
      <c r="Z537" s="14"/>
      <c r="AA537" s="14"/>
      <c r="AB537" s="14"/>
      <c r="AC537" s="14"/>
      <c r="AD537" s="14"/>
      <c r="AE537" s="14"/>
      <c r="AF537" s="36"/>
      <c r="AG537" s="32"/>
      <c r="AH537" s="26"/>
    </row>
    <row r="538" spans="24:34">
      <c r="X538" s="3"/>
      <c r="Y538" s="14"/>
      <c r="Z538" s="14"/>
      <c r="AA538" s="14"/>
      <c r="AB538" s="14"/>
      <c r="AC538" s="14"/>
      <c r="AD538" s="14"/>
      <c r="AE538" s="14"/>
      <c r="AF538" s="36"/>
      <c r="AG538" s="32"/>
      <c r="AH538" s="26"/>
    </row>
    <row r="539" spans="24:34">
      <c r="X539" s="3"/>
      <c r="Y539" s="14"/>
      <c r="Z539" s="14"/>
      <c r="AA539" s="14"/>
      <c r="AB539" s="14"/>
      <c r="AC539" s="14"/>
      <c r="AD539" s="14"/>
      <c r="AE539" s="14"/>
      <c r="AF539" s="36"/>
      <c r="AG539" s="32"/>
      <c r="AH539" s="26"/>
    </row>
    <row r="540" spans="24:34">
      <c r="X540" s="3"/>
      <c r="Y540" s="14"/>
      <c r="Z540" s="14"/>
      <c r="AA540" s="14"/>
      <c r="AB540" s="14"/>
      <c r="AC540" s="14"/>
      <c r="AD540" s="14"/>
      <c r="AE540" s="14"/>
      <c r="AF540" s="36"/>
      <c r="AG540" s="32"/>
      <c r="AH540" s="26"/>
    </row>
    <row r="541" spans="24:34">
      <c r="X541" s="3"/>
      <c r="Y541" s="14"/>
      <c r="Z541" s="14"/>
      <c r="AA541" s="14"/>
      <c r="AB541" s="14"/>
      <c r="AC541" s="14"/>
      <c r="AD541" s="14"/>
      <c r="AE541" s="14"/>
      <c r="AF541" s="36"/>
      <c r="AG541" s="32"/>
      <c r="AH541" s="26"/>
    </row>
    <row r="542" spans="24:34">
      <c r="X542" s="3"/>
      <c r="Y542" s="14"/>
      <c r="Z542" s="14"/>
      <c r="AA542" s="14"/>
      <c r="AB542" s="14"/>
      <c r="AC542" s="14"/>
      <c r="AD542" s="14"/>
      <c r="AE542" s="14"/>
      <c r="AF542" s="36"/>
      <c r="AG542" s="32"/>
      <c r="AH542" s="26"/>
    </row>
    <row r="543" spans="24:34">
      <c r="X543" s="3"/>
      <c r="Y543" s="14"/>
      <c r="Z543" s="14"/>
      <c r="AA543" s="14"/>
      <c r="AB543" s="14"/>
      <c r="AC543" s="14"/>
      <c r="AD543" s="14"/>
      <c r="AE543" s="14"/>
      <c r="AF543" s="36"/>
      <c r="AG543" s="32"/>
      <c r="AH543" s="26"/>
    </row>
    <row r="544" spans="24:34">
      <c r="X544" s="3"/>
      <c r="Y544" s="14"/>
      <c r="Z544" s="14"/>
      <c r="AA544" s="14"/>
      <c r="AB544" s="14"/>
      <c r="AC544" s="14"/>
      <c r="AD544" s="14"/>
      <c r="AE544" s="14"/>
      <c r="AF544" s="36"/>
      <c r="AG544" s="32"/>
      <c r="AH544" s="26"/>
    </row>
    <row r="545" spans="24:34">
      <c r="X545" s="3"/>
      <c r="Y545" s="14"/>
      <c r="Z545" s="14"/>
      <c r="AA545" s="14"/>
      <c r="AB545" s="14"/>
      <c r="AC545" s="14"/>
      <c r="AD545" s="14"/>
      <c r="AE545" s="14"/>
      <c r="AF545" s="36"/>
      <c r="AG545" s="32"/>
      <c r="AH545" s="26"/>
    </row>
    <row r="546" spans="24:34">
      <c r="X546" s="3"/>
      <c r="Y546" s="14"/>
      <c r="Z546" s="14"/>
      <c r="AA546" s="14"/>
      <c r="AB546" s="14"/>
      <c r="AC546" s="14"/>
      <c r="AD546" s="14"/>
      <c r="AE546" s="14"/>
      <c r="AF546" s="36"/>
      <c r="AG546" s="32"/>
      <c r="AH546" s="26"/>
    </row>
    <row r="547" spans="24:34">
      <c r="X547" s="3"/>
      <c r="Y547" s="14"/>
      <c r="Z547" s="14"/>
      <c r="AA547" s="14"/>
      <c r="AB547" s="14"/>
      <c r="AC547" s="14"/>
      <c r="AD547" s="14"/>
      <c r="AE547" s="14"/>
      <c r="AF547" s="36"/>
      <c r="AG547" s="32"/>
      <c r="AH547" s="26"/>
    </row>
    <row r="548" spans="24:34">
      <c r="X548" s="3"/>
      <c r="Y548" s="14"/>
      <c r="Z548" s="14"/>
      <c r="AA548" s="14"/>
      <c r="AB548" s="14"/>
      <c r="AC548" s="14"/>
      <c r="AD548" s="14"/>
      <c r="AE548" s="14"/>
      <c r="AF548" s="36"/>
      <c r="AG548" s="32"/>
      <c r="AH548" s="26"/>
    </row>
    <row r="549" spans="24:34">
      <c r="X549" s="3"/>
      <c r="Y549" s="14"/>
      <c r="Z549" s="14"/>
      <c r="AA549" s="14"/>
      <c r="AB549" s="14"/>
      <c r="AC549" s="14"/>
      <c r="AD549" s="14"/>
      <c r="AE549" s="14"/>
      <c r="AF549" s="36"/>
      <c r="AG549" s="32"/>
      <c r="AH549" s="26"/>
    </row>
    <row r="550" spans="24:34">
      <c r="X550" s="3"/>
      <c r="Y550" s="14"/>
      <c r="Z550" s="14"/>
      <c r="AA550" s="14"/>
      <c r="AB550" s="14"/>
      <c r="AC550" s="14"/>
      <c r="AD550" s="14"/>
      <c r="AE550" s="14"/>
      <c r="AF550" s="36"/>
      <c r="AG550" s="32"/>
      <c r="AH550" s="26"/>
    </row>
    <row r="551" spans="24:34">
      <c r="X551" s="3"/>
      <c r="Y551" s="14"/>
      <c r="Z551" s="14"/>
      <c r="AA551" s="14"/>
      <c r="AB551" s="14"/>
      <c r="AC551" s="14"/>
      <c r="AD551" s="14"/>
      <c r="AE551" s="14"/>
      <c r="AF551" s="36"/>
      <c r="AG551" s="32"/>
      <c r="AH551" s="26"/>
    </row>
    <row r="552" spans="24:34">
      <c r="X552" s="3"/>
      <c r="Y552" s="14"/>
      <c r="Z552" s="14"/>
      <c r="AA552" s="14"/>
      <c r="AB552" s="14"/>
      <c r="AC552" s="14"/>
      <c r="AD552" s="14"/>
      <c r="AE552" s="14"/>
      <c r="AF552" s="36"/>
      <c r="AG552" s="32"/>
      <c r="AH552" s="26"/>
    </row>
    <row r="553" spans="24:34">
      <c r="X553" s="3"/>
      <c r="Y553" s="14"/>
      <c r="Z553" s="14"/>
      <c r="AA553" s="14"/>
      <c r="AB553" s="14"/>
      <c r="AC553" s="14"/>
      <c r="AD553" s="14"/>
      <c r="AE553" s="14"/>
      <c r="AF553" s="36"/>
      <c r="AG553" s="32"/>
      <c r="AH553" s="26"/>
    </row>
    <row r="554" spans="24:34">
      <c r="X554" s="3"/>
      <c r="Y554" s="14"/>
      <c r="Z554" s="14"/>
      <c r="AA554" s="14"/>
      <c r="AB554" s="14"/>
      <c r="AC554" s="14"/>
      <c r="AD554" s="14"/>
      <c r="AE554" s="14"/>
      <c r="AF554" s="36"/>
      <c r="AG554" s="32"/>
      <c r="AH554" s="26"/>
    </row>
    <row r="555" spans="24:34">
      <c r="X555" s="3"/>
      <c r="Y555" s="14"/>
      <c r="Z555" s="14"/>
      <c r="AA555" s="14"/>
      <c r="AB555" s="14"/>
      <c r="AC555" s="14"/>
      <c r="AD555" s="14"/>
      <c r="AE555" s="14"/>
      <c r="AF555" s="36"/>
      <c r="AG555" s="32"/>
      <c r="AH555" s="26"/>
    </row>
    <row r="556" spans="24:34">
      <c r="X556" s="3"/>
      <c r="Y556" s="14"/>
      <c r="Z556" s="14"/>
      <c r="AA556" s="14"/>
      <c r="AB556" s="14"/>
      <c r="AC556" s="14"/>
      <c r="AD556" s="14"/>
      <c r="AE556" s="14"/>
      <c r="AF556" s="36"/>
      <c r="AG556" s="32"/>
      <c r="AH556" s="26"/>
    </row>
    <row r="557" spans="24:34">
      <c r="X557" s="3"/>
      <c r="Y557" s="14"/>
      <c r="Z557" s="14"/>
      <c r="AA557" s="14"/>
      <c r="AB557" s="14"/>
      <c r="AC557" s="14"/>
      <c r="AD557" s="14"/>
      <c r="AE557" s="14"/>
      <c r="AF557" s="36"/>
      <c r="AG557" s="32"/>
      <c r="AH557" s="26"/>
    </row>
    <row r="558" spans="24:34">
      <c r="X558" s="3"/>
      <c r="Y558" s="14"/>
      <c r="Z558" s="14"/>
      <c r="AA558" s="14"/>
      <c r="AB558" s="14"/>
      <c r="AC558" s="14"/>
      <c r="AD558" s="14"/>
      <c r="AE558" s="14"/>
      <c r="AF558" s="36"/>
      <c r="AG558" s="32"/>
      <c r="AH558" s="26"/>
    </row>
    <row r="559" spans="24:34">
      <c r="X559" s="3"/>
      <c r="Y559" s="14"/>
      <c r="Z559" s="14"/>
      <c r="AA559" s="14"/>
      <c r="AB559" s="14"/>
      <c r="AC559" s="14"/>
      <c r="AD559" s="14"/>
      <c r="AE559" s="14"/>
      <c r="AF559" s="36"/>
      <c r="AG559" s="32"/>
      <c r="AH559" s="26"/>
    </row>
    <row r="560" spans="24:34">
      <c r="X560" s="3"/>
      <c r="Y560" s="14"/>
      <c r="Z560" s="14"/>
      <c r="AA560" s="14"/>
      <c r="AB560" s="14"/>
      <c r="AC560" s="14"/>
      <c r="AD560" s="14"/>
      <c r="AE560" s="14"/>
      <c r="AF560" s="36"/>
      <c r="AG560" s="32"/>
      <c r="AH560" s="26"/>
    </row>
    <row r="561" spans="24:34">
      <c r="X561" s="3"/>
      <c r="Y561" s="14"/>
      <c r="Z561" s="14"/>
      <c r="AA561" s="14"/>
      <c r="AB561" s="14"/>
      <c r="AC561" s="14"/>
      <c r="AD561" s="14"/>
      <c r="AE561" s="14"/>
      <c r="AF561" s="36"/>
      <c r="AG561" s="32"/>
      <c r="AH561" s="26"/>
    </row>
    <row r="562" spans="24:34">
      <c r="X562" s="3"/>
      <c r="Y562" s="14"/>
      <c r="Z562" s="14"/>
      <c r="AA562" s="14"/>
      <c r="AB562" s="14"/>
      <c r="AC562" s="14"/>
      <c r="AD562" s="14"/>
      <c r="AE562" s="14"/>
      <c r="AF562" s="36"/>
      <c r="AG562" s="32"/>
      <c r="AH562" s="26"/>
    </row>
    <row r="563" spans="24:34">
      <c r="X563" s="3"/>
      <c r="Y563" s="14"/>
      <c r="Z563" s="14"/>
      <c r="AA563" s="14"/>
      <c r="AB563" s="14"/>
      <c r="AC563" s="14"/>
      <c r="AD563" s="14"/>
      <c r="AE563" s="14"/>
      <c r="AF563" s="36"/>
      <c r="AG563" s="32"/>
      <c r="AH563" s="26"/>
    </row>
    <row r="564" spans="24:34">
      <c r="X564" s="3"/>
      <c r="Y564" s="14"/>
      <c r="Z564" s="14"/>
      <c r="AA564" s="14"/>
      <c r="AB564" s="14"/>
      <c r="AC564" s="14"/>
      <c r="AD564" s="14"/>
      <c r="AE564" s="14"/>
      <c r="AF564" s="36"/>
      <c r="AG564" s="32"/>
      <c r="AH564" s="26"/>
    </row>
    <row r="565" spans="24:34">
      <c r="X565" s="3"/>
      <c r="Y565" s="14"/>
      <c r="Z565" s="14"/>
      <c r="AA565" s="14"/>
      <c r="AB565" s="14"/>
      <c r="AC565" s="14"/>
      <c r="AD565" s="14"/>
      <c r="AE565" s="14"/>
      <c r="AF565" s="36"/>
      <c r="AG565" s="32"/>
      <c r="AH565" s="26"/>
    </row>
    <row r="566" spans="24:34">
      <c r="X566" s="3"/>
      <c r="Y566" s="14"/>
      <c r="Z566" s="14"/>
      <c r="AA566" s="14"/>
      <c r="AB566" s="14"/>
      <c r="AC566" s="14"/>
      <c r="AD566" s="14"/>
      <c r="AE566" s="14"/>
      <c r="AF566" s="36"/>
      <c r="AG566" s="32"/>
      <c r="AH566" s="26"/>
    </row>
    <row r="567" spans="24:34">
      <c r="X567" s="3"/>
      <c r="Y567" s="14"/>
      <c r="Z567" s="14"/>
      <c r="AA567" s="14"/>
      <c r="AB567" s="14"/>
      <c r="AC567" s="14"/>
      <c r="AD567" s="14"/>
      <c r="AE567" s="14"/>
      <c r="AF567" s="36"/>
      <c r="AG567" s="32"/>
      <c r="AH567" s="26"/>
    </row>
    <row r="568" spans="24:34">
      <c r="X568" s="3"/>
      <c r="Y568" s="14"/>
      <c r="Z568" s="14"/>
      <c r="AA568" s="14"/>
      <c r="AB568" s="14"/>
      <c r="AC568" s="14"/>
      <c r="AD568" s="14"/>
      <c r="AE568" s="14"/>
      <c r="AF568" s="36"/>
      <c r="AG568" s="32"/>
      <c r="AH568" s="26"/>
    </row>
    <row r="569" spans="24:34">
      <c r="X569" s="3"/>
      <c r="Y569" s="14"/>
      <c r="Z569" s="14"/>
      <c r="AA569" s="14"/>
      <c r="AB569" s="14"/>
      <c r="AC569" s="14"/>
      <c r="AD569" s="14"/>
      <c r="AE569" s="14"/>
      <c r="AF569" s="36"/>
      <c r="AG569" s="32"/>
      <c r="AH569" s="26"/>
    </row>
    <row r="570" spans="24:34">
      <c r="X570" s="3"/>
      <c r="Y570" s="14"/>
      <c r="Z570" s="14"/>
      <c r="AA570" s="14"/>
      <c r="AB570" s="14"/>
      <c r="AC570" s="14"/>
      <c r="AD570" s="14"/>
      <c r="AE570" s="14"/>
      <c r="AF570" s="36"/>
      <c r="AG570" s="32"/>
      <c r="AH570" s="26"/>
    </row>
    <row r="571" spans="24:34">
      <c r="X571" s="3"/>
      <c r="Y571" s="14"/>
      <c r="Z571" s="14"/>
      <c r="AA571" s="14"/>
      <c r="AB571" s="14"/>
      <c r="AC571" s="14"/>
      <c r="AD571" s="14"/>
      <c r="AE571" s="14"/>
      <c r="AF571" s="36"/>
      <c r="AG571" s="32"/>
      <c r="AH571" s="26"/>
    </row>
    <row r="572" spans="24:34">
      <c r="X572" s="3"/>
      <c r="Y572" s="14"/>
      <c r="Z572" s="14"/>
      <c r="AA572" s="14"/>
      <c r="AB572" s="14"/>
      <c r="AC572" s="14"/>
      <c r="AD572" s="14"/>
      <c r="AE572" s="14"/>
      <c r="AF572" s="36"/>
      <c r="AG572" s="32"/>
      <c r="AH572" s="26"/>
    </row>
    <row r="573" spans="24:34">
      <c r="X573" s="3"/>
      <c r="Y573" s="14"/>
      <c r="Z573" s="14"/>
      <c r="AA573" s="14"/>
      <c r="AB573" s="14"/>
      <c r="AC573" s="14"/>
      <c r="AD573" s="14"/>
      <c r="AE573" s="14"/>
      <c r="AF573" s="36"/>
      <c r="AG573" s="32"/>
      <c r="AH573" s="26"/>
    </row>
    <row r="574" spans="24:34">
      <c r="X574" s="3"/>
      <c r="Y574" s="14"/>
      <c r="Z574" s="14"/>
      <c r="AA574" s="14"/>
      <c r="AB574" s="14"/>
      <c r="AC574" s="14"/>
      <c r="AD574" s="14"/>
      <c r="AE574" s="14"/>
      <c r="AF574" s="36"/>
      <c r="AG574" s="32"/>
      <c r="AH574" s="26"/>
    </row>
    <row r="575" spans="24:34">
      <c r="X575" s="3"/>
      <c r="Y575" s="14"/>
      <c r="Z575" s="14"/>
      <c r="AA575" s="14"/>
      <c r="AB575" s="14"/>
      <c r="AC575" s="14"/>
      <c r="AD575" s="14"/>
      <c r="AE575" s="14"/>
      <c r="AF575" s="36"/>
      <c r="AG575" s="32"/>
      <c r="AH575" s="26"/>
    </row>
    <row r="576" spans="24:34">
      <c r="X576" s="3"/>
      <c r="Y576" s="14"/>
      <c r="Z576" s="14"/>
      <c r="AA576" s="14"/>
      <c r="AB576" s="14"/>
      <c r="AC576" s="14"/>
      <c r="AD576" s="14"/>
      <c r="AE576" s="14"/>
      <c r="AF576" s="36"/>
      <c r="AG576" s="32"/>
      <c r="AH576" s="26"/>
    </row>
    <row r="577" spans="24:34">
      <c r="X577" s="3"/>
      <c r="Y577" s="14"/>
      <c r="Z577" s="14"/>
      <c r="AA577" s="14"/>
      <c r="AB577" s="14"/>
      <c r="AC577" s="14"/>
      <c r="AD577" s="14"/>
      <c r="AE577" s="14"/>
      <c r="AF577" s="36"/>
      <c r="AG577" s="32"/>
      <c r="AH577" s="26"/>
    </row>
    <row r="578" spans="24:34">
      <c r="X578" s="3"/>
      <c r="Y578" s="14"/>
      <c r="Z578" s="14"/>
      <c r="AA578" s="14"/>
      <c r="AB578" s="14"/>
      <c r="AC578" s="14"/>
      <c r="AD578" s="14"/>
      <c r="AE578" s="14"/>
      <c r="AF578" s="36"/>
      <c r="AG578" s="32"/>
      <c r="AH578" s="26"/>
    </row>
    <row r="579" spans="24:34">
      <c r="X579" s="3"/>
      <c r="Y579" s="14"/>
      <c r="Z579" s="14"/>
      <c r="AA579" s="14"/>
      <c r="AB579" s="14"/>
      <c r="AC579" s="14"/>
      <c r="AD579" s="14"/>
      <c r="AE579" s="14"/>
      <c r="AF579" s="36"/>
      <c r="AG579" s="32"/>
      <c r="AH579" s="26"/>
    </row>
    <row r="580" spans="24:34">
      <c r="X580" s="3"/>
      <c r="Y580" s="14"/>
      <c r="Z580" s="14"/>
      <c r="AA580" s="14"/>
      <c r="AB580" s="14"/>
      <c r="AC580" s="14"/>
      <c r="AD580" s="14"/>
      <c r="AE580" s="14"/>
      <c r="AF580" s="36"/>
      <c r="AG580" s="32"/>
      <c r="AH580" s="26"/>
    </row>
    <row r="581" spans="24:34">
      <c r="X581" s="3"/>
      <c r="Y581" s="14"/>
      <c r="Z581" s="14"/>
      <c r="AA581" s="14"/>
      <c r="AB581" s="14"/>
      <c r="AC581" s="14"/>
      <c r="AD581" s="14"/>
      <c r="AE581" s="14"/>
      <c r="AF581" s="36"/>
      <c r="AG581" s="32"/>
      <c r="AH581" s="26"/>
    </row>
    <row r="582" spans="24:34">
      <c r="X582" s="3"/>
      <c r="Y582" s="14"/>
      <c r="Z582" s="14"/>
      <c r="AA582" s="14"/>
      <c r="AB582" s="14"/>
      <c r="AC582" s="14"/>
      <c r="AD582" s="14"/>
      <c r="AE582" s="14"/>
      <c r="AF582" s="36"/>
      <c r="AG582" s="32"/>
      <c r="AH582" s="26"/>
    </row>
    <row r="583" spans="24:34">
      <c r="X583" s="3"/>
      <c r="Y583" s="14"/>
      <c r="Z583" s="14"/>
      <c r="AA583" s="14"/>
      <c r="AB583" s="14"/>
      <c r="AC583" s="14"/>
      <c r="AD583" s="14"/>
      <c r="AE583" s="14"/>
      <c r="AF583" s="36"/>
      <c r="AG583" s="32"/>
      <c r="AH583" s="26"/>
    </row>
    <row r="584" spans="24:34">
      <c r="X584" s="3"/>
      <c r="Y584" s="14"/>
      <c r="Z584" s="14"/>
      <c r="AA584" s="14"/>
      <c r="AB584" s="14"/>
      <c r="AC584" s="14"/>
      <c r="AD584" s="14"/>
      <c r="AE584" s="14"/>
      <c r="AF584" s="36"/>
      <c r="AG584" s="32"/>
      <c r="AH584" s="26"/>
    </row>
    <row r="585" spans="24:34">
      <c r="X585" s="3"/>
      <c r="Y585" s="14"/>
      <c r="Z585" s="14"/>
      <c r="AA585" s="14"/>
      <c r="AB585" s="14"/>
      <c r="AC585" s="14"/>
      <c r="AD585" s="14"/>
      <c r="AE585" s="14"/>
      <c r="AF585" s="36"/>
      <c r="AG585" s="32"/>
      <c r="AH585" s="26"/>
    </row>
    <row r="586" spans="24:34">
      <c r="X586" s="3"/>
      <c r="Y586" s="14"/>
      <c r="Z586" s="14"/>
      <c r="AA586" s="14"/>
      <c r="AB586" s="14"/>
      <c r="AC586" s="14"/>
      <c r="AD586" s="14"/>
      <c r="AE586" s="14"/>
      <c r="AF586" s="36"/>
      <c r="AG586" s="32"/>
      <c r="AH586" s="26"/>
    </row>
    <row r="587" spans="24:34">
      <c r="X587" s="3"/>
      <c r="Y587" s="14"/>
      <c r="Z587" s="14"/>
      <c r="AA587" s="14"/>
      <c r="AB587" s="14"/>
      <c r="AC587" s="14"/>
      <c r="AD587" s="14"/>
      <c r="AE587" s="14"/>
      <c r="AF587" s="36"/>
      <c r="AG587" s="32"/>
      <c r="AH587" s="26"/>
    </row>
    <row r="588" spans="24:34">
      <c r="X588" s="3"/>
      <c r="Y588" s="14"/>
      <c r="Z588" s="14"/>
      <c r="AA588" s="14"/>
      <c r="AB588" s="14"/>
      <c r="AC588" s="14"/>
      <c r="AD588" s="14"/>
      <c r="AE588" s="14"/>
      <c r="AF588" s="36"/>
      <c r="AG588" s="32"/>
      <c r="AH588" s="26"/>
    </row>
    <row r="589" spans="24:34">
      <c r="X589" s="3"/>
      <c r="Y589" s="14"/>
      <c r="Z589" s="14"/>
      <c r="AA589" s="14"/>
      <c r="AB589" s="14"/>
      <c r="AC589" s="14"/>
      <c r="AD589" s="14"/>
      <c r="AE589" s="14"/>
      <c r="AF589" s="36"/>
      <c r="AG589" s="32"/>
      <c r="AH589" s="26"/>
    </row>
    <row r="590" spans="24:34">
      <c r="X590" s="3"/>
      <c r="Y590" s="14"/>
      <c r="Z590" s="14"/>
      <c r="AA590" s="14"/>
      <c r="AB590" s="14"/>
      <c r="AC590" s="14"/>
      <c r="AD590" s="14"/>
      <c r="AE590" s="14"/>
      <c r="AF590" s="36"/>
      <c r="AG590" s="32"/>
      <c r="AH590" s="26"/>
    </row>
    <row r="591" spans="24:34">
      <c r="X591" s="3"/>
      <c r="Y591" s="14"/>
      <c r="Z591" s="14"/>
      <c r="AA591" s="14"/>
      <c r="AB591" s="14"/>
      <c r="AC591" s="14"/>
      <c r="AD591" s="14"/>
      <c r="AE591" s="14"/>
      <c r="AF591" s="36"/>
      <c r="AG591" s="32"/>
      <c r="AH591" s="26"/>
    </row>
    <row r="592" spans="24:34">
      <c r="X592" s="3"/>
      <c r="Y592" s="14"/>
      <c r="Z592" s="14"/>
      <c r="AA592" s="14"/>
      <c r="AB592" s="14"/>
      <c r="AC592" s="14"/>
      <c r="AD592" s="14"/>
      <c r="AE592" s="14"/>
      <c r="AF592" s="36"/>
      <c r="AG592" s="32"/>
      <c r="AH592" s="26"/>
    </row>
    <row r="593" spans="24:34">
      <c r="X593" s="3"/>
      <c r="Y593" s="14"/>
      <c r="Z593" s="14"/>
      <c r="AA593" s="14"/>
      <c r="AB593" s="14"/>
      <c r="AC593" s="14"/>
      <c r="AD593" s="14"/>
      <c r="AE593" s="14"/>
      <c r="AF593" s="36"/>
      <c r="AG593" s="32"/>
      <c r="AH593" s="26"/>
    </row>
    <row r="594" spans="24:34">
      <c r="X594" s="3"/>
      <c r="Y594" s="14"/>
      <c r="Z594" s="14"/>
      <c r="AA594" s="14"/>
      <c r="AB594" s="14"/>
      <c r="AC594" s="14"/>
      <c r="AD594" s="14"/>
      <c r="AE594" s="14"/>
      <c r="AF594" s="36"/>
      <c r="AG594" s="32"/>
      <c r="AH594" s="26"/>
    </row>
    <row r="595" spans="24:34">
      <c r="X595" s="3"/>
      <c r="Y595" s="14"/>
      <c r="Z595" s="14"/>
      <c r="AA595" s="14"/>
      <c r="AB595" s="14"/>
      <c r="AC595" s="14"/>
      <c r="AD595" s="14"/>
      <c r="AE595" s="14"/>
      <c r="AF595" s="36"/>
      <c r="AG595" s="32"/>
      <c r="AH595" s="26"/>
    </row>
    <row r="596" spans="24:34">
      <c r="X596" s="3"/>
      <c r="Y596" s="14"/>
      <c r="Z596" s="14"/>
      <c r="AA596" s="14"/>
      <c r="AB596" s="14"/>
      <c r="AC596" s="14"/>
      <c r="AD596" s="14"/>
      <c r="AE596" s="14"/>
      <c r="AF596" s="36"/>
      <c r="AG596" s="32"/>
      <c r="AH596" s="26"/>
    </row>
    <row r="597" spans="24:34">
      <c r="X597" s="3"/>
      <c r="Y597" s="14"/>
      <c r="Z597" s="14"/>
      <c r="AA597" s="14"/>
      <c r="AB597" s="14"/>
      <c r="AC597" s="14"/>
      <c r="AD597" s="14"/>
      <c r="AE597" s="14"/>
      <c r="AF597" s="36"/>
      <c r="AG597" s="32"/>
      <c r="AH597" s="26"/>
    </row>
    <row r="598" spans="24:34">
      <c r="X598" s="3"/>
      <c r="Y598" s="14"/>
      <c r="Z598" s="14"/>
      <c r="AA598" s="14"/>
      <c r="AB598" s="14"/>
      <c r="AC598" s="14"/>
      <c r="AD598" s="14"/>
      <c r="AE598" s="14"/>
      <c r="AF598" s="36"/>
      <c r="AG598" s="32"/>
      <c r="AH598" s="26"/>
    </row>
    <row r="599" spans="24:34">
      <c r="X599" s="3"/>
      <c r="Y599" s="14"/>
      <c r="Z599" s="14"/>
      <c r="AA599" s="14"/>
      <c r="AB599" s="14"/>
      <c r="AC599" s="14"/>
      <c r="AD599" s="14"/>
      <c r="AE599" s="14"/>
      <c r="AF599" s="36"/>
      <c r="AG599" s="32"/>
      <c r="AH599" s="26"/>
    </row>
    <row r="600" spans="24:34">
      <c r="X600" s="3"/>
      <c r="Y600" s="14"/>
      <c r="Z600" s="14"/>
      <c r="AA600" s="14"/>
      <c r="AB600" s="14"/>
      <c r="AC600" s="14"/>
      <c r="AD600" s="14"/>
      <c r="AE600" s="14"/>
      <c r="AF600" s="36"/>
      <c r="AG600" s="32"/>
      <c r="AH600" s="26"/>
    </row>
    <row r="601" spans="24:34">
      <c r="X601" s="3"/>
      <c r="Y601" s="14"/>
      <c r="Z601" s="14"/>
      <c r="AA601" s="14"/>
      <c r="AB601" s="14"/>
      <c r="AC601" s="14"/>
      <c r="AD601" s="14"/>
      <c r="AE601" s="14"/>
      <c r="AF601" s="36"/>
      <c r="AG601" s="32"/>
      <c r="AH601" s="26"/>
    </row>
    <row r="602" spans="24:34">
      <c r="X602" s="3"/>
      <c r="Y602" s="14"/>
      <c r="Z602" s="14"/>
      <c r="AA602" s="14"/>
      <c r="AB602" s="14"/>
      <c r="AC602" s="14"/>
      <c r="AD602" s="14"/>
      <c r="AE602" s="14"/>
      <c r="AF602" s="36"/>
      <c r="AG602" s="32"/>
      <c r="AH602" s="26"/>
    </row>
    <row r="603" spans="24:34">
      <c r="X603" s="3"/>
      <c r="Y603" s="14"/>
      <c r="Z603" s="14"/>
      <c r="AA603" s="14"/>
      <c r="AB603" s="14"/>
      <c r="AC603" s="14"/>
      <c r="AD603" s="14"/>
      <c r="AE603" s="14"/>
      <c r="AF603" s="36"/>
      <c r="AG603" s="32"/>
      <c r="AH603" s="26"/>
    </row>
    <row r="604" spans="24:34">
      <c r="X604" s="3"/>
      <c r="Y604" s="14"/>
      <c r="Z604" s="14"/>
      <c r="AA604" s="14"/>
      <c r="AB604" s="14"/>
      <c r="AC604" s="14"/>
      <c r="AD604" s="14"/>
      <c r="AE604" s="14"/>
      <c r="AF604" s="36"/>
      <c r="AG604" s="32"/>
      <c r="AH604" s="26"/>
    </row>
    <row r="605" spans="24:34">
      <c r="X605" s="3"/>
      <c r="Y605" s="14"/>
      <c r="Z605" s="14"/>
      <c r="AA605" s="14"/>
      <c r="AB605" s="14"/>
      <c r="AC605" s="14"/>
      <c r="AD605" s="14"/>
      <c r="AE605" s="14"/>
      <c r="AF605" s="36"/>
      <c r="AG605" s="32"/>
      <c r="AH605" s="26"/>
    </row>
    <row r="606" spans="24:34">
      <c r="X606" s="3"/>
      <c r="Y606" s="14"/>
      <c r="Z606" s="14"/>
      <c r="AA606" s="14"/>
      <c r="AB606" s="14"/>
      <c r="AC606" s="14"/>
      <c r="AD606" s="14"/>
      <c r="AE606" s="14"/>
      <c r="AF606" s="36"/>
      <c r="AG606" s="32"/>
      <c r="AH606" s="26"/>
    </row>
    <row r="607" spans="24:34">
      <c r="X607" s="3"/>
      <c r="Y607" s="14"/>
      <c r="Z607" s="14"/>
      <c r="AA607" s="14"/>
      <c r="AB607" s="14"/>
      <c r="AC607" s="14"/>
      <c r="AD607" s="14"/>
      <c r="AE607" s="14"/>
      <c r="AF607" s="36"/>
      <c r="AG607" s="32"/>
      <c r="AH607" s="26"/>
    </row>
    <row r="608" spans="24:34">
      <c r="X608" s="3"/>
      <c r="Y608" s="14"/>
      <c r="Z608" s="14"/>
      <c r="AA608" s="14"/>
      <c r="AB608" s="14"/>
      <c r="AC608" s="14"/>
      <c r="AD608" s="14"/>
      <c r="AE608" s="14"/>
      <c r="AF608" s="36"/>
      <c r="AG608" s="32"/>
      <c r="AH608" s="26"/>
    </row>
    <row r="609" spans="24:34">
      <c r="X609" s="3"/>
      <c r="Y609" s="14"/>
      <c r="Z609" s="14"/>
      <c r="AA609" s="14"/>
      <c r="AB609" s="14"/>
      <c r="AC609" s="14"/>
      <c r="AD609" s="14"/>
      <c r="AE609" s="14"/>
      <c r="AF609" s="36"/>
      <c r="AG609" s="32"/>
      <c r="AH609" s="26"/>
    </row>
    <row r="610" spans="24:34">
      <c r="X610" s="3"/>
      <c r="Y610" s="14"/>
      <c r="Z610" s="14"/>
      <c r="AA610" s="14"/>
      <c r="AB610" s="14"/>
      <c r="AC610" s="14"/>
      <c r="AD610" s="14"/>
      <c r="AE610" s="14"/>
      <c r="AF610" s="36"/>
      <c r="AG610" s="32"/>
      <c r="AH610" s="26"/>
    </row>
    <row r="611" spans="24:34">
      <c r="X611" s="3"/>
      <c r="Y611" s="14"/>
      <c r="Z611" s="14"/>
      <c r="AA611" s="14"/>
      <c r="AB611" s="14"/>
      <c r="AC611" s="14"/>
      <c r="AD611" s="14"/>
      <c r="AE611" s="14"/>
      <c r="AF611" s="36"/>
      <c r="AG611" s="32"/>
      <c r="AH611" s="26"/>
    </row>
    <row r="612" spans="24:34">
      <c r="X612" s="3"/>
      <c r="Y612" s="14"/>
      <c r="Z612" s="14"/>
      <c r="AA612" s="14"/>
      <c r="AB612" s="14"/>
      <c r="AC612" s="14"/>
      <c r="AD612" s="14"/>
      <c r="AE612" s="14"/>
      <c r="AF612" s="36"/>
      <c r="AG612" s="32"/>
      <c r="AH612" s="26"/>
    </row>
    <row r="613" spans="24:34">
      <c r="X613" s="3"/>
      <c r="Y613" s="14"/>
      <c r="Z613" s="14"/>
      <c r="AA613" s="14"/>
      <c r="AB613" s="14"/>
      <c r="AC613" s="14"/>
      <c r="AD613" s="14"/>
      <c r="AE613" s="14"/>
      <c r="AF613" s="36"/>
      <c r="AG613" s="32"/>
      <c r="AH613" s="26"/>
    </row>
    <row r="614" spans="24:34">
      <c r="X614" s="3"/>
      <c r="Y614" s="14"/>
      <c r="Z614" s="14"/>
      <c r="AA614" s="14"/>
      <c r="AB614" s="14"/>
      <c r="AC614" s="14"/>
      <c r="AD614" s="14"/>
      <c r="AE614" s="14"/>
      <c r="AF614" s="36"/>
      <c r="AG614" s="32"/>
      <c r="AH614" s="26"/>
    </row>
    <row r="615" spans="24:34">
      <c r="X615" s="3"/>
      <c r="Y615" s="14"/>
      <c r="Z615" s="14"/>
      <c r="AA615" s="14"/>
      <c r="AB615" s="14"/>
      <c r="AC615" s="14"/>
      <c r="AD615" s="14"/>
      <c r="AE615" s="14"/>
      <c r="AF615" s="36"/>
      <c r="AG615" s="32"/>
      <c r="AH615" s="26"/>
    </row>
    <row r="616" spans="24:34">
      <c r="Y616" s="14"/>
      <c r="Z616" s="14"/>
      <c r="AA616" s="14"/>
      <c r="AB616" s="14"/>
      <c r="AC616" s="14"/>
      <c r="AD616" s="14"/>
      <c r="AE616" s="14"/>
      <c r="AF616" s="36"/>
      <c r="AG616" s="32"/>
      <c r="AH616" s="26"/>
    </row>
    <row r="617" spans="24:34">
      <c r="Y617" s="14"/>
      <c r="Z617" s="14"/>
      <c r="AA617" s="14"/>
      <c r="AB617" s="14"/>
      <c r="AC617" s="14"/>
      <c r="AD617" s="14"/>
      <c r="AE617" s="14"/>
      <c r="AF617" s="36"/>
      <c r="AG617" s="32"/>
      <c r="AH617" s="26"/>
    </row>
    <row r="618" spans="24:34">
      <c r="Y618" s="14"/>
      <c r="Z618" s="14"/>
      <c r="AA618" s="14"/>
      <c r="AB618" s="14"/>
      <c r="AC618" s="14"/>
      <c r="AD618" s="14"/>
      <c r="AE618" s="14"/>
      <c r="AF618" s="36"/>
      <c r="AG618" s="32"/>
      <c r="AH618" s="26"/>
    </row>
    <row r="619" spans="24:34">
      <c r="Y619" s="14"/>
      <c r="Z619" s="14"/>
      <c r="AA619" s="14"/>
      <c r="AB619" s="14"/>
      <c r="AC619" s="14"/>
      <c r="AD619" s="14"/>
      <c r="AE619" s="14"/>
      <c r="AF619" s="36"/>
      <c r="AG619" s="32"/>
      <c r="AH619" s="26"/>
    </row>
    <row r="620" spans="24:34">
      <c r="Y620" s="14"/>
      <c r="Z620" s="14"/>
      <c r="AA620" s="14"/>
      <c r="AB620" s="14"/>
      <c r="AC620" s="14"/>
      <c r="AD620" s="14"/>
      <c r="AE620" s="14"/>
      <c r="AF620" s="36"/>
      <c r="AG620" s="32"/>
      <c r="AH620" s="26"/>
    </row>
    <row r="621" spans="24:34">
      <c r="Y621" s="14"/>
      <c r="Z621" s="14"/>
      <c r="AA621" s="14"/>
      <c r="AB621" s="14"/>
      <c r="AC621" s="14"/>
      <c r="AD621" s="14"/>
      <c r="AE621" s="14"/>
      <c r="AF621" s="36"/>
      <c r="AG621" s="32"/>
      <c r="AH621" s="26"/>
    </row>
    <row r="622" spans="24:34">
      <c r="Y622" s="14"/>
      <c r="Z622" s="14"/>
      <c r="AA622" s="14"/>
      <c r="AB622" s="14"/>
      <c r="AC622" s="14"/>
      <c r="AD622" s="14"/>
      <c r="AE622" s="14"/>
      <c r="AF622" s="36"/>
      <c r="AG622" s="32"/>
      <c r="AH622" s="26"/>
    </row>
    <row r="623" spans="24:34">
      <c r="Y623" s="14"/>
      <c r="Z623" s="14"/>
      <c r="AA623" s="14"/>
      <c r="AB623" s="14"/>
      <c r="AC623" s="14"/>
      <c r="AD623" s="14"/>
      <c r="AE623" s="14"/>
      <c r="AF623" s="36"/>
      <c r="AG623" s="32"/>
      <c r="AH623" s="26"/>
    </row>
    <row r="624" spans="24:34">
      <c r="Y624" s="14"/>
      <c r="Z624" s="14"/>
      <c r="AA624" s="14"/>
      <c r="AB624" s="14"/>
      <c r="AC624" s="14"/>
      <c r="AD624" s="14"/>
      <c r="AE624" s="14"/>
      <c r="AF624" s="36"/>
      <c r="AG624" s="32"/>
      <c r="AH624" s="26"/>
    </row>
    <row r="625" spans="25:34">
      <c r="Y625" s="14"/>
      <c r="Z625" s="14"/>
      <c r="AA625" s="14"/>
      <c r="AB625" s="14"/>
      <c r="AC625" s="14"/>
      <c r="AD625" s="14"/>
      <c r="AE625" s="14"/>
      <c r="AF625" s="36"/>
      <c r="AG625" s="32"/>
      <c r="AH625" s="26"/>
    </row>
    <row r="626" spans="25:34">
      <c r="Y626" s="14"/>
      <c r="Z626" s="14"/>
      <c r="AA626" s="14"/>
      <c r="AB626" s="14"/>
      <c r="AC626" s="14"/>
      <c r="AD626" s="14"/>
      <c r="AE626" s="14"/>
      <c r="AF626" s="36"/>
      <c r="AG626" s="32"/>
      <c r="AH626" s="26"/>
    </row>
    <row r="627" spans="25:34">
      <c r="Y627" s="14"/>
      <c r="Z627" s="14"/>
      <c r="AA627" s="14"/>
      <c r="AB627" s="14"/>
      <c r="AC627" s="14"/>
      <c r="AD627" s="14"/>
      <c r="AE627" s="14"/>
      <c r="AF627" s="36"/>
      <c r="AG627" s="32"/>
      <c r="AH627" s="26"/>
    </row>
    <row r="628" spans="25:34">
      <c r="Y628" s="14"/>
      <c r="Z628" s="14"/>
      <c r="AA628" s="14"/>
      <c r="AB628" s="14"/>
      <c r="AC628" s="14"/>
      <c r="AD628" s="14"/>
      <c r="AE628" s="14"/>
      <c r="AF628" s="36"/>
      <c r="AG628" s="32"/>
      <c r="AH628" s="26"/>
    </row>
    <row r="629" spans="25:34">
      <c r="Y629" s="14"/>
      <c r="Z629" s="14"/>
      <c r="AA629" s="14"/>
      <c r="AB629" s="14"/>
      <c r="AC629" s="14"/>
      <c r="AD629" s="14"/>
      <c r="AE629" s="14"/>
      <c r="AF629" s="36"/>
      <c r="AG629" s="32"/>
      <c r="AH629" s="26"/>
    </row>
    <row r="630" spans="25:34">
      <c r="Y630" s="14"/>
      <c r="Z630" s="14"/>
      <c r="AA630" s="14"/>
      <c r="AB630" s="14"/>
      <c r="AC630" s="14"/>
      <c r="AD630" s="14"/>
      <c r="AE630" s="14"/>
      <c r="AF630" s="36"/>
      <c r="AG630" s="32"/>
      <c r="AH630" s="26"/>
    </row>
    <row r="631" spans="25:34">
      <c r="Y631" s="14"/>
      <c r="Z631" s="14"/>
      <c r="AA631" s="14"/>
      <c r="AB631" s="14"/>
      <c r="AC631" s="14"/>
      <c r="AD631" s="14"/>
      <c r="AE631" s="14"/>
      <c r="AF631" s="36"/>
      <c r="AG631" s="32"/>
      <c r="AH631" s="26"/>
    </row>
    <row r="632" spans="25:34">
      <c r="Y632" s="14"/>
      <c r="Z632" s="14"/>
      <c r="AA632" s="14"/>
      <c r="AB632" s="14"/>
      <c r="AC632" s="14"/>
      <c r="AD632" s="14"/>
      <c r="AE632" s="14"/>
      <c r="AF632" s="36"/>
      <c r="AG632" s="32"/>
      <c r="AH632" s="26"/>
    </row>
    <row r="633" spans="25:34">
      <c r="Y633" s="14"/>
      <c r="Z633" s="14"/>
      <c r="AA633" s="14"/>
      <c r="AB633" s="14"/>
      <c r="AC633" s="14"/>
      <c r="AD633" s="14"/>
      <c r="AE633" s="14"/>
      <c r="AF633" s="36"/>
      <c r="AG633" s="32"/>
      <c r="AH633" s="26"/>
    </row>
    <row r="634" spans="25:34">
      <c r="Y634" s="14"/>
      <c r="Z634" s="14"/>
      <c r="AA634" s="14"/>
      <c r="AB634" s="14"/>
      <c r="AC634" s="14"/>
      <c r="AD634" s="14"/>
      <c r="AE634" s="14"/>
      <c r="AF634" s="36"/>
      <c r="AG634" s="32"/>
      <c r="AH634" s="26"/>
    </row>
    <row r="635" spans="25:34">
      <c r="Y635" s="14"/>
      <c r="Z635" s="14"/>
      <c r="AA635" s="14"/>
      <c r="AB635" s="14"/>
      <c r="AC635" s="14"/>
      <c r="AD635" s="14"/>
      <c r="AE635" s="14"/>
      <c r="AF635" s="36"/>
      <c r="AG635" s="32"/>
      <c r="AH635" s="26"/>
    </row>
    <row r="636" spans="25:34">
      <c r="Y636" s="14"/>
      <c r="Z636" s="14"/>
      <c r="AA636" s="14"/>
      <c r="AB636" s="14"/>
      <c r="AC636" s="14"/>
      <c r="AD636" s="14"/>
      <c r="AE636" s="14"/>
      <c r="AF636" s="36"/>
      <c r="AG636" s="32"/>
      <c r="AH636" s="26"/>
    </row>
    <row r="637" spans="25:34">
      <c r="Y637" s="14"/>
      <c r="Z637" s="14"/>
      <c r="AA637" s="14"/>
      <c r="AB637" s="14"/>
      <c r="AC637" s="14"/>
      <c r="AD637" s="14"/>
      <c r="AE637" s="14"/>
      <c r="AF637" s="36"/>
      <c r="AG637" s="32"/>
      <c r="AH637" s="26"/>
    </row>
    <row r="638" spans="25:34">
      <c r="Y638" s="14"/>
      <c r="Z638" s="14"/>
      <c r="AA638" s="14"/>
      <c r="AB638" s="14"/>
      <c r="AC638" s="14"/>
      <c r="AD638" s="14"/>
      <c r="AE638" s="14"/>
      <c r="AF638" s="36"/>
      <c r="AG638" s="32"/>
      <c r="AH638" s="26"/>
    </row>
    <row r="639" spans="25:34">
      <c r="Y639" s="14"/>
      <c r="Z639" s="14"/>
      <c r="AA639" s="14"/>
      <c r="AB639" s="14"/>
      <c r="AC639" s="14"/>
      <c r="AD639" s="14"/>
      <c r="AE639" s="14"/>
      <c r="AF639" s="36"/>
      <c r="AG639" s="32"/>
      <c r="AH639" s="26"/>
    </row>
    <row r="640" spans="25:34">
      <c r="Y640" s="14"/>
      <c r="Z640" s="14"/>
      <c r="AA640" s="14"/>
      <c r="AB640" s="14"/>
      <c r="AC640" s="14"/>
      <c r="AD640" s="14"/>
      <c r="AE640" s="14"/>
      <c r="AF640" s="36"/>
      <c r="AG640" s="32"/>
      <c r="AH640" s="26"/>
    </row>
    <row r="641" spans="25:34">
      <c r="Y641" s="14"/>
      <c r="Z641" s="14"/>
      <c r="AA641" s="14"/>
      <c r="AB641" s="14"/>
      <c r="AC641" s="14"/>
      <c r="AD641" s="14"/>
      <c r="AE641" s="14"/>
      <c r="AF641" s="36"/>
      <c r="AG641" s="32"/>
      <c r="AH641" s="26"/>
    </row>
    <row r="642" spans="25:34">
      <c r="Y642" s="14"/>
      <c r="Z642" s="14"/>
      <c r="AA642" s="14"/>
      <c r="AB642" s="14"/>
      <c r="AC642" s="14"/>
      <c r="AD642" s="14"/>
      <c r="AE642" s="14"/>
      <c r="AF642" s="36"/>
      <c r="AG642" s="32"/>
      <c r="AH642" s="26"/>
    </row>
    <row r="643" spans="25:34">
      <c r="Y643" s="14"/>
      <c r="Z643" s="14"/>
      <c r="AA643" s="14"/>
      <c r="AB643" s="14"/>
      <c r="AC643" s="14"/>
      <c r="AD643" s="14"/>
      <c r="AE643" s="14"/>
      <c r="AF643" s="36"/>
      <c r="AG643" s="32"/>
      <c r="AH643" s="26"/>
    </row>
    <row r="644" spans="25:34">
      <c r="Y644" s="14"/>
      <c r="Z644" s="14"/>
      <c r="AA644" s="14"/>
      <c r="AB644" s="14"/>
      <c r="AC644" s="14"/>
      <c r="AD644" s="14"/>
      <c r="AE644" s="14"/>
      <c r="AF644" s="36"/>
      <c r="AG644" s="32"/>
      <c r="AH644" s="26"/>
    </row>
    <row r="645" spans="25:34">
      <c r="Y645" s="14"/>
      <c r="Z645" s="14"/>
      <c r="AA645" s="14"/>
      <c r="AB645" s="14"/>
      <c r="AC645" s="14"/>
      <c r="AD645" s="14"/>
      <c r="AE645" s="14"/>
      <c r="AF645" s="36"/>
      <c r="AG645" s="32"/>
      <c r="AH645" s="26"/>
    </row>
    <row r="646" spans="25:34">
      <c r="Y646" s="14"/>
      <c r="Z646" s="14"/>
      <c r="AA646" s="14"/>
      <c r="AB646" s="14"/>
      <c r="AC646" s="14"/>
      <c r="AD646" s="14"/>
      <c r="AE646" s="14"/>
      <c r="AF646" s="36"/>
      <c r="AG646" s="32"/>
      <c r="AH646" s="26"/>
    </row>
    <row r="647" spans="25:34">
      <c r="Y647" s="14"/>
      <c r="Z647" s="14"/>
      <c r="AA647" s="14"/>
      <c r="AB647" s="14"/>
      <c r="AC647" s="14"/>
      <c r="AD647" s="14"/>
      <c r="AE647" s="14"/>
      <c r="AF647" s="36"/>
      <c r="AG647" s="32"/>
      <c r="AH647" s="26"/>
    </row>
    <row r="648" spans="25:34">
      <c r="Y648" s="14"/>
      <c r="Z648" s="14"/>
      <c r="AA648" s="14"/>
      <c r="AB648" s="14"/>
      <c r="AC648" s="14"/>
      <c r="AD648" s="14"/>
      <c r="AE648" s="14"/>
      <c r="AF648" s="36"/>
      <c r="AG648" s="32"/>
      <c r="AH648" s="26"/>
    </row>
    <row r="649" spans="25:34">
      <c r="Y649" s="14"/>
      <c r="Z649" s="14"/>
      <c r="AA649" s="14"/>
      <c r="AB649" s="14"/>
      <c r="AC649" s="14"/>
      <c r="AD649" s="14"/>
      <c r="AE649" s="14"/>
      <c r="AF649" s="36"/>
      <c r="AG649" s="32"/>
      <c r="AH649" s="26"/>
    </row>
    <row r="650" spans="25:34">
      <c r="Y650" s="14"/>
      <c r="Z650" s="14"/>
      <c r="AA650" s="14"/>
      <c r="AB650" s="14"/>
      <c r="AC650" s="14"/>
      <c r="AD650" s="14"/>
      <c r="AE650" s="14"/>
      <c r="AF650" s="36"/>
      <c r="AG650" s="32"/>
      <c r="AH650" s="26"/>
    </row>
    <row r="651" spans="25:34">
      <c r="Y651" s="14"/>
      <c r="Z651" s="14"/>
      <c r="AA651" s="14"/>
      <c r="AB651" s="14"/>
      <c r="AC651" s="14"/>
      <c r="AD651" s="14"/>
      <c r="AE651" s="14"/>
      <c r="AF651" s="36"/>
      <c r="AG651" s="32"/>
      <c r="AH651" s="26"/>
    </row>
    <row r="652" spans="25:34">
      <c r="Y652" s="14"/>
      <c r="Z652" s="14"/>
      <c r="AA652" s="14"/>
      <c r="AB652" s="14"/>
      <c r="AC652" s="14"/>
      <c r="AD652" s="14"/>
      <c r="AE652" s="14"/>
      <c r="AF652" s="36"/>
      <c r="AG652" s="32"/>
      <c r="AH652" s="26"/>
    </row>
    <row r="653" spans="25:34">
      <c r="Y653" s="14"/>
      <c r="Z653" s="14"/>
      <c r="AA653" s="14"/>
      <c r="AB653" s="14"/>
      <c r="AC653" s="14"/>
      <c r="AD653" s="14"/>
      <c r="AE653" s="14"/>
      <c r="AF653" s="36"/>
      <c r="AG653" s="32"/>
      <c r="AH653" s="26"/>
    </row>
    <row r="654" spans="25:34">
      <c r="Y654" s="14"/>
      <c r="Z654" s="14"/>
      <c r="AA654" s="14"/>
      <c r="AB654" s="14"/>
      <c r="AC654" s="14"/>
      <c r="AD654" s="14"/>
      <c r="AE654" s="14"/>
      <c r="AF654" s="36"/>
      <c r="AG654" s="32"/>
      <c r="AH654" s="26"/>
    </row>
    <row r="655" spans="25:34">
      <c r="Y655" s="14"/>
      <c r="Z655" s="14"/>
      <c r="AA655" s="14"/>
      <c r="AB655" s="14"/>
      <c r="AC655" s="14"/>
      <c r="AD655" s="14"/>
      <c r="AE655" s="14"/>
      <c r="AF655" s="36"/>
      <c r="AG655" s="32"/>
      <c r="AH655" s="26"/>
    </row>
    <row r="656" spans="25:34">
      <c r="Y656" s="14"/>
      <c r="Z656" s="14"/>
      <c r="AA656" s="14"/>
      <c r="AB656" s="14"/>
      <c r="AC656" s="14"/>
      <c r="AD656" s="14"/>
      <c r="AE656" s="14"/>
      <c r="AF656" s="36"/>
      <c r="AG656" s="32"/>
      <c r="AH656" s="26"/>
    </row>
    <row r="657" spans="25:34">
      <c r="Y657" s="14"/>
      <c r="Z657" s="14"/>
      <c r="AA657" s="14"/>
      <c r="AB657" s="14"/>
      <c r="AC657" s="14"/>
      <c r="AD657" s="14"/>
      <c r="AE657" s="14"/>
      <c r="AF657" s="36"/>
      <c r="AG657" s="32"/>
      <c r="AH657" s="26"/>
    </row>
    <row r="658" spans="25:34">
      <c r="Y658" s="14"/>
      <c r="Z658" s="14"/>
      <c r="AA658" s="14"/>
      <c r="AB658" s="14"/>
      <c r="AC658" s="14"/>
      <c r="AD658" s="14"/>
      <c r="AE658" s="14"/>
      <c r="AF658" s="36"/>
      <c r="AG658" s="32"/>
      <c r="AH658" s="26"/>
    </row>
    <row r="659" spans="25:34">
      <c r="Y659" s="14"/>
      <c r="Z659" s="14"/>
      <c r="AA659" s="14"/>
      <c r="AB659" s="14"/>
      <c r="AC659" s="14"/>
      <c r="AD659" s="14"/>
      <c r="AE659" s="14"/>
      <c r="AF659" s="36"/>
      <c r="AG659" s="32"/>
      <c r="AH659" s="26"/>
    </row>
    <row r="660" spans="25:34">
      <c r="Y660" s="14"/>
      <c r="Z660" s="14"/>
      <c r="AA660" s="14"/>
      <c r="AB660" s="14"/>
      <c r="AC660" s="14"/>
      <c r="AD660" s="14"/>
      <c r="AE660" s="14"/>
      <c r="AF660" s="36"/>
      <c r="AG660" s="32"/>
      <c r="AH660" s="26"/>
    </row>
    <row r="661" spans="25:34">
      <c r="Y661" s="14"/>
      <c r="Z661" s="14"/>
      <c r="AA661" s="14"/>
      <c r="AB661" s="14"/>
      <c r="AC661" s="14"/>
      <c r="AD661" s="14"/>
      <c r="AE661" s="14"/>
      <c r="AF661" s="36"/>
      <c r="AG661" s="32"/>
      <c r="AH661" s="26"/>
    </row>
    <row r="662" spans="25:34">
      <c r="Y662" s="14"/>
      <c r="Z662" s="14"/>
      <c r="AA662" s="14"/>
      <c r="AB662" s="14"/>
      <c r="AC662" s="14"/>
      <c r="AD662" s="14"/>
      <c r="AE662" s="14"/>
      <c r="AF662" s="36"/>
      <c r="AG662" s="32"/>
      <c r="AH662" s="26"/>
    </row>
    <row r="663" spans="25:34">
      <c r="Y663" s="14"/>
      <c r="Z663" s="14"/>
      <c r="AA663" s="14"/>
      <c r="AB663" s="14"/>
      <c r="AC663" s="14"/>
      <c r="AD663" s="14"/>
      <c r="AE663" s="14"/>
      <c r="AF663" s="36"/>
      <c r="AG663" s="32"/>
      <c r="AH663" s="26"/>
    </row>
    <row r="664" spans="25:34">
      <c r="Y664" s="14"/>
      <c r="Z664" s="14"/>
      <c r="AA664" s="14"/>
      <c r="AB664" s="14"/>
      <c r="AC664" s="14"/>
      <c r="AD664" s="14"/>
      <c r="AE664" s="14"/>
      <c r="AF664" s="36"/>
      <c r="AG664" s="32"/>
      <c r="AH664" s="26"/>
    </row>
    <row r="665" spans="25:34">
      <c r="Y665" s="14"/>
      <c r="Z665" s="14"/>
      <c r="AA665" s="14"/>
      <c r="AB665" s="14"/>
      <c r="AC665" s="14"/>
      <c r="AD665" s="14"/>
      <c r="AE665" s="14"/>
      <c r="AF665" s="36"/>
      <c r="AG665" s="32"/>
      <c r="AH665" s="26"/>
    </row>
    <row r="666" spans="25:34">
      <c r="Y666" s="14"/>
      <c r="Z666" s="14"/>
      <c r="AA666" s="14"/>
      <c r="AB666" s="14"/>
      <c r="AC666" s="14"/>
      <c r="AD666" s="14"/>
      <c r="AE666" s="14"/>
      <c r="AF666" s="36"/>
      <c r="AG666" s="32"/>
      <c r="AH666" s="26"/>
    </row>
    <row r="667" spans="25:34">
      <c r="Y667" s="14"/>
      <c r="Z667" s="14"/>
      <c r="AA667" s="14"/>
      <c r="AB667" s="14"/>
      <c r="AC667" s="14"/>
      <c r="AD667" s="14"/>
      <c r="AE667" s="14"/>
      <c r="AF667" s="36"/>
      <c r="AG667" s="32"/>
      <c r="AH667" s="26"/>
    </row>
    <row r="668" spans="25:34">
      <c r="Y668" s="14"/>
      <c r="Z668" s="14"/>
      <c r="AA668" s="14"/>
      <c r="AB668" s="14"/>
      <c r="AC668" s="14"/>
      <c r="AD668" s="14"/>
      <c r="AE668" s="14"/>
      <c r="AF668" s="36"/>
      <c r="AG668" s="32"/>
      <c r="AH668" s="26"/>
    </row>
    <row r="669" spans="25:34">
      <c r="Y669" s="14"/>
      <c r="Z669" s="14"/>
      <c r="AA669" s="14"/>
      <c r="AB669" s="14"/>
      <c r="AC669" s="14"/>
      <c r="AD669" s="14"/>
      <c r="AE669" s="14"/>
      <c r="AF669" s="36"/>
      <c r="AG669" s="32"/>
      <c r="AH669" s="26"/>
    </row>
    <row r="670" spans="25:34">
      <c r="Y670" s="14"/>
      <c r="Z670" s="14"/>
      <c r="AA670" s="14"/>
      <c r="AB670" s="14"/>
      <c r="AC670" s="14"/>
      <c r="AD670" s="14"/>
      <c r="AE670" s="14"/>
      <c r="AF670" s="36"/>
      <c r="AG670" s="32"/>
      <c r="AH670" s="26"/>
    </row>
    <row r="671" spans="25:34">
      <c r="Y671" s="14"/>
      <c r="Z671" s="14"/>
      <c r="AA671" s="14"/>
      <c r="AB671" s="14"/>
      <c r="AC671" s="14"/>
      <c r="AD671" s="14"/>
      <c r="AE671" s="14"/>
      <c r="AF671" s="36"/>
      <c r="AG671" s="32"/>
      <c r="AH671" s="26"/>
    </row>
    <row r="672" spans="25:34">
      <c r="Y672" s="14"/>
      <c r="Z672" s="14"/>
      <c r="AA672" s="14"/>
      <c r="AB672" s="14"/>
      <c r="AC672" s="14"/>
      <c r="AD672" s="14"/>
      <c r="AE672" s="14"/>
      <c r="AF672" s="36"/>
      <c r="AG672" s="32"/>
      <c r="AH672" s="26"/>
    </row>
    <row r="673" spans="25:34">
      <c r="Y673" s="14"/>
      <c r="Z673" s="14"/>
      <c r="AA673" s="14"/>
      <c r="AB673" s="14"/>
      <c r="AC673" s="14"/>
      <c r="AD673" s="14"/>
      <c r="AE673" s="14"/>
      <c r="AF673" s="36"/>
      <c r="AG673" s="32"/>
      <c r="AH673" s="26"/>
    </row>
    <row r="674" spans="25:34">
      <c r="Y674" s="14"/>
      <c r="Z674" s="14"/>
      <c r="AA674" s="14"/>
      <c r="AB674" s="14"/>
      <c r="AC674" s="14"/>
      <c r="AD674" s="14"/>
      <c r="AE674" s="14"/>
      <c r="AF674" s="36"/>
      <c r="AG674" s="32"/>
      <c r="AH674" s="26"/>
    </row>
    <row r="675" spans="25:34">
      <c r="Y675" s="14"/>
      <c r="Z675" s="14"/>
      <c r="AA675" s="14"/>
      <c r="AB675" s="14"/>
      <c r="AC675" s="14"/>
      <c r="AD675" s="14"/>
      <c r="AE675" s="14"/>
      <c r="AF675" s="36"/>
      <c r="AG675" s="32"/>
      <c r="AH675" s="26"/>
    </row>
    <row r="676" spans="25:34">
      <c r="Y676" s="14"/>
      <c r="Z676" s="14"/>
      <c r="AA676" s="14"/>
      <c r="AB676" s="14"/>
      <c r="AC676" s="14"/>
      <c r="AD676" s="14"/>
      <c r="AE676" s="14"/>
      <c r="AF676" s="36"/>
      <c r="AG676" s="32"/>
      <c r="AH676" s="26"/>
    </row>
    <row r="677" spans="25:34">
      <c r="Y677" s="14"/>
      <c r="Z677" s="14"/>
      <c r="AA677" s="14"/>
      <c r="AB677" s="14"/>
      <c r="AC677" s="14"/>
      <c r="AD677" s="14"/>
      <c r="AE677" s="14"/>
      <c r="AF677" s="36"/>
      <c r="AG677" s="32"/>
      <c r="AH677" s="26"/>
    </row>
    <row r="678" spans="25:34">
      <c r="Y678" s="14"/>
      <c r="Z678" s="14"/>
      <c r="AA678" s="14"/>
      <c r="AB678" s="14"/>
      <c r="AC678" s="14"/>
      <c r="AD678" s="14"/>
      <c r="AE678" s="14"/>
      <c r="AF678" s="36"/>
      <c r="AG678" s="32"/>
      <c r="AH678" s="26"/>
    </row>
    <row r="679" spans="25:34">
      <c r="Y679" s="14"/>
      <c r="Z679" s="14"/>
      <c r="AA679" s="14"/>
      <c r="AB679" s="14"/>
      <c r="AC679" s="14"/>
      <c r="AD679" s="14"/>
      <c r="AE679" s="14"/>
      <c r="AF679" s="36"/>
      <c r="AG679" s="32"/>
      <c r="AH679" s="26"/>
    </row>
    <row r="680" spans="25:34">
      <c r="Y680" s="14"/>
      <c r="Z680" s="14"/>
      <c r="AA680" s="14"/>
      <c r="AB680" s="14"/>
      <c r="AC680" s="14"/>
      <c r="AD680" s="14"/>
      <c r="AE680" s="14"/>
      <c r="AF680" s="36"/>
      <c r="AG680" s="32"/>
      <c r="AH680" s="26"/>
    </row>
    <row r="681" spans="25:34">
      <c r="Y681" s="14"/>
      <c r="Z681" s="14"/>
      <c r="AA681" s="14"/>
      <c r="AB681" s="14"/>
      <c r="AC681" s="14"/>
      <c r="AD681" s="14"/>
      <c r="AE681" s="14"/>
      <c r="AF681" s="36"/>
      <c r="AG681" s="32"/>
      <c r="AH681" s="26"/>
    </row>
    <row r="682" spans="25:34">
      <c r="Y682" s="14"/>
      <c r="Z682" s="14"/>
      <c r="AA682" s="14"/>
      <c r="AB682" s="14"/>
      <c r="AC682" s="14"/>
      <c r="AD682" s="14"/>
      <c r="AE682" s="14"/>
      <c r="AF682" s="36"/>
      <c r="AG682" s="32"/>
      <c r="AH682" s="26"/>
    </row>
    <row r="683" spans="25:34">
      <c r="Y683" s="14"/>
      <c r="Z683" s="14"/>
      <c r="AA683" s="14"/>
      <c r="AB683" s="14"/>
      <c r="AC683" s="14"/>
      <c r="AD683" s="14"/>
      <c r="AE683" s="14"/>
      <c r="AF683" s="36"/>
      <c r="AG683" s="32"/>
      <c r="AH683" s="26"/>
    </row>
    <row r="684" spans="25:34">
      <c r="Y684" s="14"/>
      <c r="Z684" s="14"/>
      <c r="AA684" s="14"/>
      <c r="AB684" s="14"/>
      <c r="AC684" s="14"/>
      <c r="AD684" s="14"/>
      <c r="AE684" s="14"/>
      <c r="AF684" s="36"/>
      <c r="AG684" s="32"/>
      <c r="AH684" s="26"/>
    </row>
    <row r="685" spans="25:34">
      <c r="Y685" s="14"/>
      <c r="Z685" s="14"/>
      <c r="AA685" s="14"/>
      <c r="AB685" s="14"/>
      <c r="AC685" s="14"/>
      <c r="AD685" s="14"/>
      <c r="AE685" s="14"/>
      <c r="AF685" s="36"/>
      <c r="AG685" s="32"/>
      <c r="AH685" s="26"/>
    </row>
    <row r="686" spans="25:34">
      <c r="Y686" s="14"/>
      <c r="Z686" s="14"/>
      <c r="AA686" s="14"/>
      <c r="AB686" s="14"/>
      <c r="AC686" s="14"/>
      <c r="AD686" s="14"/>
      <c r="AE686" s="14"/>
      <c r="AF686" s="36"/>
      <c r="AG686" s="32"/>
      <c r="AH686" s="26"/>
    </row>
    <row r="687" spans="25:34">
      <c r="Y687" s="14"/>
      <c r="Z687" s="14"/>
      <c r="AA687" s="14"/>
      <c r="AB687" s="14"/>
      <c r="AC687" s="14"/>
      <c r="AD687" s="14"/>
      <c r="AE687" s="14"/>
      <c r="AF687" s="36"/>
      <c r="AG687" s="32"/>
      <c r="AH687" s="26"/>
    </row>
    <row r="688" spans="25:34">
      <c r="Y688" s="14"/>
      <c r="Z688" s="14"/>
      <c r="AA688" s="14"/>
      <c r="AB688" s="14"/>
      <c r="AC688" s="14"/>
      <c r="AD688" s="14"/>
      <c r="AE688" s="14"/>
      <c r="AF688" s="36"/>
      <c r="AG688" s="32"/>
      <c r="AH688" s="26"/>
    </row>
    <row r="689" spans="25:34">
      <c r="Y689" s="14"/>
      <c r="Z689" s="14"/>
      <c r="AA689" s="14"/>
      <c r="AB689" s="14"/>
      <c r="AC689" s="14"/>
      <c r="AD689" s="14"/>
      <c r="AE689" s="14"/>
      <c r="AF689" s="36"/>
      <c r="AG689" s="32"/>
      <c r="AH689" s="26"/>
    </row>
    <row r="690" spans="25:34">
      <c r="Y690" s="14"/>
      <c r="Z690" s="14"/>
      <c r="AA690" s="14"/>
      <c r="AB690" s="14"/>
      <c r="AC690" s="14"/>
      <c r="AD690" s="14"/>
      <c r="AE690" s="14"/>
      <c r="AF690" s="36"/>
      <c r="AG690" s="32"/>
      <c r="AH690" s="26"/>
    </row>
    <row r="691" spans="25:34">
      <c r="Y691" s="14"/>
      <c r="Z691" s="14"/>
      <c r="AA691" s="14"/>
      <c r="AB691" s="14"/>
      <c r="AC691" s="14"/>
      <c r="AD691" s="14"/>
      <c r="AE691" s="14"/>
      <c r="AF691" s="36"/>
      <c r="AG691" s="32"/>
      <c r="AH691" s="26"/>
    </row>
    <row r="692" spans="25:34">
      <c r="Y692" s="14"/>
      <c r="Z692" s="14"/>
      <c r="AA692" s="14"/>
      <c r="AB692" s="14"/>
      <c r="AC692" s="14"/>
      <c r="AD692" s="14"/>
      <c r="AE692" s="14"/>
      <c r="AF692" s="36"/>
      <c r="AG692" s="32"/>
      <c r="AH692" s="26"/>
    </row>
    <row r="693" spans="25:34">
      <c r="Y693" s="14"/>
      <c r="Z693" s="14"/>
      <c r="AA693" s="14"/>
      <c r="AB693" s="14"/>
      <c r="AC693" s="14"/>
      <c r="AD693" s="14"/>
      <c r="AE693" s="14"/>
      <c r="AF693" s="36"/>
      <c r="AG693" s="32"/>
      <c r="AH693" s="26"/>
    </row>
    <row r="694" spans="25:34">
      <c r="Y694" s="14"/>
      <c r="Z694" s="14"/>
      <c r="AA694" s="14"/>
      <c r="AB694" s="14"/>
      <c r="AC694" s="14"/>
      <c r="AD694" s="14"/>
      <c r="AE694" s="14"/>
      <c r="AF694" s="36"/>
      <c r="AG694" s="32"/>
      <c r="AH694" s="26"/>
    </row>
    <row r="695" spans="25:34">
      <c r="Y695" s="14"/>
      <c r="Z695" s="14"/>
      <c r="AA695" s="14"/>
      <c r="AB695" s="14"/>
      <c r="AC695" s="14"/>
      <c r="AD695" s="14"/>
      <c r="AE695" s="14"/>
      <c r="AF695" s="36"/>
      <c r="AG695" s="32"/>
      <c r="AH695" s="26"/>
    </row>
    <row r="696" spans="25:34">
      <c r="Y696" s="14"/>
      <c r="Z696" s="14"/>
      <c r="AA696" s="14"/>
      <c r="AB696" s="14"/>
      <c r="AC696" s="14"/>
      <c r="AD696" s="14"/>
      <c r="AE696" s="14"/>
      <c r="AF696" s="36"/>
      <c r="AG696" s="32"/>
      <c r="AH696" s="26"/>
    </row>
    <row r="697" spans="25:34">
      <c r="Y697" s="14"/>
      <c r="Z697" s="14"/>
      <c r="AA697" s="14"/>
      <c r="AB697" s="14"/>
      <c r="AC697" s="14"/>
      <c r="AD697" s="14"/>
      <c r="AE697" s="14"/>
      <c r="AF697" s="36"/>
      <c r="AG697" s="32"/>
      <c r="AH697" s="26"/>
    </row>
    <row r="698" spans="25:34">
      <c r="Y698" s="14"/>
      <c r="Z698" s="14"/>
      <c r="AA698" s="14"/>
      <c r="AB698" s="14"/>
      <c r="AC698" s="14"/>
      <c r="AD698" s="14"/>
      <c r="AE698" s="14"/>
      <c r="AF698" s="36"/>
      <c r="AG698" s="32"/>
      <c r="AH698" s="26"/>
    </row>
    <row r="699" spans="25:34">
      <c r="Y699" s="14"/>
      <c r="Z699" s="14"/>
      <c r="AA699" s="14"/>
      <c r="AB699" s="14"/>
      <c r="AC699" s="14"/>
      <c r="AD699" s="14"/>
      <c r="AE699" s="14"/>
      <c r="AF699" s="36"/>
      <c r="AG699" s="32"/>
      <c r="AH699" s="26"/>
    </row>
    <row r="700" spans="25:34">
      <c r="Y700" s="14"/>
      <c r="Z700" s="14"/>
      <c r="AA700" s="14"/>
      <c r="AB700" s="14"/>
      <c r="AC700" s="14"/>
      <c r="AD700" s="14"/>
      <c r="AE700" s="14"/>
      <c r="AF700" s="36"/>
      <c r="AG700" s="32"/>
      <c r="AH700" s="26"/>
    </row>
    <row r="701" spans="25:34">
      <c r="Y701" s="14"/>
      <c r="Z701" s="14"/>
      <c r="AA701" s="14"/>
      <c r="AB701" s="14"/>
      <c r="AC701" s="14"/>
      <c r="AD701" s="14"/>
      <c r="AE701" s="14"/>
      <c r="AF701" s="36"/>
      <c r="AG701" s="32"/>
      <c r="AH701" s="26"/>
    </row>
    <row r="702" spans="25:34">
      <c r="Y702" s="14"/>
      <c r="Z702" s="14"/>
      <c r="AA702" s="14"/>
      <c r="AB702" s="14"/>
      <c r="AC702" s="14"/>
      <c r="AD702" s="14"/>
      <c r="AE702" s="14"/>
      <c r="AF702" s="36"/>
      <c r="AG702" s="32"/>
      <c r="AH702" s="26"/>
    </row>
    <row r="703" spans="25:34">
      <c r="Y703" s="14"/>
      <c r="Z703" s="14"/>
      <c r="AA703" s="14"/>
      <c r="AB703" s="14"/>
      <c r="AC703" s="14"/>
      <c r="AD703" s="14"/>
      <c r="AE703" s="14"/>
      <c r="AF703" s="36"/>
      <c r="AG703" s="32"/>
      <c r="AH703" s="26"/>
    </row>
    <row r="704" spans="25:34">
      <c r="Y704" s="14"/>
      <c r="Z704" s="14"/>
      <c r="AA704" s="14"/>
      <c r="AB704" s="14"/>
      <c r="AC704" s="14"/>
      <c r="AD704" s="14"/>
      <c r="AE704" s="14"/>
      <c r="AF704" s="36"/>
      <c r="AG704" s="32"/>
      <c r="AH704" s="26"/>
    </row>
    <row r="705" spans="25:34">
      <c r="Y705" s="14"/>
      <c r="Z705" s="14"/>
      <c r="AA705" s="14"/>
      <c r="AB705" s="14"/>
      <c r="AC705" s="14"/>
      <c r="AD705" s="14"/>
      <c r="AE705" s="14"/>
      <c r="AF705" s="36"/>
      <c r="AG705" s="32"/>
      <c r="AH705" s="26"/>
    </row>
    <row r="706" spans="25:34">
      <c r="Y706" s="14"/>
      <c r="Z706" s="14"/>
      <c r="AA706" s="14"/>
      <c r="AB706" s="14"/>
      <c r="AC706" s="14"/>
      <c r="AD706" s="14"/>
      <c r="AE706" s="14"/>
      <c r="AF706" s="36"/>
      <c r="AG706" s="32"/>
      <c r="AH706" s="26"/>
    </row>
    <row r="707" spans="25:34">
      <c r="Y707" s="14"/>
      <c r="Z707" s="14"/>
      <c r="AA707" s="14"/>
      <c r="AB707" s="14"/>
      <c r="AC707" s="14"/>
      <c r="AD707" s="14"/>
      <c r="AE707" s="14"/>
      <c r="AF707" s="36"/>
      <c r="AG707" s="32"/>
      <c r="AH707" s="26"/>
    </row>
    <row r="708" spans="25:34">
      <c r="Y708" s="14"/>
      <c r="Z708" s="14"/>
      <c r="AA708" s="14"/>
      <c r="AB708" s="14"/>
      <c r="AC708" s="14"/>
      <c r="AD708" s="14"/>
      <c r="AE708" s="14"/>
      <c r="AF708" s="36"/>
      <c r="AG708" s="32"/>
      <c r="AH708" s="26"/>
    </row>
    <row r="709" spans="25:34">
      <c r="Y709" s="14"/>
      <c r="Z709" s="14"/>
      <c r="AA709" s="14"/>
      <c r="AB709" s="14"/>
      <c r="AC709" s="14"/>
      <c r="AD709" s="14"/>
      <c r="AE709" s="14"/>
      <c r="AF709" s="36"/>
      <c r="AG709" s="32"/>
      <c r="AH709" s="26"/>
    </row>
    <row r="710" spans="25:34">
      <c r="Y710" s="14"/>
      <c r="Z710" s="14"/>
      <c r="AA710" s="14"/>
      <c r="AB710" s="14"/>
      <c r="AC710" s="14"/>
      <c r="AD710" s="14"/>
      <c r="AE710" s="14"/>
      <c r="AF710" s="36"/>
      <c r="AG710" s="32"/>
      <c r="AH710" s="26"/>
    </row>
    <row r="711" spans="25:34">
      <c r="Y711" s="14"/>
      <c r="Z711" s="14"/>
      <c r="AA711" s="14"/>
      <c r="AB711" s="14"/>
      <c r="AC711" s="14"/>
      <c r="AD711" s="14"/>
      <c r="AE711" s="14"/>
      <c r="AF711" s="36"/>
      <c r="AG711" s="32"/>
      <c r="AH711" s="26"/>
    </row>
    <row r="712" spans="25:34">
      <c r="Y712" s="14"/>
      <c r="Z712" s="14"/>
      <c r="AA712" s="14"/>
      <c r="AB712" s="14"/>
      <c r="AC712" s="14"/>
      <c r="AD712" s="14"/>
      <c r="AE712" s="14"/>
      <c r="AF712" s="36"/>
      <c r="AG712" s="32"/>
      <c r="AH712" s="26"/>
    </row>
    <row r="713" spans="25:34">
      <c r="Y713" s="14"/>
      <c r="Z713" s="14"/>
      <c r="AA713" s="14"/>
      <c r="AB713" s="14"/>
      <c r="AC713" s="14"/>
      <c r="AD713" s="14"/>
      <c r="AE713" s="14"/>
      <c r="AF713" s="36"/>
      <c r="AG713" s="32"/>
      <c r="AH713" s="26"/>
    </row>
    <row r="714" spans="25:34">
      <c r="Y714" s="14"/>
      <c r="Z714" s="14"/>
      <c r="AA714" s="14"/>
      <c r="AB714" s="14"/>
      <c r="AC714" s="14"/>
      <c r="AD714" s="14"/>
      <c r="AE714" s="14"/>
      <c r="AF714" s="36"/>
      <c r="AG714" s="32"/>
      <c r="AH714" s="26"/>
    </row>
    <row r="715" spans="25:34">
      <c r="Y715" s="14"/>
      <c r="Z715" s="14"/>
      <c r="AA715" s="14"/>
      <c r="AB715" s="14"/>
      <c r="AC715" s="14"/>
      <c r="AD715" s="14"/>
      <c r="AE715" s="14"/>
      <c r="AF715" s="36"/>
      <c r="AG715" s="32"/>
      <c r="AH715" s="26"/>
    </row>
    <row r="716" spans="25:34">
      <c r="Y716" s="14"/>
      <c r="Z716" s="14"/>
      <c r="AA716" s="14"/>
      <c r="AB716" s="14"/>
      <c r="AC716" s="14"/>
      <c r="AD716" s="14"/>
      <c r="AE716" s="14"/>
      <c r="AF716" s="36"/>
      <c r="AG716" s="32"/>
      <c r="AH716" s="26"/>
    </row>
    <row r="717" spans="25:34">
      <c r="Y717" s="14"/>
      <c r="Z717" s="14"/>
      <c r="AA717" s="14"/>
      <c r="AB717" s="14"/>
      <c r="AC717" s="14"/>
      <c r="AD717" s="14"/>
      <c r="AE717" s="14"/>
      <c r="AF717" s="36"/>
      <c r="AG717" s="32"/>
      <c r="AH717" s="26"/>
    </row>
    <row r="718" spans="25:34">
      <c r="Y718" s="14"/>
      <c r="Z718" s="14"/>
      <c r="AA718" s="14"/>
      <c r="AB718" s="14"/>
      <c r="AC718" s="14"/>
      <c r="AD718" s="14"/>
      <c r="AE718" s="14"/>
      <c r="AF718" s="36"/>
      <c r="AG718" s="32"/>
      <c r="AH718" s="26"/>
    </row>
    <row r="719" spans="25:34">
      <c r="Y719" s="14"/>
      <c r="Z719" s="14"/>
      <c r="AA719" s="14"/>
      <c r="AB719" s="14"/>
      <c r="AC719" s="14"/>
      <c r="AD719" s="14"/>
      <c r="AE719" s="14"/>
      <c r="AF719" s="36"/>
      <c r="AG719" s="32"/>
      <c r="AH719" s="26"/>
    </row>
    <row r="720" spans="25:34">
      <c r="Y720" s="14"/>
      <c r="Z720" s="14"/>
      <c r="AA720" s="14"/>
      <c r="AB720" s="14"/>
      <c r="AC720" s="14"/>
      <c r="AD720" s="14"/>
      <c r="AE720" s="14"/>
      <c r="AF720" s="36"/>
      <c r="AG720" s="32"/>
      <c r="AH720" s="26"/>
    </row>
    <row r="721" spans="25:34">
      <c r="Y721" s="14"/>
      <c r="Z721" s="14"/>
      <c r="AA721" s="14"/>
      <c r="AB721" s="14"/>
      <c r="AC721" s="14"/>
      <c r="AD721" s="14"/>
      <c r="AE721" s="14"/>
      <c r="AF721" s="36"/>
      <c r="AG721" s="32"/>
      <c r="AH721" s="26"/>
    </row>
    <row r="722" spans="25:34">
      <c r="Y722" s="14"/>
      <c r="Z722" s="14"/>
      <c r="AA722" s="14"/>
      <c r="AB722" s="14"/>
      <c r="AC722" s="14"/>
      <c r="AD722" s="14"/>
      <c r="AE722" s="14"/>
      <c r="AF722" s="36"/>
      <c r="AG722" s="32"/>
      <c r="AH722" s="26"/>
    </row>
    <row r="723" spans="25:34">
      <c r="Y723" s="14"/>
      <c r="Z723" s="14"/>
      <c r="AA723" s="14"/>
      <c r="AB723" s="14"/>
      <c r="AC723" s="14"/>
      <c r="AD723" s="14"/>
      <c r="AE723" s="14"/>
      <c r="AF723" s="36"/>
      <c r="AG723" s="32"/>
      <c r="AH723" s="26"/>
    </row>
    <row r="724" spans="25:34">
      <c r="Y724" s="14"/>
      <c r="Z724" s="14"/>
      <c r="AA724" s="14"/>
      <c r="AB724" s="14"/>
      <c r="AC724" s="14"/>
      <c r="AD724" s="14"/>
      <c r="AE724" s="14"/>
      <c r="AF724" s="36"/>
      <c r="AG724" s="32"/>
      <c r="AH724" s="26"/>
    </row>
    <row r="725" spans="25:34">
      <c r="Y725" s="14"/>
      <c r="Z725" s="14"/>
      <c r="AA725" s="14"/>
      <c r="AB725" s="14"/>
      <c r="AC725" s="14"/>
      <c r="AD725" s="14"/>
      <c r="AE725" s="14"/>
      <c r="AF725" s="36"/>
      <c r="AG725" s="32"/>
      <c r="AH725" s="26"/>
    </row>
    <row r="726" spans="25:34">
      <c r="Y726" s="14"/>
      <c r="Z726" s="14"/>
      <c r="AA726" s="14"/>
      <c r="AB726" s="14"/>
      <c r="AC726" s="14"/>
      <c r="AD726" s="14"/>
      <c r="AE726" s="14"/>
      <c r="AF726" s="36"/>
      <c r="AG726" s="32"/>
      <c r="AH726" s="26"/>
    </row>
    <row r="727" spans="25:34">
      <c r="Y727" s="14"/>
      <c r="Z727" s="14"/>
      <c r="AA727" s="14"/>
      <c r="AB727" s="14"/>
      <c r="AC727" s="14"/>
      <c r="AD727" s="14"/>
      <c r="AE727" s="14"/>
      <c r="AF727" s="36"/>
      <c r="AG727" s="32"/>
      <c r="AH727" s="26"/>
    </row>
    <row r="728" spans="25:34">
      <c r="Y728" s="14"/>
      <c r="Z728" s="14"/>
      <c r="AA728" s="14"/>
      <c r="AB728" s="14"/>
      <c r="AC728" s="14"/>
      <c r="AD728" s="14"/>
      <c r="AE728" s="14"/>
      <c r="AF728" s="36"/>
      <c r="AG728" s="32"/>
      <c r="AH728" s="26"/>
    </row>
    <row r="729" spans="25:34">
      <c r="Y729" s="14"/>
      <c r="Z729" s="14"/>
      <c r="AA729" s="14"/>
      <c r="AB729" s="14"/>
      <c r="AC729" s="14"/>
      <c r="AD729" s="14"/>
      <c r="AE729" s="14"/>
      <c r="AF729" s="36"/>
      <c r="AG729" s="32"/>
      <c r="AH729" s="26"/>
    </row>
    <row r="730" spans="25:34">
      <c r="Y730" s="14"/>
      <c r="Z730" s="14"/>
      <c r="AA730" s="14"/>
      <c r="AB730" s="14"/>
      <c r="AC730" s="14"/>
      <c r="AD730" s="14"/>
      <c r="AE730" s="14"/>
      <c r="AF730" s="36"/>
      <c r="AG730" s="32"/>
      <c r="AH730" s="26"/>
    </row>
    <row r="731" spans="25:34">
      <c r="Y731" s="14"/>
      <c r="Z731" s="14"/>
      <c r="AA731" s="14"/>
      <c r="AB731" s="14"/>
      <c r="AC731" s="14"/>
      <c r="AD731" s="14"/>
      <c r="AE731" s="14"/>
      <c r="AF731" s="36"/>
      <c r="AG731" s="32"/>
      <c r="AH731" s="26"/>
    </row>
    <row r="732" spans="25:34">
      <c r="Y732" s="14"/>
      <c r="Z732" s="14"/>
      <c r="AA732" s="14"/>
      <c r="AB732" s="14"/>
      <c r="AC732" s="14"/>
      <c r="AD732" s="14"/>
      <c r="AE732" s="14"/>
      <c r="AF732" s="36"/>
      <c r="AG732" s="32"/>
      <c r="AH732" s="26"/>
    </row>
    <row r="733" spans="25:34">
      <c r="Y733" s="14"/>
      <c r="Z733" s="14"/>
      <c r="AA733" s="14"/>
      <c r="AB733" s="14"/>
      <c r="AC733" s="14"/>
      <c r="AD733" s="14"/>
      <c r="AE733" s="14"/>
      <c r="AF733" s="36"/>
      <c r="AG733" s="32"/>
      <c r="AH733" s="26"/>
    </row>
    <row r="734" spans="25:34">
      <c r="Y734" s="14"/>
      <c r="Z734" s="14"/>
      <c r="AA734" s="14"/>
      <c r="AB734" s="14"/>
      <c r="AC734" s="14"/>
      <c r="AD734" s="14"/>
      <c r="AE734" s="14"/>
      <c r="AF734" s="36"/>
      <c r="AG734" s="32"/>
      <c r="AH734" s="26"/>
    </row>
    <row r="735" spans="25:34">
      <c r="Y735" s="14"/>
      <c r="Z735" s="14"/>
      <c r="AA735" s="14"/>
      <c r="AB735" s="14"/>
      <c r="AC735" s="14"/>
      <c r="AD735" s="14"/>
      <c r="AE735" s="14"/>
      <c r="AF735" s="36"/>
      <c r="AG735" s="32"/>
      <c r="AH735" s="26"/>
    </row>
    <row r="736" spans="25:34">
      <c r="Y736" s="14"/>
      <c r="Z736" s="14"/>
      <c r="AA736" s="14"/>
      <c r="AB736" s="14"/>
      <c r="AC736" s="14"/>
      <c r="AD736" s="14"/>
      <c r="AE736" s="14"/>
      <c r="AF736" s="36"/>
      <c r="AG736" s="32"/>
      <c r="AH736" s="26"/>
    </row>
    <row r="737" spans="25:34">
      <c r="Y737" s="14"/>
      <c r="Z737" s="14"/>
      <c r="AA737" s="14"/>
      <c r="AB737" s="14"/>
      <c r="AC737" s="14"/>
      <c r="AD737" s="14"/>
      <c r="AE737" s="14"/>
      <c r="AF737" s="36"/>
      <c r="AG737" s="32"/>
      <c r="AH737" s="26"/>
    </row>
    <row r="738" spans="25:34">
      <c r="Y738" s="14"/>
      <c r="Z738" s="14"/>
      <c r="AA738" s="14"/>
      <c r="AB738" s="14"/>
      <c r="AC738" s="14"/>
      <c r="AD738" s="14"/>
      <c r="AE738" s="14"/>
      <c r="AF738" s="36"/>
      <c r="AG738" s="32"/>
      <c r="AH738" s="26"/>
    </row>
    <row r="739" spans="25:34">
      <c r="Y739" s="14"/>
      <c r="Z739" s="14"/>
      <c r="AA739" s="14"/>
      <c r="AB739" s="14"/>
      <c r="AC739" s="14"/>
      <c r="AD739" s="14"/>
      <c r="AE739" s="14"/>
      <c r="AF739" s="36"/>
      <c r="AG739" s="32"/>
      <c r="AH739" s="26"/>
    </row>
    <row r="740" spans="25:34">
      <c r="Y740" s="14"/>
      <c r="Z740" s="14"/>
      <c r="AA740" s="14"/>
      <c r="AB740" s="14"/>
      <c r="AC740" s="14"/>
      <c r="AD740" s="14"/>
      <c r="AE740" s="14"/>
      <c r="AF740" s="36"/>
      <c r="AG740" s="32"/>
      <c r="AH740" s="26"/>
    </row>
    <row r="741" spans="25:34">
      <c r="Y741" s="14"/>
      <c r="Z741" s="14"/>
      <c r="AA741" s="14"/>
      <c r="AB741" s="14"/>
      <c r="AC741" s="14"/>
      <c r="AD741" s="14"/>
      <c r="AE741" s="14"/>
      <c r="AF741" s="36"/>
      <c r="AG741" s="32"/>
      <c r="AH741" s="26"/>
    </row>
    <row r="742" spans="25:34">
      <c r="Y742" s="14"/>
      <c r="Z742" s="14"/>
      <c r="AA742" s="14"/>
      <c r="AB742" s="14"/>
      <c r="AC742" s="14"/>
      <c r="AD742" s="14"/>
      <c r="AE742" s="14"/>
      <c r="AF742" s="36"/>
      <c r="AG742" s="32"/>
      <c r="AH742" s="26"/>
    </row>
    <row r="743" spans="25:34">
      <c r="Y743" s="14"/>
      <c r="Z743" s="14"/>
      <c r="AA743" s="14"/>
      <c r="AB743" s="14"/>
      <c r="AC743" s="14"/>
      <c r="AD743" s="14"/>
      <c r="AE743" s="14"/>
      <c r="AF743" s="36"/>
      <c r="AG743" s="32"/>
      <c r="AH743" s="26"/>
    </row>
    <row r="744" spans="25:34">
      <c r="Y744" s="14"/>
      <c r="Z744" s="14"/>
      <c r="AA744" s="14"/>
      <c r="AB744" s="14"/>
      <c r="AC744" s="14"/>
      <c r="AD744" s="14"/>
      <c r="AE744" s="14"/>
      <c r="AF744" s="36"/>
      <c r="AG744" s="32"/>
      <c r="AH744" s="26"/>
    </row>
    <row r="745" spans="25:34">
      <c r="Y745" s="14"/>
      <c r="Z745" s="14"/>
      <c r="AA745" s="14"/>
      <c r="AB745" s="14"/>
      <c r="AC745" s="14"/>
      <c r="AD745" s="14"/>
      <c r="AE745" s="14"/>
      <c r="AF745" s="36"/>
      <c r="AG745" s="32"/>
      <c r="AH745" s="26"/>
    </row>
    <row r="746" spans="25:34">
      <c r="Y746" s="14"/>
      <c r="Z746" s="14"/>
      <c r="AA746" s="14"/>
      <c r="AB746" s="14"/>
      <c r="AC746" s="14"/>
      <c r="AD746" s="14"/>
      <c r="AE746" s="14"/>
      <c r="AF746" s="36"/>
      <c r="AG746" s="32"/>
      <c r="AH746" s="26"/>
    </row>
    <row r="747" spans="25:34">
      <c r="Y747" s="14"/>
      <c r="Z747" s="14"/>
      <c r="AA747" s="14"/>
      <c r="AB747" s="14"/>
      <c r="AC747" s="14"/>
      <c r="AD747" s="14"/>
      <c r="AE747" s="14"/>
      <c r="AF747" s="36"/>
      <c r="AG747" s="32"/>
      <c r="AH747" s="26"/>
    </row>
    <row r="748" spans="25:34">
      <c r="Y748" s="14"/>
      <c r="Z748" s="14"/>
      <c r="AA748" s="14"/>
      <c r="AB748" s="14"/>
      <c r="AC748" s="14"/>
      <c r="AD748" s="14"/>
      <c r="AE748" s="14"/>
      <c r="AF748" s="36"/>
      <c r="AG748" s="32"/>
      <c r="AH748" s="26"/>
    </row>
    <row r="749" spans="25:34">
      <c r="Y749" s="14"/>
      <c r="Z749" s="14"/>
      <c r="AA749" s="14"/>
      <c r="AB749" s="14"/>
      <c r="AC749" s="14"/>
      <c r="AD749" s="14"/>
      <c r="AE749" s="14"/>
      <c r="AF749" s="36"/>
      <c r="AG749" s="32"/>
      <c r="AH749" s="26"/>
    </row>
    <row r="750" spans="25:34">
      <c r="Y750" s="14"/>
      <c r="Z750" s="14"/>
      <c r="AA750" s="14"/>
      <c r="AB750" s="14"/>
      <c r="AC750" s="14"/>
      <c r="AD750" s="14"/>
      <c r="AE750" s="14"/>
      <c r="AF750" s="36"/>
      <c r="AG750" s="32"/>
      <c r="AH750" s="26"/>
    </row>
    <row r="751" spans="25:34">
      <c r="Y751" s="14"/>
      <c r="Z751" s="14"/>
      <c r="AA751" s="14"/>
      <c r="AB751" s="14"/>
      <c r="AC751" s="14"/>
      <c r="AD751" s="14"/>
      <c r="AE751" s="14"/>
      <c r="AF751" s="36"/>
      <c r="AG751" s="32"/>
      <c r="AH751" s="26"/>
    </row>
    <row r="752" spans="25:34">
      <c r="Y752" s="14"/>
      <c r="Z752" s="14"/>
      <c r="AA752" s="14"/>
      <c r="AB752" s="14"/>
      <c r="AC752" s="14"/>
      <c r="AD752" s="14"/>
      <c r="AE752" s="14"/>
      <c r="AF752" s="36"/>
      <c r="AG752" s="32"/>
      <c r="AH752" s="26"/>
    </row>
    <row r="753" spans="25:34">
      <c r="Y753" s="14"/>
      <c r="Z753" s="14"/>
      <c r="AA753" s="14"/>
      <c r="AB753" s="14"/>
      <c r="AC753" s="14"/>
      <c r="AD753" s="14"/>
      <c r="AE753" s="14"/>
      <c r="AF753" s="36"/>
      <c r="AG753" s="32"/>
      <c r="AH753" s="26"/>
    </row>
    <row r="754" spans="25:34">
      <c r="Y754" s="14"/>
      <c r="Z754" s="14"/>
      <c r="AA754" s="14"/>
      <c r="AB754" s="14"/>
      <c r="AC754" s="14"/>
      <c r="AD754" s="14"/>
      <c r="AE754" s="14"/>
      <c r="AF754" s="36"/>
      <c r="AG754" s="32"/>
      <c r="AH754" s="26"/>
    </row>
    <row r="755" spans="25:34">
      <c r="Y755" s="14"/>
      <c r="Z755" s="14"/>
      <c r="AA755" s="14"/>
      <c r="AB755" s="14"/>
      <c r="AC755" s="14"/>
      <c r="AD755" s="14"/>
      <c r="AE755" s="14"/>
      <c r="AF755" s="36"/>
      <c r="AG755" s="32"/>
      <c r="AH755" s="26"/>
    </row>
    <row r="756" spans="25:34">
      <c r="Y756" s="14"/>
      <c r="Z756" s="14"/>
      <c r="AA756" s="14"/>
      <c r="AB756" s="14"/>
      <c r="AC756" s="14"/>
      <c r="AD756" s="14"/>
      <c r="AE756" s="14"/>
      <c r="AF756" s="36"/>
      <c r="AG756" s="32"/>
      <c r="AH756" s="26"/>
    </row>
    <row r="757" spans="25:34">
      <c r="Y757" s="14"/>
      <c r="Z757" s="14"/>
      <c r="AA757" s="14"/>
      <c r="AB757" s="14"/>
      <c r="AC757" s="14"/>
      <c r="AD757" s="14"/>
      <c r="AE757" s="14"/>
      <c r="AF757" s="36"/>
      <c r="AG757" s="32"/>
      <c r="AH757" s="26"/>
    </row>
    <row r="758" spans="25:34">
      <c r="Y758" s="14"/>
      <c r="Z758" s="14"/>
      <c r="AA758" s="14"/>
      <c r="AB758" s="14"/>
      <c r="AC758" s="14"/>
      <c r="AD758" s="14"/>
      <c r="AE758" s="14"/>
      <c r="AF758" s="36"/>
      <c r="AG758" s="32"/>
      <c r="AH758" s="26"/>
    </row>
    <row r="759" spans="25:34">
      <c r="Y759" s="14"/>
      <c r="Z759" s="14"/>
      <c r="AA759" s="14"/>
      <c r="AB759" s="14"/>
      <c r="AC759" s="14"/>
      <c r="AD759" s="14"/>
      <c r="AE759" s="14"/>
      <c r="AF759" s="36"/>
      <c r="AG759" s="32"/>
      <c r="AH759" s="26"/>
    </row>
    <row r="760" spans="25:34">
      <c r="Y760" s="14"/>
      <c r="Z760" s="14"/>
      <c r="AA760" s="14"/>
      <c r="AB760" s="14"/>
      <c r="AC760" s="14"/>
      <c r="AD760" s="14"/>
      <c r="AE760" s="14"/>
      <c r="AF760" s="36"/>
      <c r="AG760" s="32"/>
      <c r="AH760" s="26"/>
    </row>
    <row r="761" spans="25:34">
      <c r="Y761" s="14"/>
      <c r="Z761" s="14"/>
      <c r="AA761" s="14"/>
      <c r="AB761" s="14"/>
      <c r="AC761" s="14"/>
      <c r="AD761" s="14"/>
      <c r="AE761" s="14"/>
      <c r="AF761" s="36"/>
      <c r="AG761" s="32"/>
      <c r="AH761" s="26"/>
    </row>
    <row r="762" spans="25:34">
      <c r="Y762" s="14"/>
      <c r="Z762" s="14"/>
      <c r="AA762" s="14"/>
      <c r="AB762" s="14"/>
      <c r="AC762" s="14"/>
      <c r="AD762" s="14"/>
      <c r="AE762" s="14"/>
      <c r="AF762" s="36"/>
      <c r="AG762" s="32"/>
      <c r="AH762" s="26"/>
    </row>
    <row r="763" spans="25:34">
      <c r="Y763" s="14"/>
      <c r="Z763" s="14"/>
      <c r="AA763" s="14"/>
      <c r="AB763" s="14"/>
      <c r="AC763" s="14"/>
      <c r="AD763" s="14"/>
      <c r="AE763" s="14"/>
      <c r="AF763" s="36"/>
      <c r="AG763" s="32"/>
      <c r="AH763" s="26"/>
    </row>
    <row r="764" spans="25:34">
      <c r="Y764" s="14"/>
      <c r="Z764" s="14"/>
      <c r="AA764" s="14"/>
      <c r="AB764" s="14"/>
      <c r="AC764" s="14"/>
      <c r="AD764" s="14"/>
      <c r="AE764" s="14"/>
      <c r="AF764" s="36"/>
      <c r="AG764" s="32"/>
      <c r="AH764" s="26"/>
    </row>
    <row r="765" spans="25:34">
      <c r="Y765" s="14"/>
      <c r="Z765" s="14"/>
      <c r="AA765" s="14"/>
      <c r="AB765" s="14"/>
      <c r="AC765" s="14"/>
      <c r="AD765" s="14"/>
      <c r="AE765" s="14"/>
      <c r="AF765" s="36"/>
      <c r="AG765" s="32"/>
      <c r="AH765" s="26"/>
    </row>
    <row r="766" spans="25:34">
      <c r="Y766" s="14"/>
      <c r="Z766" s="14"/>
      <c r="AA766" s="14"/>
      <c r="AB766" s="14"/>
      <c r="AC766" s="14"/>
      <c r="AD766" s="14"/>
      <c r="AE766" s="14"/>
      <c r="AF766" s="36"/>
      <c r="AG766" s="32"/>
      <c r="AH766" s="26"/>
    </row>
    <row r="767" spans="25:34">
      <c r="Y767" s="14"/>
      <c r="Z767" s="14"/>
      <c r="AA767" s="14"/>
      <c r="AB767" s="14"/>
      <c r="AC767" s="14"/>
      <c r="AD767" s="14"/>
      <c r="AE767" s="14"/>
      <c r="AF767" s="36"/>
      <c r="AG767" s="32"/>
      <c r="AH767" s="26"/>
    </row>
    <row r="768" spans="25:34">
      <c r="Y768" s="14"/>
      <c r="Z768" s="14"/>
      <c r="AA768" s="14"/>
      <c r="AB768" s="14"/>
      <c r="AC768" s="14"/>
      <c r="AD768" s="14"/>
      <c r="AE768" s="14"/>
      <c r="AF768" s="36"/>
      <c r="AG768" s="32"/>
      <c r="AH768" s="26"/>
    </row>
    <row r="769" spans="25:34">
      <c r="Y769" s="14"/>
      <c r="Z769" s="14"/>
      <c r="AA769" s="14"/>
      <c r="AB769" s="14"/>
      <c r="AC769" s="14"/>
      <c r="AD769" s="14"/>
      <c r="AE769" s="14"/>
      <c r="AF769" s="36"/>
      <c r="AG769" s="32"/>
      <c r="AH769" s="26"/>
    </row>
    <row r="770" spans="25:34">
      <c r="Y770" s="14"/>
      <c r="Z770" s="14"/>
      <c r="AA770" s="14"/>
      <c r="AB770" s="14"/>
      <c r="AC770" s="14"/>
      <c r="AD770" s="14"/>
      <c r="AE770" s="14"/>
      <c r="AF770" s="36"/>
      <c r="AG770" s="32"/>
      <c r="AH770" s="26"/>
    </row>
    <row r="771" spans="25:34">
      <c r="Y771" s="14"/>
      <c r="Z771" s="14"/>
      <c r="AA771" s="14"/>
      <c r="AB771" s="14"/>
      <c r="AC771" s="14"/>
      <c r="AD771" s="14"/>
      <c r="AE771" s="14"/>
      <c r="AF771" s="36"/>
      <c r="AG771" s="32"/>
      <c r="AH771" s="26"/>
    </row>
    <row r="772" spans="25:34">
      <c r="Y772" s="14"/>
      <c r="Z772" s="14"/>
      <c r="AA772" s="14"/>
      <c r="AB772" s="14"/>
      <c r="AC772" s="14"/>
      <c r="AD772" s="14"/>
      <c r="AE772" s="14"/>
      <c r="AF772" s="36"/>
      <c r="AG772" s="32"/>
      <c r="AH772" s="26"/>
    </row>
    <row r="773" spans="25:34">
      <c r="Y773" s="14"/>
      <c r="Z773" s="14"/>
      <c r="AA773" s="14"/>
      <c r="AB773" s="14"/>
      <c r="AC773" s="14"/>
      <c r="AD773" s="14"/>
      <c r="AE773" s="14"/>
      <c r="AF773" s="36"/>
      <c r="AG773" s="32"/>
      <c r="AH773" s="26"/>
    </row>
    <row r="774" spans="25:34">
      <c r="Y774" s="14"/>
      <c r="Z774" s="14"/>
      <c r="AA774" s="14"/>
      <c r="AB774" s="14"/>
      <c r="AC774" s="14"/>
      <c r="AD774" s="14"/>
      <c r="AE774" s="14"/>
      <c r="AF774" s="36"/>
      <c r="AG774" s="32"/>
      <c r="AH774" s="26"/>
    </row>
    <row r="775" spans="25:34">
      <c r="Y775" s="14"/>
      <c r="Z775" s="14"/>
      <c r="AA775" s="14"/>
      <c r="AB775" s="14"/>
      <c r="AC775" s="14"/>
      <c r="AD775" s="14"/>
      <c r="AE775" s="14"/>
      <c r="AF775" s="36"/>
      <c r="AG775" s="32"/>
      <c r="AH775" s="26"/>
    </row>
    <row r="776" spans="25:34">
      <c r="Y776" s="14"/>
      <c r="Z776" s="14"/>
      <c r="AA776" s="14"/>
      <c r="AB776" s="14"/>
      <c r="AC776" s="14"/>
      <c r="AD776" s="14"/>
      <c r="AE776" s="14"/>
      <c r="AF776" s="36"/>
      <c r="AG776" s="32"/>
      <c r="AH776" s="26"/>
    </row>
    <row r="777" spans="25:34">
      <c r="Y777" s="14"/>
      <c r="Z777" s="14"/>
      <c r="AA777" s="14"/>
      <c r="AB777" s="14"/>
      <c r="AC777" s="14"/>
      <c r="AD777" s="14"/>
      <c r="AE777" s="14"/>
      <c r="AF777" s="36"/>
      <c r="AG777" s="32"/>
      <c r="AH777" s="26"/>
    </row>
    <row r="778" spans="25:34">
      <c r="Y778" s="14"/>
      <c r="Z778" s="14"/>
      <c r="AA778" s="14"/>
      <c r="AB778" s="14"/>
      <c r="AC778" s="14"/>
      <c r="AD778" s="14"/>
      <c r="AE778" s="14"/>
      <c r="AF778" s="36"/>
      <c r="AG778" s="32"/>
      <c r="AH778" s="26"/>
    </row>
    <row r="779" spans="25:34">
      <c r="Y779" s="14"/>
      <c r="Z779" s="14"/>
      <c r="AA779" s="14"/>
      <c r="AB779" s="14"/>
      <c r="AC779" s="14"/>
      <c r="AD779" s="14"/>
      <c r="AE779" s="14"/>
      <c r="AF779" s="36"/>
      <c r="AG779" s="32"/>
      <c r="AH779" s="26"/>
    </row>
    <row r="780" spans="25:34">
      <c r="Y780" s="14"/>
      <c r="Z780" s="14"/>
      <c r="AA780" s="14"/>
      <c r="AB780" s="14"/>
      <c r="AC780" s="14"/>
      <c r="AD780" s="14"/>
      <c r="AE780" s="14"/>
      <c r="AF780" s="36"/>
      <c r="AG780" s="32"/>
      <c r="AH780" s="26"/>
    </row>
    <row r="781" spans="25:34">
      <c r="Y781" s="14"/>
      <c r="Z781" s="14"/>
      <c r="AA781" s="14"/>
      <c r="AB781" s="14"/>
      <c r="AC781" s="14"/>
      <c r="AD781" s="14"/>
      <c r="AE781" s="14"/>
      <c r="AF781" s="36"/>
      <c r="AG781" s="32"/>
      <c r="AH781" s="26"/>
    </row>
    <row r="782" spans="25:34">
      <c r="Y782" s="14"/>
      <c r="Z782" s="14"/>
      <c r="AA782" s="14"/>
      <c r="AB782" s="14"/>
      <c r="AC782" s="14"/>
      <c r="AD782" s="14"/>
      <c r="AE782" s="14"/>
      <c r="AF782" s="36"/>
      <c r="AG782" s="32"/>
      <c r="AH782" s="26"/>
    </row>
    <row r="783" spans="25:34">
      <c r="Y783" s="14"/>
      <c r="Z783" s="14"/>
      <c r="AA783" s="14"/>
      <c r="AB783" s="14"/>
      <c r="AC783" s="14"/>
      <c r="AD783" s="14"/>
      <c r="AE783" s="14"/>
      <c r="AF783" s="36"/>
      <c r="AG783" s="32"/>
      <c r="AH783" s="26"/>
    </row>
    <row r="784" spans="25:34">
      <c r="Y784" s="14"/>
      <c r="Z784" s="14"/>
      <c r="AA784" s="14"/>
      <c r="AB784" s="14"/>
      <c r="AC784" s="14"/>
      <c r="AD784" s="14"/>
      <c r="AE784" s="14"/>
      <c r="AF784" s="36"/>
      <c r="AG784" s="32"/>
      <c r="AH784" s="26"/>
    </row>
    <row r="785" spans="25:34">
      <c r="Y785" s="14"/>
      <c r="Z785" s="14"/>
      <c r="AA785" s="14"/>
      <c r="AB785" s="14"/>
      <c r="AC785" s="14"/>
      <c r="AD785" s="14"/>
      <c r="AE785" s="14"/>
      <c r="AF785" s="36"/>
      <c r="AG785" s="32"/>
      <c r="AH785" s="26"/>
    </row>
    <row r="786" spans="25:34">
      <c r="Y786" s="14"/>
      <c r="Z786" s="14"/>
      <c r="AA786" s="14"/>
      <c r="AB786" s="14"/>
      <c r="AC786" s="14"/>
      <c r="AD786" s="14"/>
      <c r="AE786" s="14"/>
      <c r="AF786" s="36"/>
      <c r="AG786" s="32"/>
      <c r="AH786" s="26"/>
    </row>
    <row r="787" spans="25:34">
      <c r="Y787" s="14"/>
      <c r="Z787" s="14"/>
      <c r="AA787" s="14"/>
      <c r="AB787" s="14"/>
      <c r="AC787" s="14"/>
      <c r="AD787" s="14"/>
      <c r="AE787" s="14"/>
      <c r="AF787" s="36"/>
      <c r="AG787" s="32"/>
      <c r="AH787" s="26"/>
    </row>
    <row r="788" spans="25:34">
      <c r="Y788" s="14"/>
      <c r="Z788" s="14"/>
      <c r="AA788" s="14"/>
      <c r="AB788" s="14"/>
      <c r="AC788" s="14"/>
      <c r="AD788" s="14"/>
      <c r="AE788" s="14"/>
      <c r="AF788" s="36"/>
      <c r="AG788" s="32"/>
      <c r="AH788" s="26"/>
    </row>
    <row r="789" spans="25:34">
      <c r="Y789" s="14"/>
      <c r="Z789" s="14"/>
      <c r="AA789" s="14"/>
      <c r="AB789" s="14"/>
      <c r="AC789" s="14"/>
      <c r="AD789" s="14"/>
      <c r="AE789" s="14"/>
      <c r="AF789" s="36"/>
      <c r="AG789" s="32"/>
      <c r="AH789" s="26"/>
    </row>
    <row r="790" spans="25:34">
      <c r="Y790" s="14"/>
      <c r="Z790" s="14"/>
      <c r="AA790" s="14"/>
      <c r="AB790" s="14"/>
      <c r="AC790" s="14"/>
      <c r="AD790" s="14"/>
      <c r="AE790" s="14"/>
      <c r="AF790" s="36"/>
      <c r="AG790" s="32"/>
      <c r="AH790" s="26"/>
    </row>
    <row r="791" spans="25:34">
      <c r="Y791" s="14"/>
      <c r="Z791" s="14"/>
      <c r="AA791" s="14"/>
      <c r="AB791" s="14"/>
      <c r="AC791" s="14"/>
      <c r="AD791" s="14"/>
      <c r="AE791" s="14"/>
      <c r="AF791" s="36"/>
      <c r="AG791" s="32"/>
      <c r="AH791" s="26"/>
    </row>
    <row r="792" spans="25:34">
      <c r="Y792" s="14"/>
      <c r="Z792" s="14"/>
      <c r="AA792" s="14"/>
      <c r="AB792" s="14"/>
      <c r="AC792" s="14"/>
      <c r="AD792" s="14"/>
      <c r="AE792" s="14"/>
      <c r="AF792" s="36"/>
      <c r="AG792" s="32"/>
      <c r="AH792" s="26"/>
    </row>
    <row r="793" spans="25:34">
      <c r="Y793" s="14"/>
      <c r="Z793" s="14"/>
      <c r="AA793" s="14"/>
      <c r="AB793" s="14"/>
      <c r="AC793" s="14"/>
      <c r="AD793" s="14"/>
      <c r="AE793" s="14"/>
      <c r="AF793" s="36"/>
      <c r="AG793" s="32"/>
      <c r="AH793" s="26"/>
    </row>
    <row r="794" spans="25:34">
      <c r="Y794" s="14"/>
      <c r="Z794" s="14"/>
      <c r="AA794" s="14"/>
      <c r="AB794" s="14"/>
      <c r="AC794" s="14"/>
      <c r="AD794" s="14"/>
      <c r="AE794" s="14"/>
      <c r="AF794" s="36"/>
      <c r="AG794" s="32"/>
      <c r="AH794" s="26"/>
    </row>
    <row r="795" spans="25:34">
      <c r="Y795" s="14"/>
      <c r="Z795" s="14"/>
      <c r="AA795" s="14"/>
      <c r="AB795" s="14"/>
      <c r="AC795" s="14"/>
      <c r="AD795" s="14"/>
      <c r="AE795" s="14"/>
      <c r="AF795" s="36"/>
      <c r="AG795" s="32"/>
      <c r="AH795" s="26"/>
    </row>
    <row r="796" spans="25:34">
      <c r="Y796" s="14"/>
      <c r="Z796" s="14"/>
      <c r="AA796" s="14"/>
      <c r="AB796" s="14"/>
      <c r="AC796" s="14"/>
      <c r="AD796" s="14"/>
      <c r="AE796" s="14"/>
      <c r="AF796" s="36"/>
      <c r="AG796" s="32"/>
      <c r="AH796" s="26"/>
    </row>
    <row r="797" spans="25:34">
      <c r="Y797" s="14"/>
      <c r="Z797" s="14"/>
      <c r="AA797" s="14"/>
      <c r="AB797" s="14"/>
      <c r="AC797" s="14"/>
      <c r="AD797" s="14"/>
      <c r="AE797" s="14"/>
      <c r="AF797" s="36"/>
      <c r="AG797" s="32"/>
      <c r="AH797" s="26"/>
    </row>
    <row r="798" spans="25:34">
      <c r="Y798" s="14"/>
      <c r="Z798" s="14"/>
      <c r="AA798" s="14"/>
      <c r="AB798" s="14"/>
      <c r="AC798" s="14"/>
      <c r="AD798" s="14"/>
      <c r="AE798" s="14"/>
      <c r="AF798" s="36"/>
      <c r="AG798" s="32"/>
      <c r="AH798" s="26"/>
    </row>
    <row r="799" spans="25:34">
      <c r="Y799" s="14"/>
      <c r="Z799" s="14"/>
      <c r="AA799" s="14"/>
      <c r="AB799" s="14"/>
      <c r="AC799" s="14"/>
      <c r="AD799" s="14"/>
      <c r="AE799" s="14"/>
      <c r="AF799" s="36"/>
      <c r="AG799" s="32"/>
      <c r="AH799" s="26"/>
    </row>
    <row r="800" spans="25:34">
      <c r="Y800" s="14"/>
      <c r="Z800" s="14"/>
      <c r="AA800" s="14"/>
      <c r="AB800" s="14"/>
      <c r="AC800" s="14"/>
      <c r="AD800" s="14"/>
      <c r="AE800" s="14"/>
      <c r="AF800" s="36"/>
      <c r="AG800" s="32"/>
      <c r="AH800" s="26"/>
    </row>
    <row r="801" spans="25:34">
      <c r="Y801" s="14"/>
      <c r="Z801" s="14"/>
      <c r="AA801" s="14"/>
      <c r="AB801" s="14"/>
      <c r="AC801" s="14"/>
      <c r="AD801" s="14"/>
      <c r="AE801" s="14"/>
      <c r="AF801" s="36"/>
      <c r="AG801" s="32"/>
      <c r="AH801" s="26"/>
    </row>
    <row r="802" spans="25:34">
      <c r="Y802" s="14"/>
      <c r="Z802" s="14"/>
      <c r="AA802" s="14"/>
      <c r="AB802" s="14"/>
      <c r="AC802" s="14"/>
      <c r="AD802" s="14"/>
      <c r="AE802" s="14"/>
      <c r="AF802" s="36"/>
      <c r="AG802" s="32"/>
      <c r="AH802" s="26"/>
    </row>
    <row r="803" spans="25:34">
      <c r="Y803" s="14"/>
      <c r="Z803" s="14"/>
      <c r="AA803" s="14"/>
      <c r="AB803" s="14"/>
      <c r="AC803" s="14"/>
      <c r="AD803" s="14"/>
      <c r="AE803" s="14"/>
      <c r="AF803" s="36"/>
      <c r="AG803" s="32"/>
      <c r="AH803" s="26"/>
    </row>
    <row r="804" spans="25:34">
      <c r="Y804" s="14"/>
      <c r="Z804" s="14"/>
      <c r="AA804" s="14"/>
      <c r="AB804" s="14"/>
      <c r="AC804" s="14"/>
      <c r="AD804" s="14"/>
      <c r="AE804" s="14"/>
      <c r="AF804" s="36"/>
      <c r="AG804" s="32"/>
      <c r="AH804" s="26"/>
    </row>
    <row r="805" spans="25:34">
      <c r="Y805" s="14"/>
      <c r="Z805" s="14"/>
      <c r="AA805" s="14"/>
      <c r="AB805" s="14"/>
      <c r="AC805" s="14"/>
      <c r="AD805" s="14"/>
      <c r="AE805" s="14"/>
      <c r="AF805" s="36"/>
      <c r="AG805" s="32"/>
      <c r="AH805" s="26"/>
    </row>
    <row r="806" spans="25:34">
      <c r="Y806" s="14"/>
      <c r="Z806" s="14"/>
      <c r="AA806" s="14"/>
      <c r="AB806" s="14"/>
      <c r="AC806" s="14"/>
      <c r="AD806" s="14"/>
      <c r="AE806" s="14"/>
      <c r="AF806" s="36"/>
      <c r="AG806" s="32"/>
      <c r="AH806" s="26"/>
    </row>
    <row r="807" spans="25:34">
      <c r="Y807" s="14"/>
      <c r="Z807" s="14"/>
      <c r="AA807" s="14"/>
      <c r="AB807" s="14"/>
      <c r="AC807" s="14"/>
      <c r="AD807" s="14"/>
      <c r="AE807" s="14"/>
      <c r="AF807" s="36"/>
      <c r="AG807" s="32"/>
      <c r="AH807" s="26"/>
    </row>
    <row r="808" spans="25:34">
      <c r="Y808" s="14"/>
      <c r="Z808" s="14"/>
      <c r="AA808" s="14"/>
      <c r="AB808" s="14"/>
      <c r="AC808" s="14"/>
      <c r="AD808" s="14"/>
      <c r="AE808" s="14"/>
      <c r="AF808" s="36"/>
      <c r="AG808" s="32"/>
      <c r="AH808" s="26"/>
    </row>
    <row r="809" spans="25:34">
      <c r="Y809" s="14"/>
      <c r="Z809" s="14"/>
      <c r="AA809" s="14"/>
      <c r="AB809" s="14"/>
      <c r="AC809" s="14"/>
      <c r="AD809" s="14"/>
      <c r="AE809" s="14"/>
      <c r="AF809" s="36"/>
      <c r="AG809" s="32"/>
      <c r="AH809" s="26"/>
    </row>
    <row r="810" spans="25:34">
      <c r="Y810" s="14"/>
      <c r="Z810" s="14"/>
      <c r="AA810" s="14"/>
      <c r="AB810" s="14"/>
      <c r="AC810" s="14"/>
      <c r="AD810" s="14"/>
      <c r="AE810" s="14"/>
      <c r="AF810" s="36"/>
      <c r="AG810" s="32"/>
      <c r="AH810" s="26"/>
    </row>
    <row r="811" spans="25:34">
      <c r="Y811" s="14"/>
      <c r="Z811" s="14"/>
      <c r="AA811" s="14"/>
      <c r="AB811" s="14"/>
      <c r="AC811" s="14"/>
      <c r="AD811" s="14"/>
      <c r="AE811" s="14"/>
      <c r="AF811" s="36"/>
      <c r="AG811" s="32"/>
      <c r="AH811" s="26"/>
    </row>
    <row r="812" spans="25:34">
      <c r="Y812" s="14"/>
      <c r="Z812" s="14"/>
      <c r="AA812" s="14"/>
      <c r="AB812" s="14"/>
      <c r="AC812" s="14"/>
      <c r="AD812" s="14"/>
      <c r="AE812" s="14"/>
      <c r="AF812" s="36"/>
      <c r="AG812" s="32"/>
      <c r="AH812" s="26"/>
    </row>
    <row r="813" spans="25:34">
      <c r="Y813" s="14"/>
      <c r="Z813" s="14"/>
      <c r="AA813" s="14"/>
      <c r="AB813" s="14"/>
      <c r="AC813" s="14"/>
      <c r="AD813" s="14"/>
      <c r="AE813" s="14"/>
      <c r="AF813" s="36"/>
      <c r="AG813" s="32"/>
      <c r="AH813" s="26"/>
    </row>
    <row r="814" spans="25:34">
      <c r="Y814" s="14"/>
      <c r="Z814" s="14"/>
      <c r="AA814" s="14"/>
      <c r="AB814" s="14"/>
      <c r="AC814" s="14"/>
      <c r="AD814" s="14"/>
      <c r="AE814" s="14"/>
      <c r="AF814" s="36"/>
      <c r="AG814" s="32"/>
      <c r="AH814" s="26"/>
    </row>
    <row r="815" spans="25:34">
      <c r="Y815" s="14"/>
      <c r="Z815" s="14"/>
      <c r="AA815" s="14"/>
      <c r="AB815" s="14"/>
      <c r="AC815" s="14"/>
      <c r="AD815" s="14"/>
      <c r="AE815" s="14"/>
      <c r="AF815" s="36"/>
      <c r="AG815" s="32"/>
      <c r="AH815" s="26"/>
    </row>
    <row r="816" spans="25:34">
      <c r="Y816" s="14"/>
      <c r="Z816" s="14"/>
      <c r="AA816" s="14"/>
      <c r="AB816" s="14"/>
      <c r="AC816" s="14"/>
      <c r="AD816" s="14"/>
      <c r="AE816" s="14"/>
      <c r="AF816" s="36"/>
      <c r="AG816" s="32"/>
      <c r="AH816" s="26"/>
    </row>
    <row r="817" spans="25:34">
      <c r="Y817" s="14"/>
      <c r="Z817" s="14"/>
      <c r="AA817" s="14"/>
      <c r="AB817" s="14"/>
      <c r="AC817" s="14"/>
      <c r="AD817" s="14"/>
      <c r="AE817" s="14"/>
      <c r="AF817" s="36"/>
      <c r="AG817" s="32"/>
      <c r="AH817" s="26"/>
    </row>
    <row r="818" spans="25:34">
      <c r="Y818" s="14"/>
      <c r="Z818" s="14"/>
      <c r="AA818" s="14"/>
      <c r="AB818" s="14"/>
      <c r="AC818" s="14"/>
      <c r="AD818" s="14"/>
      <c r="AE818" s="14"/>
      <c r="AF818" s="36"/>
      <c r="AG818" s="32"/>
      <c r="AH818" s="26"/>
    </row>
    <row r="819" spans="25:34">
      <c r="Y819" s="14"/>
      <c r="Z819" s="14"/>
      <c r="AA819" s="14"/>
      <c r="AB819" s="14"/>
      <c r="AC819" s="14"/>
      <c r="AD819" s="14"/>
      <c r="AE819" s="14"/>
      <c r="AF819" s="36"/>
      <c r="AG819" s="32"/>
      <c r="AH819" s="26"/>
    </row>
    <row r="820" spans="25:34">
      <c r="Y820" s="14"/>
      <c r="Z820" s="14"/>
      <c r="AA820" s="14"/>
      <c r="AB820" s="14"/>
      <c r="AC820" s="14"/>
      <c r="AD820" s="14"/>
      <c r="AE820" s="14"/>
      <c r="AF820" s="36"/>
      <c r="AG820" s="32"/>
      <c r="AH820" s="26"/>
    </row>
    <row r="821" spans="25:34">
      <c r="Y821" s="14"/>
      <c r="Z821" s="14"/>
      <c r="AA821" s="14"/>
      <c r="AB821" s="14"/>
      <c r="AC821" s="14"/>
      <c r="AD821" s="14"/>
      <c r="AE821" s="14"/>
      <c r="AF821" s="36"/>
      <c r="AG821" s="32"/>
      <c r="AH821" s="26"/>
    </row>
    <row r="822" spans="25:34">
      <c r="Y822" s="14"/>
      <c r="Z822" s="14"/>
      <c r="AA822" s="14"/>
      <c r="AB822" s="14"/>
      <c r="AC822" s="14"/>
      <c r="AD822" s="14"/>
      <c r="AE822" s="14"/>
      <c r="AF822" s="36"/>
      <c r="AG822" s="32"/>
      <c r="AH822" s="26"/>
    </row>
    <row r="823" spans="25:34">
      <c r="Y823" s="14"/>
      <c r="Z823" s="14"/>
      <c r="AA823" s="14"/>
      <c r="AB823" s="14"/>
      <c r="AC823" s="14"/>
      <c r="AD823" s="14"/>
      <c r="AE823" s="14"/>
      <c r="AF823" s="36"/>
      <c r="AG823" s="32"/>
      <c r="AH823" s="26"/>
    </row>
    <row r="824" spans="25:34">
      <c r="Y824" s="14"/>
      <c r="Z824" s="14"/>
      <c r="AA824" s="14"/>
      <c r="AB824" s="14"/>
      <c r="AC824" s="14"/>
      <c r="AD824" s="14"/>
      <c r="AE824" s="14"/>
      <c r="AF824" s="36"/>
      <c r="AG824" s="32"/>
      <c r="AH824" s="26"/>
    </row>
    <row r="825" spans="25:34">
      <c r="Y825" s="14"/>
      <c r="Z825" s="14"/>
      <c r="AA825" s="14"/>
      <c r="AB825" s="14"/>
      <c r="AC825" s="14"/>
      <c r="AD825" s="14"/>
      <c r="AE825" s="14"/>
      <c r="AF825" s="36"/>
      <c r="AG825" s="32"/>
      <c r="AH825" s="26"/>
    </row>
    <row r="826" spans="25:34">
      <c r="Y826" s="14"/>
      <c r="Z826" s="14"/>
      <c r="AA826" s="14"/>
      <c r="AB826" s="14"/>
      <c r="AC826" s="14"/>
      <c r="AD826" s="14"/>
      <c r="AE826" s="14"/>
      <c r="AF826" s="36"/>
      <c r="AG826" s="32"/>
      <c r="AH826" s="26"/>
    </row>
    <row r="827" spans="25:34">
      <c r="Y827" s="14"/>
      <c r="Z827" s="14"/>
      <c r="AA827" s="14"/>
      <c r="AB827" s="14"/>
      <c r="AC827" s="14"/>
      <c r="AD827" s="14"/>
      <c r="AE827" s="14"/>
      <c r="AF827" s="36"/>
      <c r="AG827" s="32"/>
      <c r="AH827" s="26"/>
    </row>
    <row r="828" spans="25:34">
      <c r="Y828" s="14"/>
      <c r="Z828" s="14"/>
      <c r="AA828" s="14"/>
      <c r="AB828" s="14"/>
      <c r="AC828" s="14"/>
      <c r="AD828" s="14"/>
      <c r="AE828" s="14"/>
      <c r="AF828" s="36"/>
      <c r="AG828" s="32"/>
      <c r="AH828" s="26"/>
    </row>
    <row r="829" spans="25:34">
      <c r="Y829" s="14"/>
      <c r="Z829" s="14"/>
      <c r="AA829" s="14"/>
      <c r="AB829" s="14"/>
      <c r="AC829" s="14"/>
      <c r="AD829" s="14"/>
      <c r="AE829" s="14"/>
      <c r="AF829" s="36"/>
      <c r="AG829" s="32"/>
      <c r="AH829" s="26"/>
    </row>
    <row r="830" spans="25:34">
      <c r="Y830" s="14"/>
      <c r="Z830" s="14"/>
      <c r="AA830" s="14"/>
      <c r="AB830" s="14"/>
      <c r="AC830" s="14"/>
      <c r="AD830" s="14"/>
      <c r="AE830" s="14"/>
      <c r="AF830" s="36"/>
      <c r="AG830" s="32"/>
      <c r="AH830" s="26"/>
    </row>
    <row r="831" spans="25:34">
      <c r="Y831" s="14"/>
      <c r="Z831" s="14"/>
      <c r="AA831" s="14"/>
      <c r="AB831" s="14"/>
      <c r="AC831" s="14"/>
      <c r="AD831" s="14"/>
      <c r="AE831" s="14"/>
      <c r="AF831" s="36"/>
      <c r="AG831" s="32"/>
      <c r="AH831" s="26"/>
    </row>
    <row r="832" spans="25:34">
      <c r="Y832" s="14"/>
      <c r="Z832" s="14"/>
      <c r="AA832" s="14"/>
      <c r="AB832" s="14"/>
      <c r="AC832" s="14"/>
      <c r="AD832" s="14"/>
      <c r="AE832" s="14"/>
      <c r="AF832" s="36"/>
      <c r="AG832" s="32"/>
      <c r="AH832" s="26"/>
    </row>
    <row r="833" spans="25:34">
      <c r="Y833" s="14"/>
      <c r="Z833" s="14"/>
      <c r="AA833" s="14"/>
      <c r="AB833" s="14"/>
      <c r="AC833" s="14"/>
      <c r="AD833" s="14"/>
      <c r="AE833" s="14"/>
      <c r="AF833" s="36"/>
      <c r="AG833" s="32"/>
      <c r="AH833" s="26"/>
    </row>
    <row r="834" spans="25:34">
      <c r="Y834" s="14"/>
      <c r="Z834" s="14"/>
      <c r="AA834" s="14"/>
      <c r="AB834" s="14"/>
      <c r="AC834" s="14"/>
      <c r="AD834" s="14"/>
      <c r="AE834" s="14"/>
      <c r="AF834" s="36"/>
      <c r="AG834" s="32"/>
      <c r="AH834" s="26"/>
    </row>
    <row r="835" spans="25:34">
      <c r="Y835" s="14"/>
      <c r="Z835" s="14"/>
      <c r="AA835" s="14"/>
      <c r="AB835" s="14"/>
      <c r="AC835" s="14"/>
      <c r="AD835" s="14"/>
      <c r="AE835" s="14"/>
      <c r="AF835" s="36"/>
      <c r="AG835" s="32"/>
      <c r="AH835" s="26"/>
    </row>
    <row r="836" spans="25:34">
      <c r="Y836" s="14"/>
      <c r="Z836" s="14"/>
      <c r="AA836" s="14"/>
      <c r="AB836" s="14"/>
      <c r="AC836" s="14"/>
      <c r="AD836" s="14"/>
      <c r="AE836" s="14"/>
      <c r="AF836" s="36"/>
      <c r="AG836" s="32"/>
      <c r="AH836" s="26"/>
    </row>
    <row r="837" spans="25:34">
      <c r="Y837" s="14"/>
      <c r="Z837" s="14"/>
      <c r="AA837" s="14"/>
      <c r="AB837" s="14"/>
      <c r="AC837" s="14"/>
      <c r="AD837" s="14"/>
      <c r="AE837" s="14"/>
      <c r="AF837" s="36"/>
      <c r="AG837" s="32"/>
      <c r="AH837" s="26"/>
    </row>
    <row r="838" spans="25:34">
      <c r="Y838" s="14"/>
      <c r="Z838" s="14"/>
      <c r="AA838" s="14"/>
      <c r="AB838" s="14"/>
      <c r="AC838" s="14"/>
      <c r="AD838" s="14"/>
      <c r="AE838" s="14"/>
      <c r="AF838" s="36"/>
      <c r="AG838" s="32"/>
      <c r="AH838" s="26"/>
    </row>
    <row r="839" spans="25:34">
      <c r="Y839" s="14"/>
      <c r="Z839" s="14"/>
      <c r="AA839" s="14"/>
      <c r="AB839" s="14"/>
      <c r="AC839" s="14"/>
      <c r="AD839" s="14"/>
      <c r="AE839" s="14"/>
      <c r="AF839" s="36"/>
      <c r="AG839" s="32"/>
      <c r="AH839" s="26"/>
    </row>
    <row r="840" spans="25:34">
      <c r="Y840" s="14"/>
      <c r="Z840" s="14"/>
      <c r="AA840" s="14"/>
      <c r="AB840" s="14"/>
      <c r="AC840" s="14"/>
      <c r="AD840" s="14"/>
      <c r="AE840" s="14"/>
      <c r="AF840" s="36"/>
      <c r="AG840" s="32"/>
      <c r="AH840" s="26"/>
    </row>
    <row r="841" spans="25:34">
      <c r="Y841" s="14"/>
      <c r="Z841" s="14"/>
      <c r="AA841" s="14"/>
      <c r="AB841" s="14"/>
      <c r="AC841" s="14"/>
      <c r="AD841" s="14"/>
      <c r="AE841" s="14"/>
      <c r="AF841" s="36"/>
      <c r="AG841" s="32"/>
      <c r="AH841" s="26"/>
    </row>
    <row r="842" spans="25:34">
      <c r="Y842" s="14"/>
      <c r="Z842" s="14"/>
      <c r="AA842" s="14"/>
      <c r="AB842" s="14"/>
      <c r="AC842" s="14"/>
      <c r="AD842" s="14"/>
      <c r="AE842" s="14"/>
      <c r="AF842" s="36"/>
      <c r="AG842" s="32"/>
      <c r="AH842" s="26"/>
    </row>
    <row r="843" spans="25:34">
      <c r="Y843" s="14"/>
      <c r="Z843" s="14"/>
      <c r="AA843" s="14"/>
      <c r="AB843" s="14"/>
      <c r="AC843" s="14"/>
      <c r="AD843" s="14"/>
      <c r="AE843" s="14"/>
      <c r="AF843" s="36"/>
      <c r="AG843" s="32"/>
      <c r="AH843" s="26"/>
    </row>
    <row r="844" spans="25:34">
      <c r="Y844" s="14"/>
      <c r="Z844" s="14"/>
      <c r="AA844" s="14"/>
      <c r="AB844" s="14"/>
      <c r="AC844" s="14"/>
      <c r="AD844" s="14"/>
      <c r="AE844" s="14"/>
      <c r="AF844" s="36"/>
      <c r="AG844" s="32"/>
      <c r="AH844" s="26"/>
    </row>
    <row r="845" spans="25:34">
      <c r="Y845" s="14"/>
      <c r="Z845" s="14"/>
      <c r="AA845" s="14"/>
      <c r="AB845" s="14"/>
      <c r="AC845" s="14"/>
      <c r="AD845" s="14"/>
      <c r="AE845" s="14"/>
      <c r="AF845" s="36"/>
      <c r="AG845" s="32"/>
      <c r="AH845" s="26"/>
    </row>
    <row r="846" spans="25:34">
      <c r="Y846" s="14"/>
      <c r="Z846" s="14"/>
      <c r="AA846" s="14"/>
      <c r="AB846" s="14"/>
      <c r="AC846" s="14"/>
      <c r="AD846" s="14"/>
      <c r="AE846" s="14"/>
      <c r="AF846" s="36"/>
      <c r="AG846" s="32"/>
      <c r="AH846" s="26"/>
    </row>
    <row r="847" spans="25:34">
      <c r="Y847" s="14"/>
      <c r="Z847" s="14"/>
      <c r="AA847" s="14"/>
      <c r="AB847" s="14"/>
      <c r="AC847" s="14"/>
      <c r="AD847" s="14"/>
      <c r="AE847" s="14"/>
      <c r="AF847" s="36"/>
      <c r="AG847" s="32"/>
      <c r="AH847" s="26"/>
    </row>
    <row r="848" spans="25:34">
      <c r="Y848" s="14"/>
      <c r="Z848" s="14"/>
      <c r="AA848" s="14"/>
      <c r="AB848" s="14"/>
      <c r="AC848" s="14"/>
      <c r="AD848" s="14"/>
      <c r="AE848" s="14"/>
      <c r="AF848" s="36"/>
      <c r="AG848" s="32"/>
      <c r="AH848" s="26"/>
    </row>
    <row r="849" spans="25:34">
      <c r="Y849" s="14"/>
      <c r="Z849" s="14"/>
      <c r="AA849" s="14"/>
      <c r="AB849" s="14"/>
      <c r="AC849" s="14"/>
      <c r="AD849" s="14"/>
      <c r="AE849" s="14"/>
      <c r="AF849" s="36"/>
      <c r="AG849" s="32"/>
      <c r="AH849" s="26"/>
    </row>
    <row r="850" spans="25:34">
      <c r="Y850" s="14"/>
      <c r="Z850" s="14"/>
      <c r="AA850" s="14"/>
      <c r="AB850" s="14"/>
      <c r="AC850" s="14"/>
      <c r="AD850" s="14"/>
      <c r="AE850" s="14"/>
      <c r="AF850" s="36"/>
      <c r="AG850" s="32"/>
      <c r="AH850" s="26"/>
    </row>
    <row r="851" spans="25:34">
      <c r="Y851" s="14"/>
      <c r="Z851" s="14"/>
      <c r="AA851" s="14"/>
      <c r="AB851" s="14"/>
      <c r="AC851" s="14"/>
      <c r="AD851" s="14"/>
      <c r="AE851" s="14"/>
      <c r="AF851" s="36"/>
      <c r="AG851" s="32"/>
      <c r="AH851" s="26"/>
    </row>
    <row r="852" spans="25:34">
      <c r="Y852" s="14"/>
      <c r="Z852" s="14"/>
      <c r="AA852" s="14"/>
      <c r="AB852" s="14"/>
      <c r="AC852" s="14"/>
      <c r="AD852" s="14"/>
      <c r="AE852" s="14"/>
      <c r="AF852" s="36"/>
      <c r="AG852" s="32"/>
      <c r="AH852" s="26"/>
    </row>
    <row r="853" spans="25:34">
      <c r="Y853" s="14"/>
      <c r="Z853" s="14"/>
      <c r="AA853" s="14"/>
      <c r="AB853" s="14"/>
      <c r="AC853" s="14"/>
      <c r="AD853" s="14"/>
      <c r="AE853" s="14"/>
      <c r="AF853" s="36"/>
      <c r="AG853" s="32"/>
      <c r="AH853" s="26"/>
    </row>
    <row r="854" spans="25:34">
      <c r="Y854" s="14"/>
      <c r="Z854" s="14"/>
      <c r="AA854" s="14"/>
      <c r="AB854" s="14"/>
      <c r="AC854" s="14"/>
      <c r="AD854" s="14"/>
      <c r="AE854" s="14"/>
      <c r="AF854" s="36"/>
      <c r="AG854" s="32"/>
      <c r="AH854" s="26"/>
    </row>
    <row r="855" spans="25:34">
      <c r="Y855" s="14"/>
      <c r="Z855" s="14"/>
      <c r="AA855" s="14"/>
      <c r="AB855" s="14"/>
      <c r="AC855" s="14"/>
      <c r="AD855" s="14"/>
      <c r="AE855" s="14"/>
      <c r="AF855" s="36"/>
      <c r="AG855" s="32"/>
      <c r="AH855" s="26"/>
    </row>
    <row r="856" spans="25:34">
      <c r="Y856" s="14"/>
      <c r="Z856" s="14"/>
      <c r="AA856" s="14"/>
      <c r="AB856" s="14"/>
      <c r="AC856" s="14"/>
      <c r="AD856" s="14"/>
      <c r="AE856" s="14"/>
      <c r="AF856" s="36"/>
      <c r="AG856" s="32"/>
      <c r="AH856" s="26"/>
    </row>
    <row r="857" spans="25:34">
      <c r="Y857" s="14"/>
      <c r="Z857" s="14"/>
      <c r="AA857" s="14"/>
      <c r="AB857" s="14"/>
      <c r="AC857" s="14"/>
      <c r="AD857" s="14"/>
      <c r="AE857" s="14"/>
      <c r="AF857" s="36"/>
      <c r="AG857" s="32"/>
      <c r="AH857" s="26"/>
    </row>
    <row r="858" spans="25:34">
      <c r="Y858" s="14"/>
      <c r="Z858" s="14"/>
      <c r="AA858" s="14"/>
      <c r="AB858" s="14"/>
      <c r="AC858" s="14"/>
      <c r="AD858" s="14"/>
      <c r="AE858" s="14"/>
      <c r="AF858" s="36"/>
      <c r="AG858" s="32"/>
      <c r="AH858" s="26"/>
    </row>
    <row r="859" spans="25:34">
      <c r="Y859" s="14"/>
      <c r="Z859" s="14"/>
      <c r="AA859" s="14"/>
      <c r="AB859" s="14"/>
      <c r="AC859" s="14"/>
      <c r="AD859" s="14"/>
      <c r="AE859" s="14"/>
      <c r="AF859" s="36"/>
      <c r="AG859" s="32"/>
      <c r="AH859" s="26"/>
    </row>
    <row r="860" spans="25:34">
      <c r="Y860" s="14"/>
      <c r="Z860" s="14"/>
      <c r="AA860" s="14"/>
      <c r="AB860" s="14"/>
      <c r="AC860" s="14"/>
      <c r="AD860" s="14"/>
      <c r="AE860" s="14"/>
      <c r="AF860" s="36"/>
      <c r="AG860" s="32"/>
      <c r="AH860" s="26"/>
    </row>
    <row r="861" spans="25:34">
      <c r="Y861" s="14"/>
      <c r="Z861" s="14"/>
      <c r="AA861" s="14"/>
      <c r="AB861" s="14"/>
      <c r="AC861" s="14"/>
      <c r="AD861" s="14"/>
      <c r="AE861" s="14"/>
      <c r="AF861" s="36"/>
      <c r="AG861" s="32"/>
      <c r="AH861" s="26"/>
    </row>
    <row r="862" spans="25:34">
      <c r="Y862" s="14"/>
      <c r="Z862" s="14"/>
      <c r="AA862" s="14"/>
      <c r="AB862" s="14"/>
      <c r="AC862" s="14"/>
      <c r="AD862" s="14"/>
      <c r="AE862" s="14"/>
      <c r="AF862" s="36"/>
      <c r="AG862" s="32"/>
      <c r="AH862" s="26"/>
    </row>
    <row r="863" spans="25:34">
      <c r="Y863" s="14"/>
      <c r="Z863" s="14"/>
      <c r="AA863" s="14"/>
      <c r="AB863" s="14"/>
      <c r="AC863" s="14"/>
      <c r="AD863" s="14"/>
      <c r="AE863" s="14"/>
      <c r="AF863" s="36"/>
      <c r="AG863" s="32"/>
      <c r="AH863" s="26"/>
    </row>
    <row r="864" spans="25:34">
      <c r="Y864" s="14"/>
      <c r="Z864" s="14"/>
      <c r="AA864" s="14"/>
      <c r="AB864" s="14"/>
      <c r="AC864" s="14"/>
      <c r="AD864" s="14"/>
      <c r="AE864" s="14"/>
      <c r="AF864" s="36"/>
      <c r="AG864" s="28"/>
      <c r="AH864" s="26"/>
    </row>
    <row r="865" spans="25:34">
      <c r="Y865" s="14"/>
      <c r="Z865" s="14"/>
      <c r="AA865" s="14"/>
      <c r="AB865" s="14"/>
      <c r="AC865" s="14"/>
      <c r="AD865" s="14"/>
      <c r="AE865" s="14"/>
      <c r="AF865" s="36"/>
      <c r="AG865" s="28"/>
      <c r="AH865" s="26"/>
    </row>
    <row r="866" spans="25:34">
      <c r="Y866" s="14"/>
      <c r="Z866" s="14"/>
      <c r="AA866" s="14"/>
      <c r="AB866" s="14"/>
      <c r="AC866" s="14"/>
      <c r="AD866" s="14"/>
      <c r="AE866" s="14"/>
      <c r="AF866" s="36"/>
      <c r="AG866" s="28"/>
      <c r="AH866" s="26"/>
    </row>
    <row r="867" spans="25:34">
      <c r="Y867" s="14"/>
      <c r="Z867" s="14"/>
      <c r="AA867" s="14"/>
      <c r="AB867" s="14"/>
      <c r="AC867" s="14"/>
      <c r="AD867" s="14"/>
      <c r="AE867" s="14"/>
      <c r="AF867" s="36"/>
      <c r="AG867" s="28"/>
      <c r="AH867" s="26"/>
    </row>
    <row r="868" spans="25:34">
      <c r="Y868" s="14"/>
      <c r="Z868" s="14"/>
      <c r="AA868" s="14"/>
      <c r="AB868" s="14"/>
      <c r="AC868" s="14"/>
      <c r="AD868" s="14"/>
      <c r="AE868" s="14"/>
      <c r="AF868" s="36"/>
      <c r="AG868" s="28"/>
      <c r="AH868" s="26"/>
    </row>
    <row r="869" spans="25:34">
      <c r="Y869" s="14"/>
      <c r="Z869" s="14"/>
      <c r="AA869" s="14"/>
      <c r="AB869" s="14"/>
      <c r="AC869" s="14"/>
      <c r="AD869" s="14"/>
      <c r="AE869" s="14"/>
      <c r="AF869" s="36"/>
      <c r="AG869" s="28"/>
      <c r="AH869" s="26"/>
    </row>
    <row r="870" spans="25:34">
      <c r="Y870" s="14"/>
      <c r="Z870" s="14"/>
      <c r="AA870" s="14"/>
      <c r="AB870" s="14"/>
      <c r="AC870" s="14"/>
      <c r="AD870" s="14"/>
      <c r="AE870" s="14"/>
      <c r="AF870" s="36"/>
      <c r="AG870" s="28"/>
      <c r="AH870" s="26"/>
    </row>
    <row r="871" spans="25:34">
      <c r="Y871" s="14"/>
      <c r="Z871" s="14"/>
      <c r="AA871" s="14"/>
      <c r="AB871" s="14"/>
      <c r="AC871" s="14"/>
      <c r="AD871" s="14"/>
      <c r="AE871" s="14"/>
      <c r="AF871" s="36"/>
      <c r="AG871" s="28"/>
      <c r="AH871" s="26"/>
    </row>
    <row r="872" spans="25:34">
      <c r="Y872" s="14"/>
      <c r="Z872" s="14"/>
      <c r="AA872" s="14"/>
      <c r="AB872" s="14"/>
      <c r="AC872" s="14"/>
      <c r="AD872" s="14"/>
      <c r="AE872" s="14"/>
      <c r="AF872" s="36"/>
      <c r="AG872" s="28"/>
      <c r="AH872" s="26"/>
    </row>
    <row r="873" spans="25:34">
      <c r="Y873" s="14"/>
      <c r="Z873" s="14"/>
      <c r="AA873" s="14"/>
      <c r="AB873" s="14"/>
      <c r="AC873" s="14"/>
      <c r="AD873" s="14"/>
      <c r="AE873" s="14"/>
      <c r="AF873" s="36"/>
      <c r="AG873" s="28"/>
      <c r="AH873" s="26"/>
    </row>
    <row r="874" spans="25:34">
      <c r="Y874" s="14"/>
      <c r="Z874" s="14"/>
      <c r="AA874" s="14"/>
      <c r="AB874" s="14"/>
      <c r="AC874" s="14"/>
      <c r="AD874" s="14"/>
      <c r="AE874" s="14"/>
      <c r="AF874" s="36"/>
      <c r="AG874" s="28"/>
      <c r="AH874" s="26"/>
    </row>
    <row r="875" spans="25:34">
      <c r="Y875" s="14"/>
      <c r="Z875" s="14"/>
      <c r="AA875" s="14"/>
      <c r="AB875" s="14"/>
      <c r="AC875" s="14"/>
      <c r="AD875" s="14"/>
      <c r="AE875" s="14"/>
      <c r="AF875" s="36"/>
      <c r="AG875" s="28"/>
      <c r="AH875" s="26"/>
    </row>
    <row r="876" spans="25:34">
      <c r="Y876" s="14"/>
      <c r="Z876" s="14"/>
      <c r="AA876" s="14"/>
      <c r="AB876" s="14"/>
      <c r="AC876" s="14"/>
      <c r="AD876" s="14"/>
      <c r="AE876" s="14"/>
      <c r="AF876" s="36"/>
      <c r="AG876" s="28"/>
      <c r="AH876" s="26"/>
    </row>
    <row r="877" spans="25:34">
      <c r="Y877" s="14"/>
      <c r="Z877" s="14"/>
      <c r="AA877" s="14"/>
      <c r="AB877" s="14"/>
      <c r="AC877" s="14"/>
      <c r="AD877" s="14"/>
      <c r="AE877" s="14"/>
      <c r="AF877" s="36"/>
      <c r="AG877" s="28"/>
      <c r="AH877" s="26"/>
    </row>
    <row r="878" spans="25:34">
      <c r="Y878" s="14"/>
      <c r="Z878" s="14"/>
      <c r="AA878" s="14"/>
      <c r="AB878" s="14"/>
      <c r="AC878" s="14"/>
      <c r="AD878" s="14"/>
      <c r="AE878" s="14"/>
      <c r="AF878" s="36"/>
      <c r="AG878" s="28"/>
      <c r="AH878" s="26"/>
    </row>
    <row r="879" spans="25:34">
      <c r="Y879" s="14"/>
      <c r="Z879" s="14"/>
      <c r="AA879" s="14"/>
      <c r="AB879" s="14"/>
      <c r="AC879" s="14"/>
      <c r="AD879" s="14"/>
      <c r="AE879" s="14"/>
      <c r="AF879" s="36"/>
      <c r="AG879" s="28"/>
      <c r="AH879" s="26"/>
    </row>
    <row r="880" spans="25:34">
      <c r="Y880" s="14"/>
      <c r="Z880" s="14"/>
      <c r="AA880" s="14"/>
      <c r="AB880" s="14"/>
      <c r="AC880" s="14"/>
      <c r="AD880" s="14"/>
      <c r="AE880" s="14"/>
      <c r="AF880" s="36"/>
      <c r="AG880" s="28"/>
      <c r="AH880" s="26"/>
    </row>
    <row r="881" spans="25:34">
      <c r="Y881" s="14"/>
      <c r="Z881" s="14"/>
      <c r="AA881" s="14"/>
      <c r="AB881" s="14"/>
      <c r="AC881" s="14"/>
      <c r="AD881" s="14"/>
      <c r="AE881" s="14"/>
      <c r="AF881" s="36"/>
      <c r="AG881" s="28"/>
      <c r="AH881" s="26"/>
    </row>
    <row r="882" spans="25:34">
      <c r="Y882" s="14"/>
      <c r="Z882" s="14"/>
      <c r="AA882" s="14"/>
      <c r="AB882" s="14"/>
      <c r="AC882" s="14"/>
      <c r="AD882" s="14"/>
      <c r="AE882" s="14"/>
      <c r="AF882" s="36"/>
      <c r="AG882" s="28"/>
      <c r="AH882" s="26"/>
    </row>
    <row r="883" spans="25:34">
      <c r="Y883" s="14"/>
      <c r="Z883" s="14"/>
      <c r="AA883" s="14"/>
      <c r="AB883" s="14"/>
      <c r="AC883" s="14"/>
      <c r="AD883" s="14"/>
      <c r="AE883" s="14"/>
      <c r="AF883" s="36"/>
      <c r="AG883" s="28"/>
      <c r="AH883" s="26"/>
    </row>
    <row r="884" spans="25:34">
      <c r="Y884" s="14"/>
      <c r="Z884" s="14"/>
      <c r="AA884" s="14"/>
      <c r="AB884" s="14"/>
      <c r="AC884" s="14"/>
      <c r="AD884" s="14"/>
      <c r="AE884" s="14"/>
      <c r="AF884" s="36"/>
      <c r="AG884" s="28"/>
      <c r="AH884" s="26"/>
    </row>
    <row r="885" spans="25:34">
      <c r="Y885" s="14"/>
      <c r="Z885" s="14"/>
      <c r="AA885" s="14"/>
      <c r="AB885" s="14"/>
      <c r="AC885" s="14"/>
      <c r="AD885" s="14"/>
      <c r="AE885" s="14"/>
      <c r="AF885" s="36"/>
      <c r="AG885" s="28"/>
      <c r="AH885" s="26"/>
    </row>
    <row r="886" spans="25:34">
      <c r="Y886" s="14"/>
      <c r="Z886" s="14"/>
      <c r="AA886" s="14"/>
      <c r="AB886" s="14"/>
      <c r="AC886" s="14"/>
      <c r="AD886" s="14"/>
      <c r="AE886" s="14"/>
      <c r="AF886" s="36"/>
      <c r="AG886" s="28"/>
      <c r="AH886" s="26"/>
    </row>
    <row r="887" spans="25:34">
      <c r="Y887" s="14"/>
      <c r="Z887" s="14"/>
      <c r="AA887" s="14"/>
      <c r="AB887" s="14"/>
      <c r="AC887" s="14"/>
      <c r="AD887" s="14"/>
      <c r="AE887" s="14"/>
      <c r="AF887" s="36"/>
      <c r="AG887" s="28"/>
      <c r="AH887" s="26"/>
    </row>
    <row r="888" spans="25:34">
      <c r="Y888" s="14"/>
      <c r="Z888" s="14"/>
      <c r="AA888" s="14"/>
      <c r="AB888" s="14"/>
      <c r="AC888" s="14"/>
      <c r="AD888" s="14"/>
      <c r="AE888" s="14"/>
      <c r="AF888" s="36"/>
      <c r="AG888" s="28"/>
      <c r="AH888" s="26"/>
    </row>
    <row r="889" spans="25:34">
      <c r="Y889" s="14"/>
      <c r="Z889" s="14"/>
      <c r="AA889" s="14"/>
      <c r="AB889" s="14"/>
      <c r="AC889" s="14"/>
      <c r="AD889" s="14"/>
      <c r="AE889" s="14"/>
      <c r="AF889" s="36"/>
      <c r="AG889" s="28"/>
      <c r="AH889" s="26"/>
    </row>
    <row r="890" spans="25:34">
      <c r="Y890" s="14"/>
      <c r="Z890" s="14"/>
      <c r="AA890" s="14"/>
      <c r="AB890" s="14"/>
      <c r="AC890" s="14"/>
      <c r="AD890" s="14"/>
      <c r="AE890" s="14"/>
      <c r="AF890" s="36"/>
      <c r="AG890" s="28"/>
      <c r="AH890" s="26"/>
    </row>
    <row r="891" spans="25:34">
      <c r="Y891" s="14"/>
      <c r="Z891" s="14"/>
      <c r="AA891" s="14"/>
      <c r="AB891" s="14"/>
      <c r="AC891" s="14"/>
      <c r="AD891" s="14"/>
      <c r="AE891" s="14"/>
      <c r="AF891" s="36"/>
      <c r="AG891" s="28"/>
      <c r="AH891" s="26"/>
    </row>
    <row r="892" spans="25:34">
      <c r="Y892" s="14"/>
      <c r="Z892" s="14"/>
      <c r="AA892" s="14"/>
      <c r="AB892" s="14"/>
      <c r="AC892" s="14"/>
      <c r="AD892" s="14"/>
      <c r="AE892" s="14"/>
      <c r="AF892" s="36"/>
      <c r="AG892" s="28"/>
      <c r="AH892" s="26"/>
    </row>
    <row r="893" spans="25:34">
      <c r="Y893" s="14"/>
      <c r="Z893" s="14"/>
      <c r="AA893" s="14"/>
      <c r="AB893" s="14"/>
      <c r="AC893" s="14"/>
      <c r="AD893" s="14"/>
      <c r="AE893" s="14"/>
      <c r="AF893" s="36"/>
      <c r="AG893" s="28"/>
      <c r="AH893" s="26"/>
    </row>
    <row r="894" spans="25:34">
      <c r="Y894" s="14"/>
      <c r="Z894" s="14"/>
      <c r="AA894" s="14"/>
      <c r="AB894" s="14"/>
      <c r="AC894" s="14"/>
      <c r="AD894" s="14"/>
      <c r="AE894" s="14"/>
      <c r="AF894" s="36"/>
      <c r="AG894" s="28"/>
      <c r="AH894" s="26"/>
    </row>
    <row r="895" spans="25:34">
      <c r="Y895" s="14"/>
      <c r="Z895" s="14"/>
      <c r="AA895" s="14"/>
      <c r="AB895" s="14"/>
      <c r="AC895" s="14"/>
      <c r="AD895" s="14"/>
      <c r="AE895" s="14"/>
      <c r="AF895" s="36"/>
      <c r="AG895" s="28"/>
      <c r="AH895" s="26"/>
    </row>
    <row r="896" spans="25:34">
      <c r="Y896" s="14"/>
      <c r="Z896" s="14"/>
      <c r="AA896" s="14"/>
      <c r="AB896" s="14"/>
      <c r="AC896" s="14"/>
      <c r="AD896" s="14"/>
      <c r="AE896" s="14"/>
      <c r="AF896" s="36"/>
      <c r="AG896" s="28"/>
      <c r="AH896" s="26"/>
    </row>
    <row r="897" spans="25:34">
      <c r="Y897" s="14"/>
      <c r="Z897" s="14"/>
      <c r="AA897" s="14"/>
      <c r="AB897" s="14"/>
      <c r="AC897" s="14"/>
      <c r="AD897" s="14"/>
      <c r="AE897" s="14"/>
      <c r="AF897" s="36"/>
      <c r="AG897" s="28"/>
      <c r="AH897" s="26"/>
    </row>
    <row r="898" spans="25:34">
      <c r="Y898" s="14"/>
      <c r="Z898" s="14"/>
      <c r="AA898" s="14"/>
      <c r="AB898" s="14"/>
      <c r="AC898" s="14"/>
      <c r="AD898" s="14"/>
      <c r="AE898" s="14"/>
      <c r="AF898" s="36"/>
      <c r="AG898" s="28"/>
      <c r="AH898" s="26"/>
    </row>
    <row r="899" spans="25:34">
      <c r="Y899" s="14"/>
      <c r="Z899" s="14"/>
      <c r="AA899" s="14"/>
      <c r="AB899" s="14"/>
      <c r="AC899" s="14"/>
      <c r="AD899" s="14"/>
      <c r="AE899" s="14"/>
      <c r="AF899" s="36"/>
      <c r="AG899" s="28"/>
      <c r="AH899" s="26"/>
    </row>
    <row r="900" spans="25:34">
      <c r="Y900" s="14"/>
      <c r="Z900" s="14"/>
      <c r="AA900" s="14"/>
      <c r="AB900" s="14"/>
      <c r="AC900" s="14"/>
      <c r="AD900" s="14"/>
      <c r="AE900" s="14"/>
      <c r="AF900" s="36"/>
      <c r="AG900" s="28"/>
      <c r="AH900" s="26"/>
    </row>
    <row r="901" spans="25:34">
      <c r="Y901" s="14"/>
      <c r="Z901" s="14"/>
      <c r="AA901" s="14"/>
      <c r="AB901" s="14"/>
      <c r="AC901" s="14"/>
      <c r="AD901" s="14"/>
      <c r="AE901" s="14"/>
      <c r="AF901" s="36"/>
      <c r="AG901" s="28"/>
      <c r="AH901" s="26"/>
    </row>
    <row r="902" spans="25:34">
      <c r="Y902" s="14"/>
      <c r="Z902" s="14"/>
      <c r="AA902" s="14"/>
      <c r="AB902" s="14"/>
      <c r="AC902" s="14"/>
      <c r="AD902" s="14"/>
      <c r="AE902" s="14"/>
      <c r="AF902" s="36"/>
      <c r="AG902" s="28"/>
      <c r="AH902" s="26"/>
    </row>
    <row r="903" spans="25:34">
      <c r="Y903" s="14"/>
      <c r="Z903" s="14"/>
      <c r="AA903" s="14"/>
      <c r="AB903" s="14"/>
      <c r="AC903" s="14"/>
      <c r="AD903" s="14"/>
      <c r="AE903" s="14"/>
      <c r="AF903" s="36"/>
      <c r="AG903" s="28"/>
      <c r="AH903" s="26"/>
    </row>
    <row r="904" spans="25:34">
      <c r="Y904" s="14"/>
      <c r="Z904" s="14"/>
      <c r="AA904" s="14"/>
      <c r="AB904" s="14"/>
      <c r="AC904" s="14"/>
      <c r="AD904" s="14"/>
      <c r="AE904" s="14"/>
      <c r="AF904" s="36"/>
      <c r="AG904" s="28"/>
      <c r="AH904" s="26"/>
    </row>
    <row r="905" spans="25:34">
      <c r="Y905" s="14"/>
      <c r="Z905" s="14"/>
      <c r="AA905" s="14"/>
      <c r="AB905" s="14"/>
      <c r="AC905" s="14"/>
      <c r="AD905" s="14"/>
      <c r="AE905" s="14"/>
      <c r="AF905" s="36"/>
      <c r="AG905" s="28"/>
      <c r="AH905" s="26"/>
    </row>
    <row r="906" spans="25:34">
      <c r="Y906" s="14"/>
      <c r="Z906" s="14"/>
      <c r="AA906" s="14"/>
      <c r="AB906" s="14"/>
      <c r="AC906" s="14"/>
      <c r="AD906" s="14"/>
      <c r="AE906" s="14"/>
      <c r="AF906" s="36"/>
      <c r="AG906" s="28"/>
      <c r="AH906" s="26"/>
    </row>
    <row r="907" spans="25:34">
      <c r="Y907" s="14"/>
      <c r="Z907" s="14"/>
      <c r="AA907" s="14"/>
      <c r="AB907" s="14"/>
      <c r="AC907" s="14"/>
      <c r="AD907" s="14"/>
      <c r="AE907" s="14"/>
      <c r="AF907" s="36"/>
      <c r="AG907" s="28"/>
      <c r="AH907" s="26"/>
    </row>
    <row r="908" spans="25:34">
      <c r="Y908" s="14"/>
      <c r="Z908" s="14"/>
      <c r="AA908" s="14"/>
      <c r="AB908" s="14"/>
      <c r="AC908" s="14"/>
      <c r="AD908" s="14"/>
      <c r="AE908" s="14"/>
      <c r="AF908" s="36"/>
      <c r="AG908" s="28"/>
      <c r="AH908" s="26"/>
    </row>
    <row r="909" spans="25:34">
      <c r="Y909" s="14"/>
      <c r="Z909" s="14"/>
      <c r="AA909" s="14"/>
      <c r="AB909" s="14"/>
      <c r="AC909" s="14"/>
      <c r="AD909" s="14"/>
      <c r="AE909" s="14"/>
      <c r="AF909" s="36"/>
      <c r="AG909" s="28"/>
      <c r="AH909" s="26"/>
    </row>
    <row r="910" spans="25:34">
      <c r="Y910" s="14"/>
      <c r="Z910" s="14"/>
      <c r="AA910" s="14"/>
      <c r="AB910" s="14"/>
      <c r="AC910" s="14"/>
      <c r="AD910" s="14"/>
      <c r="AE910" s="14"/>
      <c r="AF910" s="36"/>
      <c r="AG910" s="28"/>
      <c r="AH910" s="26"/>
    </row>
    <row r="911" spans="25:34">
      <c r="Y911" s="14"/>
      <c r="Z911" s="14"/>
      <c r="AA911" s="14"/>
      <c r="AB911" s="14"/>
      <c r="AC911" s="14"/>
      <c r="AD911" s="14"/>
      <c r="AE911" s="14"/>
      <c r="AF911" s="36"/>
      <c r="AG911" s="28"/>
      <c r="AH911" s="26"/>
    </row>
    <row r="912" spans="25:34">
      <c r="Y912" s="14"/>
      <c r="Z912" s="14"/>
      <c r="AA912" s="14"/>
      <c r="AB912" s="14"/>
      <c r="AC912" s="14"/>
      <c r="AD912" s="14"/>
      <c r="AE912" s="14"/>
      <c r="AF912" s="36"/>
      <c r="AG912" s="28"/>
      <c r="AH912" s="26"/>
    </row>
    <row r="913" spans="25:34">
      <c r="Y913" s="14"/>
      <c r="Z913" s="14"/>
      <c r="AA913" s="14"/>
      <c r="AB913" s="14"/>
      <c r="AC913" s="14"/>
      <c r="AD913" s="14"/>
      <c r="AE913" s="14"/>
      <c r="AF913" s="36"/>
      <c r="AG913" s="28"/>
      <c r="AH913" s="26"/>
    </row>
    <row r="914" spans="25:34">
      <c r="Y914" s="14"/>
      <c r="Z914" s="14"/>
      <c r="AA914" s="14"/>
      <c r="AB914" s="14"/>
      <c r="AC914" s="14"/>
      <c r="AD914" s="14"/>
      <c r="AE914" s="14"/>
      <c r="AF914" s="36"/>
      <c r="AG914" s="28"/>
      <c r="AH914" s="26"/>
    </row>
    <row r="915" spans="25:34">
      <c r="Y915" s="14"/>
      <c r="Z915" s="14"/>
      <c r="AA915" s="14"/>
      <c r="AB915" s="14"/>
      <c r="AC915" s="14"/>
      <c r="AD915" s="14"/>
      <c r="AE915" s="14"/>
      <c r="AF915" s="36"/>
      <c r="AG915" s="28"/>
      <c r="AH915" s="26"/>
    </row>
    <row r="916" spans="25:34">
      <c r="Y916" s="14"/>
      <c r="Z916" s="14"/>
      <c r="AA916" s="14"/>
      <c r="AB916" s="14"/>
      <c r="AC916" s="14"/>
      <c r="AD916" s="14"/>
      <c r="AE916" s="14"/>
      <c r="AF916" s="36"/>
      <c r="AG916" s="28"/>
      <c r="AH916" s="26"/>
    </row>
    <row r="917" spans="25:34">
      <c r="Y917" s="14"/>
      <c r="Z917" s="14"/>
      <c r="AA917" s="14"/>
      <c r="AB917" s="14"/>
      <c r="AC917" s="14"/>
      <c r="AD917" s="14"/>
      <c r="AE917" s="14"/>
      <c r="AF917" s="36"/>
      <c r="AG917" s="28"/>
      <c r="AH917" s="26"/>
    </row>
    <row r="918" spans="25:34">
      <c r="Y918" s="14"/>
      <c r="Z918" s="14"/>
      <c r="AA918" s="14"/>
      <c r="AB918" s="14"/>
      <c r="AC918" s="14"/>
      <c r="AD918" s="14"/>
      <c r="AE918" s="14"/>
      <c r="AF918" s="36"/>
      <c r="AG918" s="28"/>
      <c r="AH918" s="26"/>
    </row>
    <row r="919" spans="25:34">
      <c r="Y919" s="14"/>
      <c r="Z919" s="14"/>
      <c r="AA919" s="14"/>
      <c r="AB919" s="14"/>
      <c r="AC919" s="14"/>
      <c r="AD919" s="14"/>
      <c r="AE919" s="14"/>
      <c r="AF919" s="36"/>
      <c r="AG919" s="28"/>
      <c r="AH919" s="26"/>
    </row>
    <row r="920" spans="25:34">
      <c r="Y920" s="14"/>
      <c r="Z920" s="14"/>
      <c r="AA920" s="14"/>
      <c r="AB920" s="14"/>
      <c r="AC920" s="14"/>
      <c r="AD920" s="14"/>
      <c r="AE920" s="14"/>
      <c r="AF920" s="36"/>
      <c r="AG920" s="28"/>
      <c r="AH920" s="26"/>
    </row>
    <row r="921" spans="25:34">
      <c r="Y921" s="14"/>
      <c r="Z921" s="14"/>
      <c r="AA921" s="14"/>
      <c r="AB921" s="14"/>
      <c r="AC921" s="14"/>
      <c r="AD921" s="14"/>
      <c r="AE921" s="14"/>
      <c r="AF921" s="36"/>
      <c r="AG921" s="28"/>
      <c r="AH921" s="26"/>
    </row>
    <row r="922" spans="25:34">
      <c r="Y922" s="14"/>
      <c r="Z922" s="14"/>
      <c r="AA922" s="14"/>
      <c r="AB922" s="14"/>
      <c r="AC922" s="14"/>
      <c r="AD922" s="14"/>
      <c r="AE922" s="14"/>
      <c r="AF922" s="36"/>
      <c r="AG922" s="28"/>
      <c r="AH922" s="26"/>
    </row>
    <row r="923" spans="25:34">
      <c r="Y923" s="14"/>
      <c r="Z923" s="14"/>
      <c r="AA923" s="14"/>
      <c r="AB923" s="14"/>
      <c r="AC923" s="14"/>
      <c r="AD923" s="14"/>
      <c r="AE923" s="14"/>
      <c r="AF923" s="36"/>
      <c r="AG923" s="28"/>
      <c r="AH923" s="26"/>
    </row>
    <row r="924" spans="25:34">
      <c r="Y924" s="14"/>
      <c r="Z924" s="14"/>
      <c r="AA924" s="14"/>
      <c r="AB924" s="14"/>
      <c r="AC924" s="14"/>
      <c r="AD924" s="14"/>
      <c r="AE924" s="14"/>
      <c r="AF924" s="36"/>
      <c r="AG924" s="28"/>
      <c r="AH924" s="26"/>
    </row>
    <row r="925" spans="25:34">
      <c r="Y925" s="14"/>
      <c r="Z925" s="14"/>
      <c r="AA925" s="14"/>
      <c r="AB925" s="14"/>
      <c r="AC925" s="14"/>
      <c r="AD925" s="14"/>
      <c r="AE925" s="14"/>
      <c r="AF925" s="36"/>
      <c r="AG925" s="28"/>
      <c r="AH925" s="26"/>
    </row>
    <row r="926" spans="25:34">
      <c r="Y926" s="14"/>
      <c r="Z926" s="14"/>
      <c r="AA926" s="14"/>
      <c r="AB926" s="14"/>
      <c r="AC926" s="14"/>
      <c r="AD926" s="14"/>
      <c r="AE926" s="14"/>
      <c r="AF926" s="36"/>
      <c r="AG926" s="28"/>
      <c r="AH926" s="26"/>
    </row>
    <row r="927" spans="25:34">
      <c r="Y927" s="14"/>
      <c r="Z927" s="14"/>
      <c r="AA927" s="14"/>
      <c r="AB927" s="14"/>
      <c r="AC927" s="14"/>
      <c r="AD927" s="14"/>
      <c r="AE927" s="14"/>
      <c r="AF927" s="36"/>
      <c r="AG927" s="28"/>
      <c r="AH927" s="26"/>
    </row>
    <row r="928" spans="25:34">
      <c r="Y928" s="14"/>
      <c r="Z928" s="14"/>
      <c r="AA928" s="14"/>
      <c r="AB928" s="14"/>
      <c r="AC928" s="14"/>
      <c r="AD928" s="14"/>
      <c r="AE928" s="14"/>
      <c r="AF928" s="36"/>
      <c r="AG928" s="28"/>
      <c r="AH928" s="26"/>
    </row>
    <row r="929" spans="25:34">
      <c r="Y929" s="14"/>
      <c r="Z929" s="14"/>
      <c r="AA929" s="14"/>
      <c r="AB929" s="14"/>
      <c r="AC929" s="14"/>
      <c r="AD929" s="14"/>
      <c r="AE929" s="14"/>
      <c r="AF929" s="36"/>
      <c r="AG929" s="28"/>
      <c r="AH929" s="26"/>
    </row>
    <row r="930" spans="25:34">
      <c r="Y930" s="14"/>
      <c r="Z930" s="14"/>
      <c r="AA930" s="14"/>
      <c r="AB930" s="14"/>
      <c r="AC930" s="14"/>
      <c r="AD930" s="14"/>
      <c r="AE930" s="14"/>
      <c r="AF930" s="36"/>
      <c r="AG930" s="28"/>
      <c r="AH930" s="26"/>
    </row>
    <row r="931" spans="25:34">
      <c r="Y931" s="14"/>
      <c r="Z931" s="14"/>
      <c r="AA931" s="14"/>
      <c r="AB931" s="14"/>
      <c r="AC931" s="14"/>
      <c r="AD931" s="14"/>
      <c r="AE931" s="14"/>
      <c r="AF931" s="36"/>
      <c r="AG931" s="28"/>
      <c r="AH931" s="26"/>
    </row>
    <row r="932" spans="25:34">
      <c r="Y932" s="14"/>
      <c r="Z932" s="14"/>
      <c r="AA932" s="14"/>
      <c r="AB932" s="14"/>
      <c r="AC932" s="14"/>
      <c r="AD932" s="14"/>
      <c r="AE932" s="14"/>
      <c r="AF932" s="36"/>
      <c r="AG932" s="28"/>
      <c r="AH932" s="26"/>
    </row>
    <row r="933" spans="25:34">
      <c r="Y933" s="14"/>
      <c r="Z933" s="14"/>
      <c r="AA933" s="14"/>
      <c r="AB933" s="14"/>
      <c r="AC933" s="14"/>
      <c r="AD933" s="14"/>
      <c r="AE933" s="14"/>
      <c r="AF933" s="36"/>
      <c r="AG933" s="28"/>
      <c r="AH933" s="26"/>
    </row>
    <row r="934" spans="25:34">
      <c r="Y934" s="14"/>
      <c r="Z934" s="14"/>
      <c r="AA934" s="14"/>
      <c r="AB934" s="14"/>
      <c r="AC934" s="14"/>
      <c r="AD934" s="14"/>
      <c r="AE934" s="14"/>
      <c r="AF934" s="36"/>
      <c r="AG934" s="28"/>
      <c r="AH934" s="26"/>
    </row>
    <row r="935" spans="25:34">
      <c r="Y935" s="14"/>
      <c r="Z935" s="14"/>
      <c r="AA935" s="14"/>
      <c r="AB935" s="14"/>
      <c r="AC935" s="14"/>
      <c r="AD935" s="14"/>
      <c r="AE935" s="14"/>
      <c r="AF935" s="36"/>
      <c r="AG935" s="28"/>
      <c r="AH935" s="26"/>
    </row>
    <row r="936" spans="25:34">
      <c r="Y936" s="14"/>
      <c r="Z936" s="14"/>
      <c r="AA936" s="14"/>
      <c r="AB936" s="14"/>
      <c r="AC936" s="14"/>
      <c r="AD936" s="14"/>
      <c r="AE936" s="14"/>
      <c r="AF936" s="36"/>
      <c r="AG936" s="28"/>
      <c r="AH936" s="26"/>
    </row>
    <row r="937" spans="25:34">
      <c r="Y937" s="14"/>
      <c r="Z937" s="14"/>
      <c r="AA937" s="14"/>
      <c r="AB937" s="14"/>
      <c r="AC937" s="14"/>
      <c r="AD937" s="14"/>
      <c r="AE937" s="14"/>
      <c r="AF937" s="36"/>
      <c r="AG937" s="28"/>
      <c r="AH937" s="26"/>
    </row>
    <row r="938" spans="25:34">
      <c r="Y938" s="14"/>
      <c r="Z938" s="14"/>
      <c r="AA938" s="14"/>
      <c r="AB938" s="14"/>
      <c r="AC938" s="14"/>
      <c r="AD938" s="14"/>
      <c r="AE938" s="14"/>
      <c r="AF938" s="36"/>
      <c r="AG938" s="28"/>
      <c r="AH938" s="26"/>
    </row>
    <row r="939" spans="25:34">
      <c r="Y939" s="14"/>
      <c r="Z939" s="14"/>
      <c r="AA939" s="14"/>
      <c r="AB939" s="14"/>
      <c r="AC939" s="14"/>
      <c r="AD939" s="14"/>
      <c r="AE939" s="14"/>
      <c r="AF939" s="36"/>
      <c r="AG939" s="28"/>
      <c r="AH939" s="26"/>
    </row>
    <row r="940" spans="25:34">
      <c r="Y940" s="14"/>
      <c r="Z940" s="14"/>
      <c r="AA940" s="14"/>
      <c r="AB940" s="14"/>
      <c r="AC940" s="14"/>
      <c r="AD940" s="14"/>
      <c r="AE940" s="14"/>
      <c r="AF940" s="36"/>
      <c r="AG940" s="28"/>
      <c r="AH940" s="26"/>
    </row>
    <row r="941" spans="25:34">
      <c r="Y941" s="14"/>
      <c r="Z941" s="14"/>
      <c r="AA941" s="14"/>
      <c r="AB941" s="14"/>
      <c r="AC941" s="14"/>
      <c r="AD941" s="14"/>
      <c r="AE941" s="14"/>
      <c r="AF941" s="36"/>
      <c r="AG941" s="28"/>
      <c r="AH941" s="26"/>
    </row>
    <row r="942" spans="25:34">
      <c r="Y942" s="14"/>
      <c r="Z942" s="14"/>
      <c r="AA942" s="14"/>
      <c r="AB942" s="14"/>
      <c r="AC942" s="14"/>
      <c r="AD942" s="14"/>
      <c r="AE942" s="14"/>
      <c r="AF942" s="36"/>
      <c r="AG942" s="28"/>
      <c r="AH942" s="26"/>
    </row>
    <row r="943" spans="25:34">
      <c r="Y943" s="14"/>
      <c r="Z943" s="14"/>
      <c r="AA943" s="14"/>
      <c r="AB943" s="14"/>
      <c r="AC943" s="14"/>
      <c r="AD943" s="14"/>
      <c r="AE943" s="14"/>
      <c r="AF943" s="36"/>
      <c r="AG943" s="28"/>
      <c r="AH943" s="26"/>
    </row>
    <row r="944" spans="25:34">
      <c r="Y944" s="14"/>
      <c r="Z944" s="14"/>
      <c r="AA944" s="14"/>
      <c r="AB944" s="14"/>
      <c r="AC944" s="14"/>
      <c r="AD944" s="14"/>
      <c r="AE944" s="14"/>
      <c r="AF944" s="36"/>
      <c r="AG944" s="28"/>
      <c r="AH944" s="26"/>
    </row>
    <row r="945" spans="25:34">
      <c r="Y945" s="14"/>
      <c r="Z945" s="14"/>
      <c r="AA945" s="14"/>
      <c r="AB945" s="14"/>
      <c r="AC945" s="14"/>
      <c r="AD945" s="14"/>
      <c r="AE945" s="14"/>
      <c r="AF945" s="36"/>
      <c r="AG945" s="28"/>
      <c r="AH945" s="26"/>
    </row>
    <row r="946" spans="25:34">
      <c r="Y946" s="14"/>
      <c r="Z946" s="14"/>
      <c r="AA946" s="14"/>
      <c r="AB946" s="14"/>
      <c r="AC946" s="14"/>
      <c r="AD946" s="14"/>
      <c r="AE946" s="14"/>
      <c r="AF946" s="36"/>
      <c r="AG946" s="28"/>
      <c r="AH946" s="26"/>
    </row>
    <row r="947" spans="25:34">
      <c r="Y947" s="14"/>
      <c r="Z947" s="14"/>
      <c r="AA947" s="14"/>
      <c r="AB947" s="14"/>
      <c r="AC947" s="14"/>
      <c r="AD947" s="14"/>
      <c r="AE947" s="14"/>
      <c r="AF947" s="36"/>
      <c r="AG947" s="28"/>
      <c r="AH947" s="26"/>
    </row>
    <row r="948" spans="25:34">
      <c r="Y948" s="14"/>
      <c r="Z948" s="14"/>
      <c r="AA948" s="14"/>
      <c r="AB948" s="14"/>
      <c r="AC948" s="14"/>
      <c r="AD948" s="14"/>
      <c r="AE948" s="14"/>
      <c r="AF948" s="36"/>
      <c r="AG948" s="28"/>
      <c r="AH948" s="26"/>
    </row>
    <row r="949" spans="25:34">
      <c r="Y949" s="14"/>
      <c r="Z949" s="14"/>
      <c r="AA949" s="14"/>
      <c r="AB949" s="14"/>
      <c r="AC949" s="14"/>
      <c r="AD949" s="14"/>
      <c r="AE949" s="14"/>
      <c r="AF949" s="36"/>
      <c r="AG949" s="28"/>
      <c r="AH949" s="26"/>
    </row>
    <row r="950" spans="25:34">
      <c r="Y950" s="14"/>
      <c r="Z950" s="14"/>
      <c r="AA950" s="14"/>
      <c r="AB950" s="14"/>
      <c r="AC950" s="14"/>
      <c r="AD950" s="14"/>
      <c r="AE950" s="14"/>
      <c r="AF950" s="36"/>
      <c r="AG950" s="28"/>
      <c r="AH950" s="26"/>
    </row>
    <row r="951" spans="25:34">
      <c r="Y951" s="14"/>
      <c r="Z951" s="14"/>
      <c r="AA951" s="14"/>
      <c r="AB951" s="14"/>
      <c r="AC951" s="14"/>
      <c r="AD951" s="14"/>
      <c r="AE951" s="14"/>
      <c r="AF951" s="36"/>
      <c r="AG951" s="28"/>
      <c r="AH951" s="26"/>
    </row>
    <row r="952" spans="25:34">
      <c r="Y952" s="14"/>
      <c r="Z952" s="14"/>
      <c r="AA952" s="14"/>
      <c r="AB952" s="14"/>
      <c r="AC952" s="14"/>
      <c r="AD952" s="14"/>
      <c r="AE952" s="14"/>
      <c r="AF952" s="36"/>
      <c r="AG952" s="28"/>
      <c r="AH952" s="26"/>
    </row>
    <row r="953" spans="25:34">
      <c r="Y953" s="14"/>
      <c r="Z953" s="14"/>
      <c r="AA953" s="14"/>
      <c r="AB953" s="14"/>
      <c r="AC953" s="14"/>
      <c r="AD953" s="14"/>
      <c r="AE953" s="14"/>
      <c r="AF953" s="36"/>
      <c r="AG953" s="28"/>
      <c r="AH953" s="26"/>
    </row>
    <row r="954" spans="25:34">
      <c r="Y954" s="14"/>
      <c r="Z954" s="14"/>
      <c r="AA954" s="14"/>
      <c r="AB954" s="14"/>
      <c r="AC954" s="14"/>
      <c r="AD954" s="14"/>
      <c r="AE954" s="14"/>
      <c r="AF954" s="36"/>
      <c r="AG954" s="28"/>
      <c r="AH954" s="26"/>
    </row>
    <row r="955" spans="25:34">
      <c r="Y955" s="14"/>
      <c r="Z955" s="14"/>
      <c r="AA955" s="14"/>
      <c r="AB955" s="14"/>
      <c r="AC955" s="14"/>
      <c r="AD955" s="14"/>
      <c r="AE955" s="14"/>
      <c r="AF955" s="36"/>
      <c r="AG955" s="28"/>
      <c r="AH955" s="26"/>
    </row>
    <row r="956" spans="25:34">
      <c r="Y956" s="14"/>
      <c r="Z956" s="14"/>
      <c r="AA956" s="14"/>
      <c r="AB956" s="14"/>
      <c r="AC956" s="14"/>
      <c r="AD956" s="14"/>
      <c r="AE956" s="14"/>
      <c r="AF956" s="36"/>
      <c r="AG956" s="28"/>
      <c r="AH956" s="26"/>
    </row>
    <row r="957" spans="25:34">
      <c r="Y957" s="14"/>
      <c r="Z957" s="14"/>
      <c r="AA957" s="14"/>
      <c r="AB957" s="14"/>
      <c r="AC957" s="14"/>
      <c r="AD957" s="14"/>
      <c r="AE957" s="14"/>
      <c r="AF957" s="36"/>
      <c r="AG957" s="28"/>
      <c r="AH957" s="26"/>
    </row>
    <row r="958" spans="25:34">
      <c r="Y958" s="14"/>
      <c r="Z958" s="14"/>
      <c r="AA958" s="14"/>
      <c r="AB958" s="14"/>
      <c r="AC958" s="14"/>
      <c r="AD958" s="14"/>
      <c r="AE958" s="14"/>
      <c r="AF958" s="36"/>
      <c r="AG958" s="28"/>
      <c r="AH958" s="26"/>
    </row>
    <row r="959" spans="25:34">
      <c r="Y959" s="14"/>
      <c r="Z959" s="14"/>
      <c r="AA959" s="14"/>
      <c r="AB959" s="14"/>
      <c r="AC959" s="14"/>
      <c r="AD959" s="14"/>
      <c r="AE959" s="14"/>
      <c r="AF959" s="36"/>
      <c r="AG959" s="28"/>
      <c r="AH959" s="26"/>
    </row>
    <row r="960" spans="25:34">
      <c r="Y960" s="14"/>
      <c r="Z960" s="14"/>
      <c r="AA960" s="14"/>
      <c r="AB960" s="14"/>
      <c r="AC960" s="14"/>
      <c r="AD960" s="14"/>
      <c r="AE960" s="14"/>
      <c r="AF960" s="36"/>
      <c r="AG960" s="28"/>
      <c r="AH960" s="26"/>
    </row>
    <row r="961" spans="25:34">
      <c r="Y961" s="14"/>
      <c r="Z961" s="14"/>
      <c r="AA961" s="14"/>
      <c r="AB961" s="14"/>
      <c r="AC961" s="14"/>
      <c r="AD961" s="14"/>
      <c r="AE961" s="14"/>
      <c r="AF961" s="36"/>
      <c r="AG961" s="28"/>
      <c r="AH961" s="26"/>
    </row>
    <row r="962" spans="25:34">
      <c r="Y962" s="14"/>
      <c r="Z962" s="14"/>
      <c r="AA962" s="14"/>
      <c r="AB962" s="14"/>
      <c r="AC962" s="14"/>
      <c r="AD962" s="14"/>
      <c r="AE962" s="14"/>
      <c r="AF962" s="36"/>
      <c r="AG962" s="28"/>
      <c r="AH962" s="26"/>
    </row>
    <row r="963" spans="25:34">
      <c r="Y963" s="14"/>
      <c r="Z963" s="14"/>
      <c r="AA963" s="14"/>
      <c r="AB963" s="14"/>
      <c r="AC963" s="14"/>
      <c r="AD963" s="14"/>
      <c r="AE963" s="14"/>
      <c r="AF963" s="36"/>
      <c r="AG963" s="28"/>
      <c r="AH963" s="26"/>
    </row>
    <row r="964" spans="25:34">
      <c r="Y964" s="14"/>
      <c r="Z964" s="14"/>
      <c r="AA964" s="14"/>
      <c r="AB964" s="14"/>
      <c r="AC964" s="14"/>
      <c r="AD964" s="14"/>
      <c r="AE964" s="14"/>
      <c r="AF964" s="36"/>
      <c r="AG964" s="28"/>
      <c r="AH964" s="26"/>
    </row>
    <row r="965" spans="25:34">
      <c r="Y965" s="14"/>
      <c r="Z965" s="14"/>
      <c r="AA965" s="14"/>
      <c r="AB965" s="14"/>
      <c r="AC965" s="14"/>
      <c r="AD965" s="14"/>
      <c r="AE965" s="14"/>
      <c r="AF965" s="36"/>
      <c r="AG965" s="28"/>
      <c r="AH965" s="26"/>
    </row>
    <row r="966" spans="25:34">
      <c r="Y966" s="14"/>
      <c r="Z966" s="14"/>
      <c r="AA966" s="14"/>
      <c r="AB966" s="14"/>
      <c r="AC966" s="14"/>
      <c r="AD966" s="14"/>
      <c r="AE966" s="14"/>
      <c r="AF966" s="36"/>
      <c r="AG966" s="28"/>
      <c r="AH966" s="26"/>
    </row>
    <row r="967" spans="25:34">
      <c r="Y967" s="14"/>
      <c r="Z967" s="14"/>
      <c r="AA967" s="14"/>
      <c r="AB967" s="14"/>
      <c r="AC967" s="14"/>
      <c r="AD967" s="14"/>
      <c r="AE967" s="14"/>
      <c r="AF967" s="36"/>
      <c r="AG967" s="28"/>
      <c r="AH967" s="26"/>
    </row>
    <row r="968" spans="25:34">
      <c r="Y968" s="14"/>
      <c r="Z968" s="14"/>
      <c r="AA968" s="14"/>
      <c r="AB968" s="14"/>
      <c r="AC968" s="14"/>
      <c r="AD968" s="14"/>
      <c r="AE968" s="14"/>
      <c r="AF968" s="36"/>
      <c r="AG968" s="28"/>
      <c r="AH968" s="26"/>
    </row>
    <row r="969" spans="25:34">
      <c r="Y969" s="14"/>
      <c r="Z969" s="14"/>
      <c r="AA969" s="14"/>
      <c r="AB969" s="14"/>
      <c r="AC969" s="14"/>
      <c r="AD969" s="14"/>
      <c r="AE969" s="14"/>
      <c r="AF969" s="36"/>
      <c r="AG969" s="28"/>
      <c r="AH969" s="26"/>
    </row>
    <row r="970" spans="25:34">
      <c r="Y970" s="14"/>
      <c r="Z970" s="14"/>
      <c r="AA970" s="14"/>
      <c r="AB970" s="14"/>
      <c r="AC970" s="14"/>
      <c r="AD970" s="14"/>
      <c r="AE970" s="14"/>
      <c r="AF970" s="36"/>
      <c r="AG970" s="28"/>
      <c r="AH970" s="26"/>
    </row>
    <row r="971" spans="25:34">
      <c r="Y971" s="14"/>
      <c r="Z971" s="14"/>
      <c r="AA971" s="14"/>
      <c r="AB971" s="14"/>
      <c r="AC971" s="14"/>
      <c r="AD971" s="14"/>
      <c r="AE971" s="14"/>
      <c r="AF971" s="36"/>
      <c r="AG971" s="28"/>
      <c r="AH971" s="26"/>
    </row>
    <row r="972" spans="25:34">
      <c r="Y972" s="14"/>
      <c r="Z972" s="14"/>
      <c r="AA972" s="14"/>
      <c r="AB972" s="14"/>
      <c r="AC972" s="14"/>
      <c r="AD972" s="14"/>
      <c r="AE972" s="14"/>
      <c r="AF972" s="36"/>
      <c r="AG972" s="28"/>
      <c r="AH972" s="26"/>
    </row>
    <row r="973" spans="25:34">
      <c r="Y973" s="14"/>
      <c r="Z973" s="14"/>
      <c r="AA973" s="14"/>
      <c r="AB973" s="14"/>
      <c r="AC973" s="14"/>
      <c r="AD973" s="14"/>
      <c r="AE973" s="14"/>
      <c r="AF973" s="36"/>
      <c r="AG973" s="28"/>
      <c r="AH973" s="26"/>
    </row>
    <row r="974" spans="25:34">
      <c r="Y974" s="14"/>
      <c r="Z974" s="14"/>
      <c r="AA974" s="14"/>
      <c r="AB974" s="14"/>
      <c r="AC974" s="14"/>
      <c r="AD974" s="14"/>
      <c r="AE974" s="14"/>
      <c r="AF974" s="36"/>
      <c r="AG974" s="28"/>
      <c r="AH974" s="26"/>
    </row>
    <row r="975" spans="25:34">
      <c r="Y975" s="14"/>
      <c r="Z975" s="14"/>
      <c r="AA975" s="14"/>
      <c r="AB975" s="14"/>
      <c r="AC975" s="14"/>
      <c r="AD975" s="14"/>
      <c r="AE975" s="14"/>
      <c r="AF975" s="36"/>
      <c r="AG975" s="28"/>
      <c r="AH975" s="26"/>
    </row>
    <row r="976" spans="25:34">
      <c r="Y976" s="14"/>
      <c r="Z976" s="14"/>
      <c r="AA976" s="14"/>
      <c r="AB976" s="14"/>
      <c r="AC976" s="14"/>
      <c r="AD976" s="14"/>
      <c r="AE976" s="14"/>
      <c r="AF976" s="36"/>
      <c r="AG976" s="28"/>
      <c r="AH976" s="26"/>
    </row>
    <row r="977" spans="25:34">
      <c r="Y977" s="14"/>
      <c r="Z977" s="14"/>
      <c r="AA977" s="14"/>
      <c r="AB977" s="14"/>
      <c r="AC977" s="14"/>
      <c r="AD977" s="14"/>
      <c r="AE977" s="14"/>
      <c r="AF977" s="36"/>
      <c r="AG977" s="28"/>
      <c r="AH977" s="26"/>
    </row>
    <row r="978" spans="25:34">
      <c r="Y978" s="14"/>
      <c r="Z978" s="14"/>
      <c r="AA978" s="14"/>
      <c r="AB978" s="14"/>
      <c r="AC978" s="14"/>
      <c r="AD978" s="14"/>
      <c r="AE978" s="14"/>
      <c r="AF978" s="36"/>
      <c r="AG978" s="28"/>
      <c r="AH978" s="26"/>
    </row>
    <row r="979" spans="25:34">
      <c r="Y979" s="14"/>
      <c r="Z979" s="14"/>
      <c r="AA979" s="14"/>
      <c r="AB979" s="14"/>
      <c r="AC979" s="14"/>
      <c r="AD979" s="14"/>
      <c r="AE979" s="14"/>
      <c r="AF979" s="36"/>
      <c r="AG979" s="28"/>
      <c r="AH979" s="26"/>
    </row>
    <row r="980" spans="25:34">
      <c r="Y980" s="14"/>
      <c r="Z980" s="14"/>
      <c r="AA980" s="14"/>
      <c r="AB980" s="14"/>
      <c r="AC980" s="14"/>
      <c r="AD980" s="14"/>
      <c r="AE980" s="14"/>
      <c r="AF980" s="36"/>
      <c r="AG980" s="28"/>
      <c r="AH980" s="26"/>
    </row>
    <row r="981" spans="25:34">
      <c r="Y981" s="14"/>
      <c r="Z981" s="14"/>
      <c r="AA981" s="14"/>
      <c r="AB981" s="14"/>
      <c r="AC981" s="14"/>
      <c r="AD981" s="14"/>
      <c r="AE981" s="14"/>
      <c r="AF981" s="36"/>
      <c r="AG981" s="28"/>
      <c r="AH981" s="26"/>
    </row>
    <row r="982" spans="25:34">
      <c r="Y982" s="14"/>
      <c r="Z982" s="14"/>
      <c r="AA982" s="14"/>
      <c r="AB982" s="14"/>
      <c r="AC982" s="14"/>
      <c r="AD982" s="14"/>
      <c r="AE982" s="14"/>
      <c r="AF982" s="36"/>
      <c r="AG982" s="28"/>
      <c r="AH982" s="26"/>
    </row>
    <row r="983" spans="25:34">
      <c r="Y983" s="14"/>
      <c r="Z983" s="14"/>
      <c r="AA983" s="14"/>
      <c r="AB983" s="14"/>
      <c r="AC983" s="14"/>
      <c r="AD983" s="14"/>
      <c r="AE983" s="14"/>
      <c r="AF983" s="36"/>
      <c r="AG983" s="28"/>
      <c r="AH983" s="26"/>
    </row>
    <row r="984" spans="25:34">
      <c r="Y984" s="14"/>
      <c r="Z984" s="14"/>
      <c r="AA984" s="14"/>
      <c r="AB984" s="14"/>
      <c r="AC984" s="14"/>
      <c r="AD984" s="14"/>
      <c r="AE984" s="14"/>
      <c r="AF984" s="36"/>
      <c r="AG984" s="28"/>
      <c r="AH984" s="26"/>
    </row>
    <row r="985" spans="25:34">
      <c r="Y985" s="14"/>
      <c r="Z985" s="14"/>
      <c r="AA985" s="14"/>
      <c r="AB985" s="14"/>
      <c r="AC985" s="14"/>
      <c r="AD985" s="14"/>
      <c r="AE985" s="14"/>
      <c r="AF985" s="36"/>
      <c r="AG985" s="28"/>
      <c r="AH985" s="26"/>
    </row>
    <row r="986" spans="25:34">
      <c r="Y986" s="14"/>
      <c r="Z986" s="14"/>
      <c r="AA986" s="14"/>
      <c r="AB986" s="14"/>
      <c r="AC986" s="14"/>
      <c r="AD986" s="14"/>
      <c r="AE986" s="14"/>
      <c r="AF986" s="36"/>
      <c r="AG986" s="28"/>
      <c r="AH986" s="26"/>
    </row>
    <row r="987" spans="25:34">
      <c r="Y987" s="14"/>
      <c r="Z987" s="14"/>
      <c r="AA987" s="14"/>
      <c r="AB987" s="14"/>
      <c r="AC987" s="14"/>
      <c r="AD987" s="14"/>
      <c r="AE987" s="14"/>
      <c r="AF987" s="36"/>
      <c r="AG987" s="28"/>
      <c r="AH987" s="26"/>
    </row>
    <row r="988" spans="25:34">
      <c r="Y988" s="14"/>
      <c r="Z988" s="14"/>
      <c r="AA988" s="14"/>
      <c r="AB988" s="14"/>
      <c r="AC988" s="14"/>
      <c r="AD988" s="14"/>
      <c r="AE988" s="14"/>
      <c r="AF988" s="36"/>
      <c r="AG988" s="28"/>
      <c r="AH988" s="26"/>
    </row>
    <row r="989" spans="25:34">
      <c r="Y989" s="14"/>
      <c r="Z989" s="14"/>
      <c r="AA989" s="14"/>
      <c r="AB989" s="14"/>
      <c r="AC989" s="14"/>
      <c r="AD989" s="14"/>
      <c r="AE989" s="14"/>
      <c r="AF989" s="36"/>
      <c r="AG989" s="28"/>
      <c r="AH989" s="26"/>
    </row>
    <row r="990" spans="25:34">
      <c r="Y990" s="14"/>
      <c r="Z990" s="14"/>
      <c r="AA990" s="14"/>
      <c r="AB990" s="14"/>
      <c r="AC990" s="14"/>
      <c r="AD990" s="14"/>
      <c r="AE990" s="14"/>
      <c r="AF990" s="36"/>
      <c r="AG990" s="28"/>
      <c r="AH990" s="26"/>
    </row>
    <row r="991" spans="25:34">
      <c r="Y991" s="14"/>
      <c r="Z991" s="14"/>
      <c r="AA991" s="14"/>
      <c r="AB991" s="14"/>
      <c r="AC991" s="14"/>
      <c r="AD991" s="14"/>
      <c r="AE991" s="14"/>
      <c r="AF991" s="36"/>
      <c r="AG991" s="28"/>
      <c r="AH991" s="26"/>
    </row>
    <row r="992" spans="25:34">
      <c r="Y992" s="14"/>
      <c r="Z992" s="14"/>
      <c r="AA992" s="14"/>
      <c r="AB992" s="14"/>
      <c r="AC992" s="14"/>
      <c r="AD992" s="14"/>
      <c r="AE992" s="14"/>
      <c r="AF992" s="36"/>
      <c r="AG992" s="28"/>
      <c r="AH992" s="26"/>
    </row>
    <row r="993" spans="25:34">
      <c r="Y993" s="14"/>
      <c r="Z993" s="14"/>
      <c r="AA993" s="14"/>
      <c r="AB993" s="14"/>
      <c r="AC993" s="14"/>
      <c r="AD993" s="14"/>
      <c r="AE993" s="14"/>
      <c r="AF993" s="36"/>
      <c r="AG993" s="28"/>
      <c r="AH993" s="26"/>
    </row>
    <row r="994" spans="25:34">
      <c r="Y994" s="14"/>
      <c r="Z994" s="14"/>
      <c r="AA994" s="14"/>
      <c r="AB994" s="14"/>
      <c r="AC994" s="14"/>
      <c r="AD994" s="14"/>
      <c r="AE994" s="14"/>
      <c r="AF994" s="36"/>
      <c r="AG994" s="28"/>
      <c r="AH994" s="26"/>
    </row>
    <row r="995" spans="25:34">
      <c r="Y995" s="14"/>
      <c r="Z995" s="14"/>
      <c r="AA995" s="14"/>
      <c r="AB995" s="14"/>
      <c r="AC995" s="14"/>
      <c r="AD995" s="14"/>
      <c r="AE995" s="14"/>
      <c r="AF995" s="36"/>
      <c r="AG995" s="28"/>
      <c r="AH995" s="26"/>
    </row>
    <row r="996" spans="25:34">
      <c r="Y996" s="14"/>
      <c r="Z996" s="14"/>
      <c r="AA996" s="14"/>
      <c r="AB996" s="14"/>
      <c r="AC996" s="14"/>
      <c r="AD996" s="14"/>
      <c r="AE996" s="14"/>
      <c r="AF996" s="36"/>
      <c r="AG996" s="28"/>
      <c r="AH996" s="26"/>
    </row>
    <row r="997" spans="25:34">
      <c r="Y997" s="14"/>
      <c r="Z997" s="14"/>
      <c r="AA997" s="14"/>
      <c r="AB997" s="14"/>
      <c r="AC997" s="14"/>
      <c r="AD997" s="14"/>
      <c r="AE997" s="14"/>
      <c r="AF997" s="36"/>
      <c r="AG997" s="28"/>
      <c r="AH997" s="26"/>
    </row>
    <row r="998" spans="25:34">
      <c r="Y998" s="14"/>
      <c r="Z998" s="14"/>
      <c r="AA998" s="14"/>
      <c r="AB998" s="14"/>
      <c r="AC998" s="14"/>
      <c r="AD998" s="14"/>
      <c r="AE998" s="14"/>
      <c r="AF998" s="36"/>
      <c r="AG998" s="28"/>
      <c r="AH998" s="26"/>
    </row>
    <row r="999" spans="25:34">
      <c r="Y999" s="14"/>
      <c r="Z999" s="14"/>
      <c r="AA999" s="14"/>
      <c r="AB999" s="14"/>
      <c r="AC999" s="14"/>
      <c r="AD999" s="14"/>
      <c r="AE999" s="14"/>
      <c r="AF999" s="36"/>
      <c r="AG999" s="28"/>
      <c r="AH999" s="26"/>
    </row>
    <row r="1000" spans="25:34">
      <c r="Y1000" s="14"/>
      <c r="Z1000" s="14"/>
      <c r="AA1000" s="14"/>
      <c r="AB1000" s="14"/>
      <c r="AC1000" s="14"/>
      <c r="AD1000" s="14"/>
      <c r="AE1000" s="14"/>
      <c r="AF1000" s="36"/>
      <c r="AG1000" s="28"/>
      <c r="AH1000" s="26"/>
    </row>
    <row r="1001" spans="25:34">
      <c r="Y1001" s="14"/>
      <c r="Z1001" s="14"/>
      <c r="AA1001" s="14"/>
      <c r="AB1001" s="14"/>
      <c r="AC1001" s="14"/>
      <c r="AD1001" s="14"/>
      <c r="AE1001" s="14"/>
      <c r="AF1001" s="36"/>
      <c r="AG1001" s="28"/>
      <c r="AH1001" s="26"/>
    </row>
    <row r="1002" spans="25:34">
      <c r="Y1002" s="14"/>
      <c r="Z1002" s="14"/>
      <c r="AA1002" s="14"/>
      <c r="AB1002" s="14"/>
      <c r="AC1002" s="14"/>
      <c r="AD1002" s="14"/>
      <c r="AE1002" s="14"/>
      <c r="AF1002" s="36"/>
      <c r="AG1002" s="28"/>
      <c r="AH1002" s="26"/>
    </row>
    <row r="1003" spans="25:34">
      <c r="Y1003" s="14"/>
      <c r="Z1003" s="14"/>
      <c r="AA1003" s="14"/>
      <c r="AB1003" s="14"/>
      <c r="AC1003" s="14"/>
      <c r="AD1003" s="14"/>
      <c r="AE1003" s="14"/>
      <c r="AF1003" s="36"/>
      <c r="AG1003" s="28"/>
      <c r="AH1003" s="26"/>
    </row>
    <row r="1004" spans="25:34">
      <c r="Y1004" s="14"/>
      <c r="Z1004" s="14"/>
      <c r="AA1004" s="14"/>
      <c r="AB1004" s="14"/>
      <c r="AC1004" s="14"/>
      <c r="AD1004" s="14"/>
      <c r="AE1004" s="14"/>
      <c r="AF1004" s="36"/>
      <c r="AG1004" s="28"/>
      <c r="AH1004" s="26"/>
    </row>
    <row r="1005" spans="25:34">
      <c r="Y1005" s="14"/>
      <c r="Z1005" s="14"/>
      <c r="AA1005" s="14"/>
      <c r="AB1005" s="14"/>
      <c r="AC1005" s="14"/>
      <c r="AD1005" s="14"/>
      <c r="AE1005" s="14"/>
      <c r="AF1005" s="36"/>
      <c r="AG1005" s="28"/>
      <c r="AH1005" s="26"/>
    </row>
    <row r="1006" spans="25:34">
      <c r="Y1006" s="14"/>
      <c r="Z1006" s="14"/>
      <c r="AA1006" s="14"/>
      <c r="AB1006" s="14"/>
      <c r="AC1006" s="14"/>
      <c r="AD1006" s="14"/>
      <c r="AE1006" s="14"/>
      <c r="AF1006" s="36"/>
      <c r="AG1006" s="28"/>
      <c r="AH1006" s="26"/>
    </row>
    <row r="1007" spans="25:34">
      <c r="Y1007" s="14"/>
      <c r="Z1007" s="14"/>
      <c r="AA1007" s="14"/>
      <c r="AB1007" s="14"/>
      <c r="AC1007" s="14"/>
      <c r="AD1007" s="14"/>
      <c r="AE1007" s="14"/>
      <c r="AF1007" s="36"/>
      <c r="AG1007" s="28"/>
      <c r="AH1007" s="26"/>
    </row>
    <row r="1008" spans="25:34">
      <c r="Y1008" s="14"/>
      <c r="Z1008" s="14"/>
      <c r="AA1008" s="14"/>
      <c r="AB1008" s="14"/>
      <c r="AC1008" s="14"/>
      <c r="AD1008" s="14"/>
      <c r="AE1008" s="14"/>
      <c r="AF1008" s="36"/>
      <c r="AG1008" s="28"/>
      <c r="AH1008" s="26"/>
    </row>
    <row r="1009" spans="25:34">
      <c r="Y1009" s="14"/>
      <c r="Z1009" s="14"/>
      <c r="AA1009" s="14"/>
      <c r="AB1009" s="14"/>
      <c r="AC1009" s="14"/>
      <c r="AD1009" s="14"/>
      <c r="AE1009" s="14"/>
      <c r="AF1009" s="36"/>
      <c r="AG1009" s="28"/>
      <c r="AH1009" s="26"/>
    </row>
    <row r="1010" spans="25:34">
      <c r="Y1010" s="14"/>
      <c r="Z1010" s="14"/>
      <c r="AA1010" s="14"/>
      <c r="AB1010" s="14"/>
      <c r="AC1010" s="14"/>
      <c r="AD1010" s="14"/>
      <c r="AE1010" s="14"/>
      <c r="AF1010" s="36"/>
      <c r="AG1010" s="28"/>
      <c r="AH1010" s="26"/>
    </row>
    <row r="1011" spans="25:34">
      <c r="Y1011" s="14"/>
      <c r="Z1011" s="14"/>
      <c r="AA1011" s="14"/>
      <c r="AB1011" s="14"/>
      <c r="AC1011" s="14"/>
      <c r="AD1011" s="14"/>
      <c r="AE1011" s="14"/>
      <c r="AF1011" s="36"/>
      <c r="AG1011" s="28"/>
      <c r="AH1011" s="26"/>
    </row>
    <row r="1012" spans="25:34">
      <c r="Y1012" s="14"/>
      <c r="Z1012" s="14"/>
      <c r="AA1012" s="14"/>
      <c r="AB1012" s="14"/>
      <c r="AC1012" s="14"/>
      <c r="AD1012" s="14"/>
      <c r="AE1012" s="14"/>
      <c r="AF1012" s="36"/>
      <c r="AG1012" s="28"/>
      <c r="AH1012" s="26"/>
    </row>
    <row r="1013" spans="25:34">
      <c r="Y1013" s="14"/>
      <c r="Z1013" s="14"/>
      <c r="AA1013" s="14"/>
      <c r="AB1013" s="14"/>
      <c r="AC1013" s="14"/>
      <c r="AD1013" s="14"/>
      <c r="AE1013" s="14"/>
      <c r="AF1013" s="36"/>
      <c r="AG1013" s="28"/>
      <c r="AH1013" s="26"/>
    </row>
    <row r="1014" spans="25:34">
      <c r="Y1014" s="14"/>
      <c r="Z1014" s="14"/>
      <c r="AA1014" s="14"/>
      <c r="AB1014" s="14"/>
      <c r="AC1014" s="14"/>
      <c r="AD1014" s="14"/>
      <c r="AE1014" s="14"/>
      <c r="AF1014" s="36"/>
      <c r="AG1014" s="28"/>
      <c r="AH1014" s="26"/>
    </row>
    <row r="1015" spans="25:34">
      <c r="Y1015" s="14"/>
      <c r="Z1015" s="14"/>
      <c r="AA1015" s="14"/>
      <c r="AB1015" s="14"/>
      <c r="AC1015" s="14"/>
      <c r="AD1015" s="14"/>
      <c r="AE1015" s="14"/>
      <c r="AF1015" s="36"/>
      <c r="AG1015" s="28"/>
      <c r="AH1015" s="26"/>
    </row>
    <row r="1016" spans="25:34">
      <c r="Y1016" s="14"/>
      <c r="Z1016" s="14"/>
      <c r="AA1016" s="14"/>
      <c r="AB1016" s="14"/>
      <c r="AC1016" s="14"/>
      <c r="AD1016" s="14"/>
      <c r="AE1016" s="14"/>
      <c r="AF1016" s="36"/>
      <c r="AG1016" s="28"/>
      <c r="AH1016" s="26"/>
    </row>
    <row r="1017" spans="25:34">
      <c r="Y1017" s="14"/>
      <c r="Z1017" s="14"/>
      <c r="AA1017" s="14"/>
      <c r="AB1017" s="14"/>
      <c r="AC1017" s="14"/>
      <c r="AD1017" s="14"/>
      <c r="AE1017" s="14"/>
      <c r="AF1017" s="36"/>
      <c r="AG1017" s="28"/>
      <c r="AH1017" s="26"/>
    </row>
    <row r="1018" spans="25:34">
      <c r="Y1018" s="14"/>
      <c r="Z1018" s="14"/>
      <c r="AA1018" s="14"/>
      <c r="AB1018" s="14"/>
      <c r="AC1018" s="14"/>
      <c r="AD1018" s="14"/>
      <c r="AE1018" s="14"/>
      <c r="AF1018" s="36"/>
      <c r="AG1018" s="28"/>
      <c r="AH1018" s="26"/>
    </row>
    <row r="1019" spans="25:34">
      <c r="Y1019" s="14"/>
      <c r="Z1019" s="14"/>
      <c r="AA1019" s="14"/>
      <c r="AB1019" s="14"/>
      <c r="AC1019" s="14"/>
      <c r="AD1019" s="14"/>
      <c r="AE1019" s="14"/>
      <c r="AF1019" s="36"/>
      <c r="AG1019" s="28"/>
      <c r="AH1019" s="26"/>
    </row>
    <row r="1020" spans="25:34">
      <c r="Y1020" s="14"/>
      <c r="Z1020" s="14"/>
      <c r="AA1020" s="14"/>
      <c r="AB1020" s="14"/>
      <c r="AC1020" s="14"/>
      <c r="AD1020" s="14"/>
      <c r="AE1020" s="14"/>
      <c r="AF1020" s="36"/>
      <c r="AG1020" s="28"/>
      <c r="AH1020" s="26"/>
    </row>
    <row r="1021" spans="25:34">
      <c r="Y1021" s="14"/>
      <c r="Z1021" s="14"/>
      <c r="AA1021" s="14"/>
      <c r="AB1021" s="14"/>
      <c r="AC1021" s="14"/>
      <c r="AD1021" s="14"/>
      <c r="AE1021" s="14"/>
      <c r="AF1021" s="36"/>
      <c r="AG1021" s="28"/>
      <c r="AH1021" s="26"/>
    </row>
    <row r="1022" spans="25:34">
      <c r="Y1022" s="14"/>
      <c r="Z1022" s="14"/>
      <c r="AA1022" s="14"/>
      <c r="AB1022" s="14"/>
      <c r="AC1022" s="14"/>
      <c r="AD1022" s="14"/>
      <c r="AE1022" s="14"/>
      <c r="AF1022" s="36"/>
      <c r="AG1022" s="28"/>
      <c r="AH1022" s="26"/>
    </row>
    <row r="1023" spans="25:34">
      <c r="Y1023" s="14"/>
      <c r="Z1023" s="14"/>
      <c r="AA1023" s="14"/>
      <c r="AB1023" s="14"/>
      <c r="AC1023" s="14"/>
      <c r="AD1023" s="14"/>
      <c r="AE1023" s="14"/>
      <c r="AF1023" s="36"/>
      <c r="AG1023" s="28"/>
      <c r="AH1023" s="26"/>
    </row>
    <row r="1024" spans="25:34">
      <c r="Y1024" s="14"/>
      <c r="Z1024" s="14"/>
      <c r="AA1024" s="14"/>
      <c r="AB1024" s="14"/>
      <c r="AC1024" s="14"/>
      <c r="AD1024" s="14"/>
      <c r="AE1024" s="14"/>
      <c r="AF1024" s="36"/>
      <c r="AG1024" s="28"/>
      <c r="AH1024" s="26"/>
    </row>
    <row r="1025" spans="25:34">
      <c r="Y1025" s="14"/>
      <c r="Z1025" s="14"/>
      <c r="AA1025" s="14"/>
      <c r="AB1025" s="14"/>
      <c r="AC1025" s="14"/>
      <c r="AD1025" s="14"/>
      <c r="AE1025" s="14"/>
      <c r="AF1025" s="36"/>
      <c r="AG1025" s="28"/>
      <c r="AH1025" s="26"/>
    </row>
    <row r="1026" spans="25:34">
      <c r="Y1026" s="14"/>
      <c r="Z1026" s="14"/>
      <c r="AA1026" s="14"/>
      <c r="AB1026" s="14"/>
      <c r="AC1026" s="14"/>
      <c r="AD1026" s="14"/>
      <c r="AE1026" s="14"/>
      <c r="AF1026" s="36"/>
      <c r="AG1026" s="28"/>
      <c r="AH1026" s="26"/>
    </row>
    <row r="1027" spans="25:34">
      <c r="Y1027" s="14"/>
      <c r="Z1027" s="14"/>
      <c r="AA1027" s="14"/>
      <c r="AB1027" s="14"/>
      <c r="AC1027" s="14"/>
      <c r="AD1027" s="14"/>
      <c r="AE1027" s="14"/>
      <c r="AF1027" s="36"/>
      <c r="AG1027" s="28"/>
      <c r="AH1027" s="26"/>
    </row>
    <row r="1028" spans="25:34">
      <c r="Y1028" s="14"/>
      <c r="Z1028" s="14"/>
      <c r="AA1028" s="14"/>
      <c r="AB1028" s="14"/>
      <c r="AC1028" s="14"/>
      <c r="AD1028" s="14"/>
      <c r="AE1028" s="14"/>
      <c r="AF1028" s="36"/>
      <c r="AG1028" s="28"/>
      <c r="AH1028" s="26"/>
    </row>
    <row r="1029" spans="25:34">
      <c r="Y1029" s="14"/>
      <c r="Z1029" s="14"/>
      <c r="AA1029" s="14"/>
      <c r="AB1029" s="14"/>
      <c r="AC1029" s="14"/>
      <c r="AD1029" s="14"/>
      <c r="AE1029" s="14"/>
      <c r="AF1029" s="36"/>
      <c r="AG1029" s="28"/>
      <c r="AH1029" s="26"/>
    </row>
    <row r="1030" spans="25:34">
      <c r="Y1030" s="14"/>
      <c r="Z1030" s="14"/>
      <c r="AA1030" s="14"/>
      <c r="AB1030" s="14"/>
      <c r="AC1030" s="14"/>
      <c r="AD1030" s="14"/>
      <c r="AE1030" s="14"/>
      <c r="AF1030" s="36"/>
      <c r="AG1030" s="28"/>
      <c r="AH1030" s="26"/>
    </row>
    <row r="1031" spans="25:34">
      <c r="Y1031" s="14"/>
      <c r="Z1031" s="14"/>
      <c r="AA1031" s="14"/>
      <c r="AB1031" s="14"/>
      <c r="AC1031" s="14"/>
      <c r="AD1031" s="14"/>
      <c r="AE1031" s="14"/>
      <c r="AF1031" s="36"/>
      <c r="AG1031" s="28"/>
      <c r="AH1031" s="26"/>
    </row>
    <row r="1032" spans="25:34">
      <c r="Y1032" s="14"/>
      <c r="Z1032" s="14"/>
      <c r="AA1032" s="14"/>
      <c r="AB1032" s="14"/>
      <c r="AC1032" s="14"/>
      <c r="AD1032" s="14"/>
      <c r="AE1032" s="14"/>
      <c r="AF1032" s="36"/>
      <c r="AG1032" s="28"/>
      <c r="AH1032" s="26"/>
    </row>
    <row r="1033" spans="25:34">
      <c r="Y1033" s="14"/>
      <c r="Z1033" s="14"/>
      <c r="AA1033" s="14"/>
      <c r="AB1033" s="14"/>
      <c r="AC1033" s="14"/>
      <c r="AD1033" s="14"/>
      <c r="AE1033" s="14"/>
      <c r="AF1033" s="36"/>
      <c r="AG1033" s="28"/>
      <c r="AH1033" s="26"/>
    </row>
    <row r="1034" spans="25:34">
      <c r="Y1034" s="14"/>
      <c r="Z1034" s="14"/>
      <c r="AA1034" s="14"/>
      <c r="AB1034" s="14"/>
      <c r="AC1034" s="14"/>
      <c r="AD1034" s="14"/>
      <c r="AE1034" s="14"/>
      <c r="AF1034" s="36"/>
      <c r="AG1034" s="28"/>
      <c r="AH1034" s="26"/>
    </row>
    <row r="1035" spans="25:34">
      <c r="Y1035" s="14"/>
      <c r="Z1035" s="14"/>
      <c r="AA1035" s="14"/>
      <c r="AB1035" s="14"/>
      <c r="AC1035" s="14"/>
      <c r="AD1035" s="14"/>
      <c r="AE1035" s="14"/>
      <c r="AF1035" s="36"/>
      <c r="AG1035" s="28"/>
      <c r="AH1035" s="26"/>
    </row>
    <row r="1036" spans="25:34">
      <c r="Y1036" s="14"/>
      <c r="Z1036" s="14"/>
      <c r="AA1036" s="14"/>
      <c r="AB1036" s="14"/>
      <c r="AC1036" s="14"/>
      <c r="AD1036" s="14"/>
      <c r="AE1036" s="14"/>
      <c r="AF1036" s="36"/>
      <c r="AG1036" s="28"/>
      <c r="AH1036" s="26"/>
    </row>
    <row r="1037" spans="25:34">
      <c r="Y1037" s="14"/>
      <c r="Z1037" s="14"/>
      <c r="AA1037" s="14"/>
      <c r="AB1037" s="14"/>
      <c r="AC1037" s="14"/>
      <c r="AD1037" s="14"/>
      <c r="AE1037" s="14"/>
      <c r="AF1037" s="36"/>
      <c r="AG1037" s="28"/>
      <c r="AH1037" s="26"/>
    </row>
    <row r="1038" spans="25:34">
      <c r="Y1038" s="14"/>
      <c r="Z1038" s="14"/>
      <c r="AA1038" s="14"/>
      <c r="AB1038" s="14"/>
      <c r="AC1038" s="14"/>
      <c r="AD1038" s="14"/>
      <c r="AE1038" s="14"/>
      <c r="AF1038" s="36"/>
      <c r="AG1038" s="28"/>
      <c r="AH1038" s="26"/>
    </row>
    <row r="1039" spans="25:34">
      <c r="Y1039" s="14"/>
      <c r="Z1039" s="14"/>
      <c r="AA1039" s="14"/>
      <c r="AB1039" s="14"/>
      <c r="AC1039" s="14"/>
      <c r="AD1039" s="14"/>
      <c r="AE1039" s="14"/>
      <c r="AF1039" s="36"/>
      <c r="AG1039" s="28"/>
      <c r="AH1039" s="26"/>
    </row>
    <row r="1040" spans="25:34">
      <c r="Y1040" s="14"/>
      <c r="Z1040" s="14"/>
      <c r="AA1040" s="14"/>
      <c r="AB1040" s="14"/>
      <c r="AC1040" s="14"/>
      <c r="AD1040" s="14"/>
      <c r="AE1040" s="14"/>
      <c r="AF1040" s="36"/>
      <c r="AG1040" s="28"/>
      <c r="AH1040" s="26"/>
    </row>
    <row r="1041" spans="25:34">
      <c r="Y1041" s="14"/>
      <c r="Z1041" s="14"/>
      <c r="AA1041" s="14"/>
      <c r="AB1041" s="14"/>
      <c r="AC1041" s="14"/>
      <c r="AD1041" s="14"/>
      <c r="AE1041" s="14"/>
      <c r="AF1041" s="36"/>
      <c r="AG1041" s="28"/>
      <c r="AH1041" s="26"/>
    </row>
    <row r="1042" spans="25:34">
      <c r="Y1042" s="14"/>
      <c r="Z1042" s="14"/>
      <c r="AA1042" s="14"/>
      <c r="AB1042" s="14"/>
      <c r="AC1042" s="14"/>
      <c r="AD1042" s="14"/>
      <c r="AE1042" s="14"/>
      <c r="AF1042" s="36"/>
      <c r="AG1042" s="28"/>
      <c r="AH1042" s="26"/>
    </row>
    <row r="1043" spans="25:34">
      <c r="Y1043" s="14"/>
      <c r="Z1043" s="14"/>
      <c r="AA1043" s="14"/>
      <c r="AB1043" s="14"/>
      <c r="AC1043" s="14"/>
      <c r="AD1043" s="14"/>
      <c r="AE1043" s="14"/>
      <c r="AF1043" s="36"/>
      <c r="AG1043" s="28"/>
      <c r="AH1043" s="26"/>
    </row>
    <row r="1044" spans="25:34">
      <c r="Y1044" s="14"/>
      <c r="Z1044" s="14"/>
      <c r="AA1044" s="14"/>
      <c r="AB1044" s="14"/>
      <c r="AC1044" s="14"/>
      <c r="AD1044" s="14"/>
      <c r="AE1044" s="14"/>
      <c r="AF1044" s="36"/>
      <c r="AG1044" s="28"/>
      <c r="AH1044" s="26"/>
    </row>
    <row r="1045" spans="25:34">
      <c r="Y1045" s="14"/>
      <c r="Z1045" s="14"/>
      <c r="AA1045" s="14"/>
      <c r="AB1045" s="14"/>
      <c r="AC1045" s="14"/>
      <c r="AD1045" s="14"/>
      <c r="AE1045" s="14"/>
      <c r="AF1045" s="36"/>
      <c r="AG1045" s="28"/>
      <c r="AH1045" s="26"/>
    </row>
    <row r="1046" spans="25:34">
      <c r="Y1046" s="14"/>
      <c r="Z1046" s="14"/>
      <c r="AA1046" s="14"/>
      <c r="AB1046" s="14"/>
      <c r="AC1046" s="14"/>
      <c r="AD1046" s="14"/>
      <c r="AE1046" s="14"/>
      <c r="AF1046" s="36"/>
      <c r="AG1046" s="28"/>
      <c r="AH1046" s="26"/>
    </row>
    <row r="1047" spans="25:34">
      <c r="Y1047" s="14"/>
      <c r="Z1047" s="14"/>
      <c r="AA1047" s="14"/>
      <c r="AB1047" s="14"/>
      <c r="AC1047" s="14"/>
      <c r="AD1047" s="14"/>
      <c r="AE1047" s="14"/>
      <c r="AF1047" s="36"/>
      <c r="AG1047" s="28"/>
      <c r="AH1047" s="26"/>
    </row>
    <row r="1048" spans="25:34">
      <c r="Y1048" s="14"/>
      <c r="Z1048" s="14"/>
      <c r="AA1048" s="14"/>
      <c r="AB1048" s="14"/>
      <c r="AC1048" s="14"/>
      <c r="AD1048" s="14"/>
      <c r="AE1048" s="14"/>
      <c r="AF1048" s="36"/>
      <c r="AG1048" s="28"/>
      <c r="AH1048" s="26"/>
    </row>
    <row r="1049" spans="25:34">
      <c r="Y1049" s="14"/>
      <c r="Z1049" s="14"/>
      <c r="AA1049" s="14"/>
      <c r="AB1049" s="14"/>
      <c r="AC1049" s="14"/>
      <c r="AD1049" s="14"/>
      <c r="AE1049" s="14"/>
      <c r="AF1049" s="36"/>
      <c r="AG1049" s="28"/>
      <c r="AH1049" s="26"/>
    </row>
    <row r="1050" spans="25:34">
      <c r="Y1050" s="14"/>
      <c r="Z1050" s="14"/>
      <c r="AA1050" s="14"/>
      <c r="AB1050" s="14"/>
      <c r="AC1050" s="14"/>
      <c r="AD1050" s="14"/>
      <c r="AE1050" s="14"/>
      <c r="AF1050" s="36"/>
      <c r="AG1050" s="28"/>
      <c r="AH1050" s="26"/>
    </row>
    <row r="1051" spans="25:34">
      <c r="Y1051" s="14"/>
      <c r="Z1051" s="14"/>
      <c r="AA1051" s="14"/>
      <c r="AB1051" s="14"/>
      <c r="AC1051" s="14"/>
      <c r="AD1051" s="14"/>
      <c r="AE1051" s="14"/>
      <c r="AF1051" s="36"/>
      <c r="AG1051" s="28"/>
      <c r="AH1051" s="26"/>
    </row>
    <row r="1052" spans="25:34">
      <c r="Y1052" s="14"/>
      <c r="Z1052" s="14"/>
      <c r="AA1052" s="14"/>
      <c r="AB1052" s="14"/>
      <c r="AC1052" s="14"/>
      <c r="AD1052" s="14"/>
      <c r="AE1052" s="14"/>
      <c r="AF1052" s="36"/>
      <c r="AG1052" s="28"/>
      <c r="AH1052" s="26"/>
    </row>
    <row r="1053" spans="25:34">
      <c r="Y1053" s="14"/>
      <c r="Z1053" s="14"/>
      <c r="AA1053" s="14"/>
      <c r="AB1053" s="14"/>
      <c r="AC1053" s="14"/>
      <c r="AD1053" s="14"/>
      <c r="AE1053" s="14"/>
      <c r="AF1053" s="36"/>
      <c r="AG1053" s="28"/>
      <c r="AH1053" s="26"/>
    </row>
    <row r="1054" spans="25:34">
      <c r="Y1054" s="14"/>
      <c r="Z1054" s="14"/>
      <c r="AA1054" s="14"/>
      <c r="AB1054" s="14"/>
      <c r="AC1054" s="14"/>
      <c r="AD1054" s="14"/>
      <c r="AE1054" s="14"/>
      <c r="AF1054" s="36"/>
      <c r="AG1054" s="28"/>
      <c r="AH1054" s="26"/>
    </row>
    <row r="1055" spans="25:34">
      <c r="Y1055" s="14"/>
      <c r="Z1055" s="14"/>
      <c r="AA1055" s="14"/>
      <c r="AB1055" s="14"/>
      <c r="AC1055" s="14"/>
      <c r="AD1055" s="14"/>
      <c r="AE1055" s="14"/>
      <c r="AF1055" s="36"/>
      <c r="AG1055" s="28"/>
      <c r="AH1055" s="26"/>
    </row>
    <row r="1056" spans="25:34">
      <c r="Y1056" s="14"/>
      <c r="Z1056" s="14"/>
      <c r="AA1056" s="14"/>
      <c r="AB1056" s="14"/>
      <c r="AC1056" s="14"/>
      <c r="AD1056" s="14"/>
      <c r="AE1056" s="14"/>
      <c r="AF1056" s="36"/>
      <c r="AG1056" s="28"/>
      <c r="AH1056" s="26"/>
    </row>
    <row r="1057" spans="25:34">
      <c r="Y1057" s="14"/>
      <c r="Z1057" s="14"/>
      <c r="AA1057" s="14"/>
      <c r="AB1057" s="14"/>
      <c r="AC1057" s="14"/>
      <c r="AD1057" s="14"/>
      <c r="AE1057" s="14"/>
      <c r="AF1057" s="36"/>
      <c r="AG1057" s="28"/>
      <c r="AH1057" s="26"/>
    </row>
    <row r="1058" spans="25:34">
      <c r="Y1058" s="14"/>
      <c r="Z1058" s="14"/>
      <c r="AA1058" s="14"/>
      <c r="AB1058" s="14"/>
      <c r="AC1058" s="14"/>
      <c r="AD1058" s="14"/>
      <c r="AE1058" s="14"/>
      <c r="AF1058" s="36"/>
      <c r="AG1058" s="28"/>
      <c r="AH1058" s="26"/>
    </row>
    <row r="1059" spans="25:34">
      <c r="Y1059" s="14"/>
      <c r="Z1059" s="14"/>
      <c r="AA1059" s="14"/>
      <c r="AB1059" s="14"/>
      <c r="AC1059" s="14"/>
      <c r="AD1059" s="14"/>
      <c r="AE1059" s="14"/>
      <c r="AF1059" s="36"/>
      <c r="AG1059" s="28"/>
      <c r="AH1059" s="26"/>
    </row>
    <row r="1060" spans="25:34">
      <c r="Y1060" s="14"/>
      <c r="Z1060" s="14"/>
      <c r="AA1060" s="14"/>
      <c r="AB1060" s="14"/>
      <c r="AC1060" s="14"/>
      <c r="AD1060" s="14"/>
      <c r="AE1060" s="14"/>
      <c r="AF1060" s="36"/>
      <c r="AG1060" s="28"/>
      <c r="AH1060" s="26"/>
    </row>
    <row r="1061" spans="25:34">
      <c r="Y1061" s="14"/>
      <c r="Z1061" s="14"/>
      <c r="AA1061" s="14"/>
      <c r="AB1061" s="14"/>
      <c r="AC1061" s="14"/>
      <c r="AD1061" s="14"/>
      <c r="AE1061" s="14"/>
      <c r="AF1061" s="36"/>
      <c r="AG1061" s="28"/>
      <c r="AH1061" s="26"/>
    </row>
    <row r="1062" spans="25:34">
      <c r="Y1062" s="14"/>
      <c r="Z1062" s="14"/>
      <c r="AA1062" s="14"/>
      <c r="AB1062" s="14"/>
      <c r="AC1062" s="14"/>
      <c r="AD1062" s="14"/>
      <c r="AE1062" s="14"/>
      <c r="AF1062" s="36"/>
      <c r="AG1062" s="28"/>
      <c r="AH1062" s="26"/>
    </row>
    <row r="1063" spans="25:34">
      <c r="Y1063" s="14"/>
      <c r="Z1063" s="14"/>
      <c r="AA1063" s="14"/>
      <c r="AB1063" s="14"/>
      <c r="AC1063" s="14"/>
      <c r="AD1063" s="14"/>
      <c r="AE1063" s="14"/>
      <c r="AF1063" s="36"/>
      <c r="AG1063" s="28"/>
      <c r="AH1063" s="26"/>
    </row>
    <row r="1064" spans="25:34">
      <c r="Y1064" s="14"/>
      <c r="Z1064" s="14"/>
      <c r="AA1064" s="14"/>
      <c r="AB1064" s="14"/>
      <c r="AC1064" s="14"/>
      <c r="AD1064" s="14"/>
      <c r="AE1064" s="14"/>
      <c r="AF1064" s="36"/>
      <c r="AG1064" s="28"/>
      <c r="AH1064" s="26"/>
    </row>
    <row r="1065" spans="25:34">
      <c r="Y1065" s="14"/>
      <c r="Z1065" s="14"/>
      <c r="AA1065" s="14"/>
      <c r="AB1065" s="14"/>
      <c r="AC1065" s="14"/>
      <c r="AD1065" s="14"/>
      <c r="AE1065" s="14"/>
      <c r="AF1065" s="36"/>
      <c r="AG1065" s="28"/>
      <c r="AH1065" s="26"/>
    </row>
    <row r="1066" spans="25:34">
      <c r="Y1066" s="14"/>
      <c r="Z1066" s="14"/>
      <c r="AA1066" s="14"/>
      <c r="AB1066" s="14"/>
      <c r="AC1066" s="14"/>
      <c r="AD1066" s="14"/>
      <c r="AE1066" s="14"/>
      <c r="AF1066" s="36"/>
      <c r="AG1066" s="28"/>
      <c r="AH1066" s="26"/>
    </row>
    <row r="1067" spans="25:34">
      <c r="Y1067" s="14"/>
      <c r="Z1067" s="14"/>
      <c r="AA1067" s="14"/>
      <c r="AB1067" s="14"/>
      <c r="AC1067" s="14"/>
      <c r="AD1067" s="14"/>
      <c r="AE1067" s="14"/>
      <c r="AF1067" s="36"/>
      <c r="AG1067" s="28"/>
      <c r="AH1067" s="26"/>
    </row>
    <row r="1068" spans="25:34">
      <c r="Y1068" s="14"/>
      <c r="Z1068" s="14"/>
      <c r="AA1068" s="14"/>
      <c r="AB1068" s="14"/>
      <c r="AC1068" s="14"/>
      <c r="AD1068" s="14"/>
      <c r="AE1068" s="14"/>
      <c r="AF1068" s="36"/>
      <c r="AG1068" s="28"/>
      <c r="AH1068" s="26"/>
    </row>
    <row r="1069" spans="25:34">
      <c r="Y1069" s="14"/>
      <c r="Z1069" s="14"/>
      <c r="AA1069" s="14"/>
      <c r="AB1069" s="14"/>
      <c r="AC1069" s="14"/>
      <c r="AD1069" s="14"/>
      <c r="AE1069" s="14"/>
      <c r="AF1069" s="36"/>
      <c r="AG1069" s="28"/>
      <c r="AH1069" s="26"/>
    </row>
    <row r="1070" spans="25:34">
      <c r="Y1070" s="14"/>
      <c r="Z1070" s="14"/>
      <c r="AA1070" s="14"/>
      <c r="AB1070" s="14"/>
      <c r="AC1070" s="14"/>
      <c r="AD1070" s="14"/>
      <c r="AE1070" s="14"/>
      <c r="AF1070" s="36"/>
      <c r="AG1070" s="28"/>
      <c r="AH1070" s="26"/>
    </row>
    <row r="1071" spans="25:34">
      <c r="Y1071" s="14"/>
      <c r="Z1071" s="14"/>
      <c r="AA1071" s="14"/>
      <c r="AB1071" s="14"/>
      <c r="AC1071" s="14"/>
      <c r="AD1071" s="14"/>
      <c r="AE1071" s="14"/>
      <c r="AF1071" s="36"/>
      <c r="AG1071" s="28"/>
      <c r="AH1071" s="26"/>
    </row>
    <row r="1072" spans="25:34">
      <c r="Y1072" s="14"/>
      <c r="Z1072" s="14"/>
      <c r="AA1072" s="14"/>
      <c r="AB1072" s="14"/>
      <c r="AC1072" s="14"/>
      <c r="AD1072" s="14"/>
      <c r="AE1072" s="14"/>
      <c r="AF1072" s="36"/>
      <c r="AG1072" s="28"/>
      <c r="AH1072" s="26"/>
    </row>
    <row r="1073" spans="25:34">
      <c r="Y1073" s="14"/>
      <c r="Z1073" s="14"/>
      <c r="AA1073" s="14"/>
      <c r="AB1073" s="14"/>
      <c r="AC1073" s="14"/>
      <c r="AD1073" s="14"/>
      <c r="AE1073" s="14"/>
      <c r="AF1073" s="36"/>
      <c r="AG1073" s="28"/>
      <c r="AH1073" s="26"/>
    </row>
    <row r="1074" spans="25:34">
      <c r="Y1074" s="14"/>
      <c r="Z1074" s="14"/>
      <c r="AA1074" s="14"/>
      <c r="AB1074" s="14"/>
      <c r="AC1074" s="14"/>
      <c r="AD1074" s="14"/>
      <c r="AE1074" s="14"/>
      <c r="AF1074" s="36"/>
      <c r="AG1074" s="28"/>
      <c r="AH1074" s="26"/>
    </row>
    <row r="1075" spans="25:34">
      <c r="Y1075" s="14"/>
      <c r="Z1075" s="14"/>
      <c r="AA1075" s="14"/>
      <c r="AB1075" s="14"/>
      <c r="AC1075" s="14"/>
      <c r="AD1075" s="14"/>
      <c r="AE1075" s="14"/>
      <c r="AF1075" s="36"/>
      <c r="AG1075" s="28"/>
      <c r="AH1075" s="26"/>
    </row>
    <row r="1076" spans="25:34">
      <c r="Y1076" s="14"/>
      <c r="Z1076" s="14"/>
      <c r="AA1076" s="14"/>
      <c r="AB1076" s="14"/>
      <c r="AC1076" s="14"/>
      <c r="AD1076" s="14"/>
      <c r="AE1076" s="14"/>
      <c r="AF1076" s="36"/>
      <c r="AG1076" s="28"/>
      <c r="AH1076" s="26"/>
    </row>
    <row r="1077" spans="25:34">
      <c r="Y1077" s="14"/>
      <c r="Z1077" s="14"/>
      <c r="AA1077" s="14"/>
      <c r="AB1077" s="14"/>
      <c r="AC1077" s="14"/>
      <c r="AD1077" s="14"/>
      <c r="AE1077" s="14"/>
      <c r="AF1077" s="36"/>
      <c r="AG1077" s="28"/>
      <c r="AH1077" s="26"/>
    </row>
    <row r="1078" spans="25:34">
      <c r="Y1078" s="14"/>
      <c r="Z1078" s="14"/>
      <c r="AA1078" s="14"/>
      <c r="AB1078" s="14"/>
      <c r="AC1078" s="14"/>
      <c r="AD1078" s="14"/>
      <c r="AE1078" s="14"/>
      <c r="AF1078" s="36"/>
      <c r="AG1078" s="28"/>
      <c r="AH1078" s="26"/>
    </row>
    <row r="1079" spans="25:34">
      <c r="Y1079" s="14"/>
      <c r="Z1079" s="14"/>
      <c r="AA1079" s="14"/>
      <c r="AB1079" s="14"/>
      <c r="AC1079" s="14"/>
      <c r="AD1079" s="14"/>
      <c r="AE1079" s="14"/>
      <c r="AF1079" s="36"/>
      <c r="AG1079" s="28"/>
      <c r="AH1079" s="26"/>
    </row>
    <row r="1080" spans="25:34">
      <c r="Y1080" s="14"/>
      <c r="Z1080" s="14"/>
      <c r="AA1080" s="14"/>
      <c r="AB1080" s="14"/>
      <c r="AC1080" s="14"/>
      <c r="AD1080" s="14"/>
      <c r="AE1080" s="14"/>
      <c r="AF1080" s="36"/>
      <c r="AG1080" s="28"/>
      <c r="AH1080" s="26"/>
    </row>
    <row r="1081" spans="25:34">
      <c r="Y1081" s="14"/>
      <c r="Z1081" s="14"/>
      <c r="AA1081" s="14"/>
      <c r="AB1081" s="14"/>
      <c r="AC1081" s="14"/>
      <c r="AD1081" s="14"/>
      <c r="AE1081" s="14"/>
      <c r="AF1081" s="36"/>
      <c r="AG1081" s="28"/>
      <c r="AH1081" s="26"/>
    </row>
    <row r="1082" spans="25:34">
      <c r="Y1082" s="14"/>
      <c r="Z1082" s="14"/>
      <c r="AA1082" s="14"/>
      <c r="AB1082" s="14"/>
      <c r="AC1082" s="14"/>
      <c r="AD1082" s="14"/>
      <c r="AE1082" s="14"/>
      <c r="AF1082" s="36"/>
      <c r="AG1082" s="28"/>
      <c r="AH1082" s="26"/>
    </row>
    <row r="1083" spans="25:34">
      <c r="Y1083" s="14"/>
      <c r="Z1083" s="14"/>
      <c r="AA1083" s="14"/>
      <c r="AB1083" s="14"/>
      <c r="AC1083" s="14"/>
      <c r="AD1083" s="14"/>
      <c r="AE1083" s="14"/>
      <c r="AF1083" s="36"/>
      <c r="AG1083" s="28"/>
      <c r="AH1083" s="26"/>
    </row>
    <row r="1084" spans="25:34">
      <c r="Y1084" s="14"/>
      <c r="Z1084" s="14"/>
      <c r="AA1084" s="14"/>
      <c r="AB1084" s="14"/>
      <c r="AC1084" s="14"/>
      <c r="AD1084" s="14"/>
      <c r="AE1084" s="14"/>
      <c r="AF1084" s="36"/>
      <c r="AG1084" s="28"/>
      <c r="AH1084" s="26"/>
    </row>
    <row r="1085" spans="25:34">
      <c r="Y1085" s="14"/>
      <c r="Z1085" s="14"/>
      <c r="AA1085" s="14"/>
      <c r="AB1085" s="14"/>
      <c r="AC1085" s="14"/>
      <c r="AD1085" s="14"/>
      <c r="AE1085" s="14"/>
      <c r="AF1085" s="36"/>
      <c r="AG1085" s="28"/>
      <c r="AH1085" s="26"/>
    </row>
    <row r="1086" spans="25:34">
      <c r="Y1086" s="14"/>
      <c r="Z1086" s="14"/>
      <c r="AA1086" s="14"/>
      <c r="AB1086" s="14"/>
      <c r="AC1086" s="14"/>
      <c r="AD1086" s="14"/>
      <c r="AE1086" s="14"/>
      <c r="AF1086" s="36"/>
      <c r="AG1086" s="28"/>
      <c r="AH1086" s="26"/>
    </row>
    <row r="1087" spans="25:34">
      <c r="Y1087" s="14"/>
      <c r="Z1087" s="14"/>
      <c r="AA1087" s="14"/>
      <c r="AB1087" s="14"/>
      <c r="AC1087" s="14"/>
      <c r="AD1087" s="14"/>
      <c r="AE1087" s="14"/>
      <c r="AF1087" s="36"/>
      <c r="AG1087" s="28"/>
      <c r="AH1087" s="26"/>
    </row>
    <row r="1088" spans="25:34">
      <c r="Y1088" s="14"/>
      <c r="Z1088" s="14"/>
      <c r="AA1088" s="14"/>
      <c r="AB1088" s="14"/>
      <c r="AC1088" s="14"/>
      <c r="AD1088" s="14"/>
      <c r="AE1088" s="14"/>
      <c r="AF1088" s="36"/>
      <c r="AG1088" s="28"/>
      <c r="AH1088" s="26"/>
    </row>
    <row r="1089" spans="25:34">
      <c r="Y1089" s="14"/>
      <c r="Z1089" s="14"/>
      <c r="AA1089" s="14"/>
      <c r="AB1089" s="14"/>
      <c r="AC1089" s="14"/>
      <c r="AD1089" s="14"/>
      <c r="AE1089" s="14"/>
      <c r="AF1089" s="36"/>
      <c r="AG1089" s="28"/>
      <c r="AH1089" s="26"/>
    </row>
    <row r="1090" spans="25:34">
      <c r="Y1090" s="14"/>
      <c r="Z1090" s="14"/>
      <c r="AA1090" s="14"/>
      <c r="AB1090" s="14"/>
      <c r="AC1090" s="14"/>
      <c r="AD1090" s="14"/>
      <c r="AE1090" s="14"/>
      <c r="AF1090" s="36"/>
      <c r="AG1090" s="28"/>
      <c r="AH1090" s="26"/>
    </row>
    <row r="1091" spans="25:34">
      <c r="Y1091" s="14"/>
      <c r="Z1091" s="14"/>
      <c r="AA1091" s="14"/>
      <c r="AB1091" s="14"/>
      <c r="AC1091" s="14"/>
      <c r="AD1091" s="14"/>
      <c r="AE1091" s="14"/>
      <c r="AF1091" s="36"/>
      <c r="AG1091" s="28"/>
      <c r="AH1091" s="26"/>
    </row>
    <row r="1092" spans="25:34">
      <c r="Y1092" s="14"/>
      <c r="Z1092" s="14"/>
      <c r="AA1092" s="14"/>
      <c r="AB1092" s="14"/>
      <c r="AC1092" s="14"/>
      <c r="AD1092" s="14"/>
      <c r="AE1092" s="14"/>
      <c r="AF1092" s="36"/>
      <c r="AG1092" s="28"/>
      <c r="AH1092" s="26"/>
    </row>
    <row r="1093" spans="25:34">
      <c r="Y1093" s="14"/>
      <c r="Z1093" s="14"/>
      <c r="AA1093" s="14"/>
      <c r="AB1093" s="14"/>
      <c r="AC1093" s="14"/>
      <c r="AD1093" s="14"/>
      <c r="AE1093" s="14"/>
      <c r="AF1093" s="36"/>
      <c r="AG1093" s="28"/>
      <c r="AH1093" s="26"/>
    </row>
    <row r="1094" spans="25:34">
      <c r="Y1094" s="14"/>
      <c r="Z1094" s="14"/>
      <c r="AA1094" s="14"/>
      <c r="AB1094" s="14"/>
      <c r="AC1094" s="14"/>
      <c r="AD1094" s="14"/>
      <c r="AE1094" s="14"/>
      <c r="AF1094" s="36"/>
      <c r="AG1094" s="28"/>
      <c r="AH1094" s="26"/>
    </row>
    <row r="1095" spans="25:34">
      <c r="Y1095" s="14"/>
      <c r="Z1095" s="14"/>
      <c r="AA1095" s="14"/>
      <c r="AB1095" s="14"/>
      <c r="AC1095" s="14"/>
      <c r="AD1095" s="14"/>
      <c r="AE1095" s="14"/>
      <c r="AF1095" s="36"/>
      <c r="AG1095" s="28"/>
      <c r="AH1095" s="26"/>
    </row>
    <row r="1096" spans="25:34">
      <c r="Y1096" s="14"/>
      <c r="Z1096" s="14"/>
      <c r="AA1096" s="14"/>
      <c r="AB1096" s="14"/>
      <c r="AC1096" s="14"/>
      <c r="AD1096" s="14"/>
      <c r="AE1096" s="14"/>
      <c r="AF1096" s="36"/>
      <c r="AG1096" s="28"/>
      <c r="AH1096" s="26"/>
    </row>
    <row r="1097" spans="25:34">
      <c r="Y1097" s="14"/>
      <c r="Z1097" s="14"/>
      <c r="AA1097" s="14"/>
      <c r="AB1097" s="14"/>
      <c r="AC1097" s="14"/>
      <c r="AD1097" s="14"/>
      <c r="AE1097" s="14"/>
      <c r="AF1097" s="36"/>
      <c r="AG1097" s="28"/>
      <c r="AH1097" s="26"/>
    </row>
    <row r="1098" spans="25:34">
      <c r="Y1098" s="14"/>
      <c r="Z1098" s="14"/>
      <c r="AA1098" s="14"/>
      <c r="AB1098" s="14"/>
      <c r="AC1098" s="14"/>
      <c r="AD1098" s="14"/>
      <c r="AE1098" s="14"/>
      <c r="AF1098" s="36"/>
      <c r="AG1098" s="28"/>
      <c r="AH1098" s="26"/>
    </row>
    <row r="1099" spans="25:34">
      <c r="Y1099" s="14"/>
      <c r="Z1099" s="14"/>
      <c r="AA1099" s="14"/>
      <c r="AB1099" s="14"/>
      <c r="AC1099" s="14"/>
      <c r="AD1099" s="14"/>
      <c r="AE1099" s="14"/>
      <c r="AF1099" s="36"/>
      <c r="AG1099" s="28"/>
      <c r="AH1099" s="26"/>
    </row>
    <row r="1100" spans="25:34">
      <c r="Y1100" s="14"/>
      <c r="Z1100" s="14"/>
      <c r="AA1100" s="14"/>
      <c r="AB1100" s="14"/>
      <c r="AC1100" s="14"/>
      <c r="AD1100" s="14"/>
      <c r="AE1100" s="14"/>
      <c r="AF1100" s="36"/>
      <c r="AG1100" s="28"/>
      <c r="AH1100" s="26"/>
    </row>
    <row r="1101" spans="25:34">
      <c r="Y1101" s="14"/>
      <c r="Z1101" s="14"/>
      <c r="AA1101" s="14"/>
      <c r="AB1101" s="14"/>
      <c r="AC1101" s="14"/>
      <c r="AD1101" s="14"/>
      <c r="AE1101" s="14"/>
      <c r="AF1101" s="36"/>
      <c r="AG1101" s="28"/>
      <c r="AH1101" s="26"/>
    </row>
    <row r="1102" spans="25:34">
      <c r="Y1102" s="14"/>
      <c r="Z1102" s="14"/>
      <c r="AA1102" s="14"/>
      <c r="AB1102" s="14"/>
      <c r="AC1102" s="14"/>
      <c r="AD1102" s="14"/>
      <c r="AE1102" s="14"/>
      <c r="AF1102" s="36"/>
      <c r="AG1102" s="28"/>
      <c r="AH1102" s="26"/>
    </row>
    <row r="1103" spans="25:34">
      <c r="Y1103" s="14"/>
      <c r="Z1103" s="14"/>
      <c r="AA1103" s="14"/>
      <c r="AB1103" s="14"/>
      <c r="AC1103" s="14"/>
      <c r="AD1103" s="14"/>
      <c r="AE1103" s="14"/>
      <c r="AF1103" s="36"/>
      <c r="AG1103" s="28"/>
      <c r="AH1103" s="26"/>
    </row>
    <row r="1104" spans="25:34">
      <c r="Y1104" s="14"/>
      <c r="Z1104" s="14"/>
      <c r="AA1104" s="14"/>
      <c r="AB1104" s="14"/>
      <c r="AC1104" s="14"/>
      <c r="AD1104" s="14"/>
      <c r="AE1104" s="14"/>
      <c r="AF1104" s="36"/>
      <c r="AG1104" s="28"/>
      <c r="AH1104" s="26"/>
    </row>
    <row r="1105" spans="25:34">
      <c r="Y1105" s="14"/>
      <c r="Z1105" s="14"/>
      <c r="AA1105" s="14"/>
      <c r="AB1105" s="14"/>
      <c r="AC1105" s="14"/>
      <c r="AD1105" s="14"/>
      <c r="AE1105" s="14"/>
      <c r="AF1105" s="36"/>
      <c r="AG1105" s="28"/>
      <c r="AH1105" s="26"/>
    </row>
    <row r="1106" spans="25:34">
      <c r="Y1106" s="14"/>
      <c r="Z1106" s="14"/>
      <c r="AA1106" s="14"/>
      <c r="AB1106" s="14"/>
      <c r="AC1106" s="14"/>
      <c r="AD1106" s="14"/>
      <c r="AE1106" s="14"/>
      <c r="AF1106" s="36"/>
      <c r="AG1106" s="28"/>
      <c r="AH1106" s="26"/>
    </row>
    <row r="1107" spans="25:34">
      <c r="Y1107" s="14"/>
      <c r="Z1107" s="14"/>
      <c r="AA1107" s="14"/>
      <c r="AB1107" s="14"/>
      <c r="AC1107" s="14"/>
      <c r="AD1107" s="14"/>
      <c r="AE1107" s="14"/>
      <c r="AF1107" s="36"/>
      <c r="AG1107" s="28"/>
      <c r="AH1107" s="26"/>
    </row>
    <row r="1108" spans="25:34">
      <c r="Y1108" s="14"/>
      <c r="Z1108" s="14"/>
      <c r="AA1108" s="14"/>
      <c r="AB1108" s="14"/>
      <c r="AC1108" s="14"/>
      <c r="AD1108" s="14"/>
      <c r="AE1108" s="14"/>
      <c r="AF1108" s="36"/>
      <c r="AG1108" s="28"/>
      <c r="AH1108" s="26"/>
    </row>
    <row r="1109" spans="25:34">
      <c r="Y1109" s="14"/>
      <c r="Z1109" s="14"/>
      <c r="AA1109" s="14"/>
      <c r="AB1109" s="14"/>
      <c r="AC1109" s="14"/>
      <c r="AD1109" s="14"/>
      <c r="AE1109" s="14"/>
      <c r="AF1109" s="36"/>
      <c r="AG1109" s="28"/>
      <c r="AH1109" s="26"/>
    </row>
    <row r="1110" spans="25:34">
      <c r="Y1110" s="14"/>
      <c r="Z1110" s="14"/>
      <c r="AA1110" s="14"/>
      <c r="AB1110" s="14"/>
      <c r="AC1110" s="14"/>
      <c r="AD1110" s="14"/>
      <c r="AE1110" s="14"/>
      <c r="AF1110" s="36"/>
      <c r="AG1110" s="28"/>
      <c r="AH1110" s="26"/>
    </row>
    <row r="1111" spans="25:34">
      <c r="Y1111" s="14"/>
      <c r="Z1111" s="14"/>
      <c r="AA1111" s="14"/>
      <c r="AB1111" s="14"/>
      <c r="AC1111" s="14"/>
      <c r="AD1111" s="14"/>
      <c r="AE1111" s="14"/>
      <c r="AF1111" s="36"/>
      <c r="AG1111" s="28"/>
      <c r="AH1111" s="26"/>
    </row>
    <row r="1112" spans="25:34">
      <c r="Y1112" s="14"/>
      <c r="Z1112" s="14"/>
      <c r="AA1112" s="14"/>
      <c r="AB1112" s="14"/>
      <c r="AC1112" s="14"/>
      <c r="AD1112" s="14"/>
      <c r="AE1112" s="14"/>
      <c r="AF1112" s="36"/>
      <c r="AG1112" s="28"/>
      <c r="AH1112" s="26"/>
    </row>
    <row r="1113" spans="25:34">
      <c r="Y1113" s="14"/>
      <c r="Z1113" s="14"/>
      <c r="AA1113" s="14"/>
      <c r="AB1113" s="14"/>
      <c r="AC1113" s="14"/>
      <c r="AD1113" s="14"/>
      <c r="AE1113" s="14"/>
      <c r="AF1113" s="36"/>
      <c r="AG1113" s="28"/>
      <c r="AH1113" s="26"/>
    </row>
    <row r="1114" spans="25:34">
      <c r="Y1114" s="14"/>
      <c r="Z1114" s="14"/>
      <c r="AA1114" s="14"/>
      <c r="AB1114" s="14"/>
      <c r="AC1114" s="14"/>
      <c r="AD1114" s="14"/>
      <c r="AE1114" s="14"/>
      <c r="AF1114" s="36"/>
      <c r="AG1114" s="28"/>
      <c r="AH1114" s="26"/>
    </row>
    <row r="1115" spans="25:34">
      <c r="Y1115" s="14"/>
      <c r="Z1115" s="14"/>
      <c r="AA1115" s="14"/>
      <c r="AB1115" s="14"/>
      <c r="AC1115" s="14"/>
      <c r="AD1115" s="14"/>
      <c r="AE1115" s="14"/>
      <c r="AF1115" s="36"/>
      <c r="AG1115" s="28"/>
      <c r="AH1115" s="26"/>
    </row>
    <row r="1116" spans="25:34">
      <c r="Y1116" s="14"/>
      <c r="Z1116" s="14"/>
      <c r="AA1116" s="14"/>
      <c r="AB1116" s="14"/>
      <c r="AC1116" s="14"/>
      <c r="AD1116" s="14"/>
      <c r="AE1116" s="14"/>
      <c r="AF1116" s="36"/>
      <c r="AG1116" s="28"/>
      <c r="AH1116" s="26"/>
    </row>
    <row r="1117" spans="25:34">
      <c r="Y1117" s="14"/>
      <c r="Z1117" s="14"/>
      <c r="AA1117" s="14"/>
      <c r="AB1117" s="14"/>
      <c r="AC1117" s="14"/>
      <c r="AD1117" s="14"/>
      <c r="AE1117" s="14"/>
      <c r="AF1117" s="36"/>
      <c r="AG1117" s="28"/>
      <c r="AH1117" s="26"/>
    </row>
    <row r="1118" spans="25:34">
      <c r="Y1118" s="14"/>
      <c r="Z1118" s="14"/>
      <c r="AA1118" s="14"/>
      <c r="AB1118" s="14"/>
      <c r="AC1118" s="14"/>
      <c r="AD1118" s="14"/>
      <c r="AE1118" s="14"/>
      <c r="AF1118" s="36"/>
      <c r="AG1118" s="28"/>
      <c r="AH1118" s="26"/>
    </row>
    <row r="1119" spans="25:34">
      <c r="Y1119" s="14"/>
      <c r="Z1119" s="14"/>
      <c r="AA1119" s="14"/>
      <c r="AB1119" s="14"/>
      <c r="AC1119" s="14"/>
      <c r="AD1119" s="14"/>
      <c r="AE1119" s="14"/>
      <c r="AF1119" s="36"/>
      <c r="AG1119" s="28"/>
      <c r="AH1119" s="26"/>
    </row>
    <row r="1120" spans="25:34">
      <c r="Y1120" s="14"/>
      <c r="Z1120" s="14"/>
      <c r="AA1120" s="14"/>
      <c r="AB1120" s="14"/>
      <c r="AC1120" s="14"/>
      <c r="AD1120" s="14"/>
      <c r="AE1120" s="14"/>
      <c r="AF1120" s="36"/>
      <c r="AG1120" s="14"/>
    </row>
    <row r="1121" spans="25:33">
      <c r="Y1121" s="14"/>
      <c r="Z1121" s="14"/>
      <c r="AA1121" s="14"/>
      <c r="AB1121" s="14"/>
      <c r="AC1121" s="14"/>
      <c r="AD1121" s="14"/>
      <c r="AE1121" s="14"/>
      <c r="AF1121" s="36"/>
      <c r="AG1121" s="14"/>
    </row>
    <row r="1122" spans="25:33">
      <c r="Y1122" s="14"/>
      <c r="Z1122" s="14"/>
      <c r="AA1122" s="14"/>
      <c r="AB1122" s="14"/>
      <c r="AC1122" s="14"/>
      <c r="AD1122" s="14"/>
      <c r="AE1122" s="14"/>
      <c r="AF1122" s="36"/>
      <c r="AG1122" s="14"/>
    </row>
    <row r="1123" spans="25:33">
      <c r="Y1123" s="14"/>
      <c r="Z1123" s="14"/>
      <c r="AA1123" s="14"/>
      <c r="AB1123" s="14"/>
      <c r="AC1123" s="14"/>
      <c r="AD1123" s="14"/>
      <c r="AE1123" s="14"/>
      <c r="AF1123" s="36"/>
      <c r="AG1123" s="14"/>
    </row>
    <row r="1124" spans="25:33">
      <c r="Y1124" s="14"/>
      <c r="Z1124" s="14"/>
      <c r="AA1124" s="14"/>
      <c r="AB1124" s="14"/>
      <c r="AC1124" s="14"/>
      <c r="AD1124" s="14"/>
      <c r="AE1124" s="14"/>
      <c r="AF1124" s="36"/>
      <c r="AG1124" s="14"/>
    </row>
    <row r="1125" spans="25:33">
      <c r="Y1125" s="14"/>
      <c r="Z1125" s="14"/>
      <c r="AA1125" s="14"/>
      <c r="AB1125" s="14"/>
      <c r="AC1125" s="14"/>
      <c r="AD1125" s="14"/>
      <c r="AE1125" s="14"/>
      <c r="AF1125" s="36"/>
      <c r="AG1125" s="14"/>
    </row>
    <row r="1126" spans="25:33">
      <c r="Y1126" s="14"/>
      <c r="Z1126" s="14"/>
      <c r="AA1126" s="14"/>
      <c r="AB1126" s="14"/>
      <c r="AC1126" s="14"/>
      <c r="AD1126" s="14"/>
      <c r="AE1126" s="14"/>
      <c r="AF1126" s="36"/>
      <c r="AG1126" s="14"/>
    </row>
    <row r="1127" spans="25:33">
      <c r="Y1127" s="14"/>
      <c r="Z1127" s="14"/>
      <c r="AA1127" s="14"/>
      <c r="AB1127" s="14"/>
      <c r="AC1127" s="14"/>
      <c r="AD1127" s="14"/>
      <c r="AE1127" s="14"/>
      <c r="AF1127" s="36"/>
      <c r="AG1127" s="14"/>
    </row>
    <row r="1128" spans="25:33">
      <c r="Y1128" s="14"/>
      <c r="Z1128" s="14"/>
      <c r="AA1128" s="14"/>
      <c r="AB1128" s="14"/>
      <c r="AC1128" s="14"/>
      <c r="AD1128" s="14"/>
      <c r="AE1128" s="14"/>
      <c r="AF1128" s="36"/>
      <c r="AG1128" s="14"/>
    </row>
    <row r="1129" spans="25:33">
      <c r="Y1129" s="14"/>
      <c r="Z1129" s="14"/>
      <c r="AA1129" s="14"/>
      <c r="AB1129" s="14"/>
      <c r="AC1129" s="14"/>
      <c r="AD1129" s="14"/>
      <c r="AE1129" s="14"/>
      <c r="AF1129" s="36"/>
      <c r="AG1129" s="14"/>
    </row>
    <row r="1130" spans="25:33">
      <c r="Y1130" s="14"/>
      <c r="Z1130" s="14"/>
      <c r="AA1130" s="14"/>
      <c r="AB1130" s="14"/>
      <c r="AC1130" s="14"/>
      <c r="AD1130" s="14"/>
      <c r="AE1130" s="14"/>
      <c r="AF1130" s="36"/>
      <c r="AG1130" s="14"/>
    </row>
    <row r="1131" spans="25:33">
      <c r="Y1131" s="14"/>
      <c r="Z1131" s="14"/>
      <c r="AA1131" s="14"/>
      <c r="AB1131" s="14"/>
      <c r="AC1131" s="14"/>
      <c r="AD1131" s="14"/>
      <c r="AE1131" s="14"/>
      <c r="AF1131" s="36"/>
      <c r="AG1131" s="14"/>
    </row>
    <row r="1132" spans="25:33">
      <c r="Y1132" s="14"/>
      <c r="Z1132" s="14"/>
      <c r="AA1132" s="14"/>
      <c r="AB1132" s="14"/>
      <c r="AC1132" s="14"/>
      <c r="AD1132" s="14"/>
      <c r="AE1132" s="14"/>
      <c r="AF1132" s="36"/>
      <c r="AG1132" s="14"/>
    </row>
    <row r="1133" spans="25:33">
      <c r="Y1133" s="14"/>
      <c r="Z1133" s="14"/>
      <c r="AA1133" s="14"/>
      <c r="AB1133" s="14"/>
      <c r="AC1133" s="14"/>
      <c r="AD1133" s="14"/>
      <c r="AE1133" s="14"/>
      <c r="AF1133" s="36"/>
      <c r="AG1133" s="14"/>
    </row>
    <row r="1134" spans="25:33">
      <c r="Y1134" s="14"/>
      <c r="Z1134" s="14"/>
      <c r="AA1134" s="14"/>
      <c r="AB1134" s="14"/>
      <c r="AC1134" s="14"/>
      <c r="AD1134" s="14"/>
      <c r="AE1134" s="14"/>
      <c r="AF1134" s="36"/>
      <c r="AG1134" s="14"/>
    </row>
    <row r="1135" spans="25:33">
      <c r="Y1135" s="14"/>
      <c r="Z1135" s="14"/>
      <c r="AA1135" s="14"/>
      <c r="AB1135" s="14"/>
      <c r="AC1135" s="14"/>
      <c r="AD1135" s="14"/>
      <c r="AE1135" s="14"/>
      <c r="AF1135" s="36"/>
      <c r="AG1135" s="14"/>
    </row>
    <row r="1136" spans="25:33">
      <c r="Y1136" s="14"/>
      <c r="Z1136" s="14"/>
      <c r="AA1136" s="14"/>
      <c r="AB1136" s="14"/>
      <c r="AC1136" s="14"/>
      <c r="AD1136" s="14"/>
      <c r="AE1136" s="14"/>
      <c r="AF1136" s="36"/>
      <c r="AG1136" s="14"/>
    </row>
    <row r="1137" spans="25:33">
      <c r="Y1137" s="14"/>
      <c r="Z1137" s="14"/>
      <c r="AA1137" s="14"/>
      <c r="AB1137" s="14"/>
      <c r="AC1137" s="14"/>
      <c r="AD1137" s="14"/>
      <c r="AE1137" s="14"/>
      <c r="AF1137" s="36"/>
      <c r="AG1137" s="14"/>
    </row>
    <row r="1138" spans="25:33">
      <c r="Y1138" s="14"/>
      <c r="Z1138" s="14"/>
      <c r="AA1138" s="14"/>
      <c r="AB1138" s="14"/>
      <c r="AC1138" s="14"/>
      <c r="AD1138" s="14"/>
      <c r="AE1138" s="14"/>
      <c r="AF1138" s="36"/>
      <c r="AG1138" s="14"/>
    </row>
    <row r="1139" spans="25:33">
      <c r="Y1139" s="14"/>
      <c r="Z1139" s="14"/>
      <c r="AA1139" s="14"/>
      <c r="AB1139" s="14"/>
      <c r="AC1139" s="14"/>
      <c r="AD1139" s="14"/>
      <c r="AE1139" s="14"/>
      <c r="AF1139" s="36"/>
      <c r="AG1139" s="14"/>
    </row>
    <row r="1140" spans="25:33">
      <c r="Y1140" s="14"/>
      <c r="Z1140" s="14"/>
      <c r="AA1140" s="14"/>
      <c r="AB1140" s="14"/>
      <c r="AC1140" s="14"/>
      <c r="AD1140" s="14"/>
      <c r="AE1140" s="14"/>
      <c r="AF1140" s="36"/>
      <c r="AG1140" s="14"/>
    </row>
    <row r="1141" spans="25:33">
      <c r="Y1141" s="14"/>
      <c r="Z1141" s="14"/>
      <c r="AA1141" s="14"/>
      <c r="AB1141" s="14"/>
      <c r="AC1141" s="14"/>
      <c r="AD1141" s="14"/>
      <c r="AE1141" s="14"/>
      <c r="AF1141" s="36"/>
      <c r="AG1141" s="14"/>
    </row>
    <row r="1142" spans="25:33">
      <c r="Y1142" s="14"/>
      <c r="Z1142" s="14"/>
      <c r="AA1142" s="14"/>
      <c r="AB1142" s="14"/>
      <c r="AC1142" s="14"/>
      <c r="AD1142" s="14"/>
      <c r="AE1142" s="14"/>
      <c r="AF1142" s="36"/>
      <c r="AG1142" s="14"/>
    </row>
    <row r="1143" spans="25:33">
      <c r="Y1143" s="14"/>
      <c r="Z1143" s="14"/>
      <c r="AA1143" s="14"/>
      <c r="AB1143" s="14"/>
      <c r="AC1143" s="14"/>
      <c r="AD1143" s="14"/>
      <c r="AE1143" s="14"/>
      <c r="AF1143" s="36"/>
      <c r="AG1143" s="14"/>
    </row>
    <row r="1144" spans="25:33">
      <c r="Y1144" s="14"/>
      <c r="Z1144" s="14"/>
      <c r="AA1144" s="14"/>
      <c r="AB1144" s="14"/>
      <c r="AC1144" s="14"/>
      <c r="AD1144" s="14"/>
      <c r="AE1144" s="14"/>
      <c r="AF1144" s="36"/>
      <c r="AG1144" s="14"/>
    </row>
    <row r="1145" spans="25:33">
      <c r="Y1145" s="14"/>
      <c r="Z1145" s="14"/>
      <c r="AA1145" s="14"/>
      <c r="AB1145" s="14"/>
      <c r="AC1145" s="14"/>
      <c r="AD1145" s="14"/>
      <c r="AE1145" s="14"/>
      <c r="AF1145" s="36"/>
      <c r="AG1145" s="14"/>
    </row>
    <row r="1146" spans="25:33">
      <c r="Y1146" s="14"/>
      <c r="Z1146" s="14"/>
      <c r="AA1146" s="14"/>
      <c r="AB1146" s="14"/>
      <c r="AC1146" s="14"/>
      <c r="AD1146" s="14"/>
      <c r="AE1146" s="14"/>
      <c r="AF1146" s="36"/>
      <c r="AG1146" s="14"/>
    </row>
    <row r="1147" spans="25:33">
      <c r="Y1147" s="14"/>
      <c r="Z1147" s="14"/>
      <c r="AA1147" s="14"/>
      <c r="AB1147" s="14"/>
      <c r="AC1147" s="14"/>
      <c r="AD1147" s="14"/>
      <c r="AE1147" s="14"/>
      <c r="AF1147" s="36"/>
      <c r="AG1147" s="14"/>
    </row>
    <row r="1148" spans="25:33">
      <c r="Y1148" s="14"/>
      <c r="Z1148" s="14"/>
      <c r="AA1148" s="14"/>
      <c r="AB1148" s="14"/>
      <c r="AC1148" s="14"/>
      <c r="AD1148" s="14"/>
      <c r="AE1148" s="14"/>
      <c r="AF1148" s="36"/>
      <c r="AG1148" s="14"/>
    </row>
    <row r="1149" spans="25:33">
      <c r="Y1149" s="14"/>
      <c r="Z1149" s="14"/>
      <c r="AA1149" s="14"/>
      <c r="AB1149" s="14"/>
      <c r="AC1149" s="14"/>
      <c r="AD1149" s="14"/>
      <c r="AE1149" s="14"/>
      <c r="AF1149" s="36"/>
      <c r="AG1149" s="14"/>
    </row>
    <row r="1150" spans="25:33">
      <c r="Y1150" s="14"/>
      <c r="Z1150" s="14"/>
      <c r="AA1150" s="14"/>
      <c r="AB1150" s="14"/>
      <c r="AC1150" s="14"/>
      <c r="AD1150" s="14"/>
      <c r="AE1150" s="14"/>
      <c r="AF1150" s="36"/>
      <c r="AG1150" s="14"/>
    </row>
    <row r="1151" spans="25:33">
      <c r="Y1151" s="14"/>
      <c r="Z1151" s="14"/>
      <c r="AA1151" s="14"/>
      <c r="AB1151" s="14"/>
      <c r="AC1151" s="14"/>
      <c r="AD1151" s="14"/>
      <c r="AE1151" s="14"/>
      <c r="AF1151" s="36"/>
      <c r="AG1151" s="14"/>
    </row>
    <row r="1152" spans="25:33">
      <c r="Y1152" s="14"/>
      <c r="Z1152" s="14"/>
      <c r="AA1152" s="14"/>
      <c r="AB1152" s="14"/>
      <c r="AC1152" s="14"/>
      <c r="AD1152" s="14"/>
      <c r="AE1152" s="14"/>
      <c r="AF1152" s="36"/>
      <c r="AG1152" s="14"/>
    </row>
    <row r="1153" spans="25:33">
      <c r="Y1153" s="14"/>
      <c r="Z1153" s="14"/>
      <c r="AA1153" s="14"/>
      <c r="AB1153" s="14"/>
      <c r="AC1153" s="14"/>
      <c r="AD1153" s="14"/>
      <c r="AE1153" s="14"/>
      <c r="AF1153" s="36"/>
      <c r="AG1153" s="14"/>
    </row>
    <row r="1154" spans="25:33">
      <c r="Y1154" s="14"/>
      <c r="Z1154" s="14"/>
      <c r="AA1154" s="14"/>
      <c r="AB1154" s="14"/>
      <c r="AC1154" s="14"/>
      <c r="AD1154" s="14"/>
      <c r="AE1154" s="14"/>
      <c r="AF1154" s="36"/>
      <c r="AG1154" s="14"/>
    </row>
    <row r="1155" spans="25:33">
      <c r="Y1155" s="14"/>
      <c r="Z1155" s="14"/>
      <c r="AA1155" s="14"/>
      <c r="AB1155" s="14"/>
      <c r="AC1155" s="14"/>
      <c r="AD1155" s="14"/>
      <c r="AE1155" s="14"/>
      <c r="AF1155" s="36"/>
      <c r="AG1155" s="14"/>
    </row>
    <row r="1156" spans="25:33">
      <c r="Y1156" s="14"/>
      <c r="Z1156" s="14"/>
      <c r="AA1156" s="14"/>
      <c r="AB1156" s="14"/>
      <c r="AC1156" s="14"/>
      <c r="AD1156" s="14"/>
      <c r="AE1156" s="14"/>
      <c r="AF1156" s="36"/>
      <c r="AG1156" s="14"/>
    </row>
    <row r="1157" spans="25:33">
      <c r="Y1157" s="14"/>
      <c r="Z1157" s="14"/>
      <c r="AA1157" s="14"/>
      <c r="AB1157" s="14"/>
      <c r="AC1157" s="14"/>
      <c r="AD1157" s="14"/>
      <c r="AE1157" s="14"/>
      <c r="AF1157" s="36"/>
      <c r="AG1157" s="14"/>
    </row>
    <row r="1158" spans="25:33">
      <c r="Y1158" s="14"/>
      <c r="Z1158" s="14"/>
      <c r="AA1158" s="14"/>
      <c r="AB1158" s="14"/>
      <c r="AC1158" s="14"/>
      <c r="AD1158" s="14"/>
      <c r="AE1158" s="14"/>
      <c r="AF1158" s="36"/>
      <c r="AG1158" s="14"/>
    </row>
  </sheetData>
  <autoFilter ref="A6:BC467"/>
  <mergeCells count="1">
    <mergeCell ref="A1:AG5"/>
  </mergeCells>
  <dataValidations count="3">
    <dataValidation type="list" allowBlank="1" showInputMessage="1" showErrorMessage="1" sqref="AD11:AD18 AD88:AD160 AD165:AD200 AD440:AD467 AD250 AD224:AD227 AD231 AD252:AD254 AD308:AD321 AD323:AD355 AD50:AD86 AD357:AD371 AD377:AD396 AD399:AD411 AD415:AD421 AD426:AD427 AD430:AD431 AD162:AD163">
      <formula1>$BC$2:$BC$5</formula1>
    </dataValidation>
    <dataValidation type="textLength" allowBlank="1" showInputMessage="1" error="Escriba un texto  Maximo 100 Caracteres" promptTitle="Cualquier contenido Maximo 100 Caracteres" sqref="Z11 Z13:Z18 Z50:Z52 AA53:AA54 Z55:Z57 Z65:Z68 AA69 Z70:Z79 Z81 Z84 Z89 Z91 Z93:Z98 Z103:Z123 AA143 AA160 AA163 Z165 AA194 Z195 AA254 AA309:AA310 Y355 Y393:Y394 AA415:AA416">
      <formula1>0</formula1>
      <formula2>100</formula2>
    </dataValidation>
    <dataValidation type="textLength" allowBlank="1" showInputMessage="1" showErrorMessage="1" errorTitle="Entrada no válida" error="Escriba un texto  Maximo 100 Caracteres" promptTitle="Cualquier contenido Maximo 100 Caracteres" sqref="Z415:Z416">
      <formula1>0</formula1>
      <formula2>100</formula2>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activeCell="S10" sqref="S10"/>
    </sheetView>
  </sheetViews>
  <sheetFormatPr baseColWidth="10" defaultRowHeight="15"/>
  <cols>
    <col min="1" max="1" width="10" customWidth="1"/>
  </cols>
  <sheetData>
    <row r="1" spans="1:17">
      <c r="A1" s="59"/>
      <c r="B1" s="60"/>
      <c r="C1" s="60"/>
      <c r="D1" s="60"/>
      <c r="E1" s="60"/>
      <c r="F1" s="60"/>
      <c r="G1" s="60"/>
      <c r="H1" s="60"/>
      <c r="I1" s="60"/>
      <c r="J1" s="60"/>
      <c r="K1" s="60"/>
      <c r="L1" s="60"/>
      <c r="M1" s="60"/>
      <c r="N1" s="60"/>
      <c r="O1" s="60"/>
      <c r="P1" s="60"/>
      <c r="Q1" s="61"/>
    </row>
    <row r="2" spans="1:17" ht="26.25">
      <c r="A2" s="62"/>
      <c r="B2" s="63"/>
      <c r="C2" s="63"/>
      <c r="D2" s="64" t="s">
        <v>2219</v>
      </c>
      <c r="E2" s="63"/>
      <c r="F2" s="63"/>
      <c r="G2" s="63"/>
      <c r="H2" s="63"/>
      <c r="I2" s="63"/>
      <c r="J2" s="63"/>
      <c r="K2" s="63"/>
      <c r="L2" s="63"/>
      <c r="M2" s="63"/>
      <c r="N2" s="63"/>
      <c r="O2" s="63"/>
      <c r="P2" s="63"/>
      <c r="Q2" s="65"/>
    </row>
    <row r="3" spans="1:17">
      <c r="A3" s="62"/>
      <c r="B3" s="63"/>
      <c r="C3" s="63"/>
      <c r="D3" s="63"/>
      <c r="E3" s="63"/>
      <c r="F3" s="63"/>
      <c r="G3" s="63"/>
      <c r="H3" s="63"/>
      <c r="I3" s="63"/>
      <c r="J3" s="63"/>
      <c r="K3" s="63"/>
      <c r="L3" s="63"/>
      <c r="M3" s="63"/>
      <c r="N3" s="63"/>
      <c r="O3" s="63"/>
      <c r="P3" s="63"/>
      <c r="Q3" s="65"/>
    </row>
    <row r="4" spans="1:17">
      <c r="A4" s="62"/>
      <c r="B4" s="63"/>
      <c r="C4" s="63"/>
      <c r="D4" s="63"/>
      <c r="E4" s="63"/>
      <c r="F4" s="63"/>
      <c r="G4" s="63"/>
      <c r="H4" s="63"/>
      <c r="I4" s="63"/>
      <c r="J4" s="63"/>
      <c r="K4" s="63"/>
      <c r="L4" s="63"/>
      <c r="M4" s="63"/>
      <c r="N4" s="63"/>
      <c r="O4" s="63"/>
      <c r="P4" s="63"/>
      <c r="Q4" s="65"/>
    </row>
    <row r="5" spans="1:17">
      <c r="A5" s="62"/>
      <c r="B5" s="63"/>
      <c r="C5" s="63"/>
      <c r="D5" s="63"/>
      <c r="E5" s="63"/>
      <c r="F5" s="63"/>
      <c r="G5" s="63"/>
      <c r="H5" s="63"/>
      <c r="I5" s="63"/>
      <c r="J5" s="63"/>
      <c r="K5" s="63"/>
      <c r="L5" s="63"/>
      <c r="M5" s="63"/>
      <c r="N5" s="63"/>
      <c r="O5" s="63"/>
      <c r="P5" s="63"/>
      <c r="Q5" s="65"/>
    </row>
    <row r="6" spans="1:17">
      <c r="A6" s="62"/>
      <c r="B6" s="63"/>
      <c r="C6" s="63"/>
      <c r="D6" s="63"/>
      <c r="E6" s="63"/>
      <c r="F6" s="63"/>
      <c r="G6" s="63"/>
      <c r="H6" s="63"/>
      <c r="I6" s="63"/>
      <c r="J6" s="63"/>
      <c r="K6" s="63"/>
      <c r="L6" s="63"/>
      <c r="M6" s="63"/>
      <c r="N6" s="63"/>
      <c r="O6" s="63"/>
      <c r="P6" s="63"/>
      <c r="Q6" s="65"/>
    </row>
    <row r="7" spans="1:17">
      <c r="A7" s="62"/>
      <c r="B7" s="63"/>
      <c r="C7" s="63"/>
      <c r="D7" s="63"/>
      <c r="E7" s="63"/>
      <c r="F7" s="63"/>
      <c r="G7" s="63"/>
      <c r="H7" s="63"/>
      <c r="I7" s="63"/>
      <c r="J7" s="63"/>
      <c r="K7" s="63"/>
      <c r="L7" s="63"/>
      <c r="M7" s="63"/>
      <c r="N7" s="63"/>
      <c r="O7" s="63"/>
      <c r="P7" s="63"/>
      <c r="Q7" s="65"/>
    </row>
    <row r="8" spans="1:17">
      <c r="A8" s="62"/>
      <c r="B8" s="63"/>
      <c r="C8" s="63"/>
      <c r="D8" s="63"/>
      <c r="E8" s="63"/>
      <c r="F8" s="63"/>
      <c r="G8" s="63"/>
      <c r="H8" s="63"/>
      <c r="I8" s="63"/>
      <c r="J8" s="63"/>
      <c r="K8" s="63"/>
      <c r="L8" s="63"/>
      <c r="M8" s="63"/>
      <c r="N8" s="63"/>
      <c r="O8" s="63"/>
      <c r="P8" s="63"/>
      <c r="Q8" s="65"/>
    </row>
    <row r="9" spans="1:17">
      <c r="A9" s="62"/>
      <c r="B9" s="63"/>
      <c r="C9" s="63"/>
      <c r="D9" s="63"/>
      <c r="E9" s="63"/>
      <c r="F9" s="63"/>
      <c r="G9" s="63"/>
      <c r="H9" s="63"/>
      <c r="I9" s="63"/>
      <c r="J9" s="63"/>
      <c r="K9" s="63"/>
      <c r="L9" s="63"/>
      <c r="M9" s="63"/>
      <c r="N9" s="63"/>
      <c r="O9" s="63"/>
      <c r="P9" s="63"/>
      <c r="Q9" s="65"/>
    </row>
    <row r="10" spans="1:17">
      <c r="A10" s="62"/>
      <c r="B10" s="63"/>
      <c r="C10" s="63"/>
      <c r="D10" s="63"/>
      <c r="E10" s="63"/>
      <c r="F10" s="63"/>
      <c r="G10" s="63"/>
      <c r="H10" s="63"/>
      <c r="I10" s="63"/>
      <c r="J10" s="63"/>
      <c r="K10" s="63"/>
      <c r="L10" s="63"/>
      <c r="M10" s="63"/>
      <c r="N10" s="63"/>
      <c r="O10" s="63"/>
      <c r="P10" s="63"/>
      <c r="Q10" s="65"/>
    </row>
    <row r="11" spans="1:17">
      <c r="A11" s="62"/>
      <c r="B11" s="63"/>
      <c r="C11" s="63"/>
      <c r="D11" s="63"/>
      <c r="E11" s="63"/>
      <c r="F11" s="63"/>
      <c r="G11" s="63"/>
      <c r="H11" s="63"/>
      <c r="I11" s="63"/>
      <c r="J11" s="63"/>
      <c r="K11" s="63"/>
      <c r="L11" s="63"/>
      <c r="M11" s="63"/>
      <c r="N11" s="63"/>
      <c r="O11" s="63"/>
      <c r="P11" s="63"/>
      <c r="Q11" s="65"/>
    </row>
    <row r="12" spans="1:17">
      <c r="A12" s="62"/>
      <c r="B12" s="63"/>
      <c r="C12" s="63"/>
      <c r="D12" s="63"/>
      <c r="E12" s="63"/>
      <c r="F12" s="63"/>
      <c r="G12" s="63"/>
      <c r="H12" s="63"/>
      <c r="I12" s="63"/>
      <c r="J12" s="63"/>
      <c r="K12" s="63"/>
      <c r="L12" s="63"/>
      <c r="M12" s="63"/>
      <c r="N12" s="63"/>
      <c r="O12" s="63"/>
      <c r="P12" s="63"/>
      <c r="Q12" s="65"/>
    </row>
    <row r="13" spans="1:17">
      <c r="A13" s="62"/>
      <c r="B13" s="63"/>
      <c r="C13" s="63"/>
      <c r="D13" s="63"/>
      <c r="E13" s="63"/>
      <c r="F13" s="63"/>
      <c r="G13" s="63"/>
      <c r="H13" s="63"/>
      <c r="I13" s="63"/>
      <c r="J13" s="63"/>
      <c r="K13" s="63"/>
      <c r="L13" s="63"/>
      <c r="M13" s="63"/>
      <c r="N13" s="63"/>
      <c r="O13" s="63"/>
      <c r="P13" s="63"/>
      <c r="Q13" s="65"/>
    </row>
    <row r="14" spans="1:17">
      <c r="A14" s="62"/>
      <c r="B14" s="63"/>
      <c r="C14" s="63"/>
      <c r="D14" s="63"/>
      <c r="E14" s="63"/>
      <c r="F14" s="63"/>
      <c r="G14" s="63"/>
      <c r="H14" s="63"/>
      <c r="I14" s="63"/>
      <c r="J14" s="63"/>
      <c r="K14" s="63"/>
      <c r="L14" s="63"/>
      <c r="M14" s="63"/>
      <c r="N14" s="63"/>
      <c r="O14" s="63"/>
      <c r="P14" s="63"/>
      <c r="Q14" s="65"/>
    </row>
    <row r="15" spans="1:17">
      <c r="A15" s="62"/>
      <c r="B15" s="63"/>
      <c r="C15" s="63"/>
      <c r="D15" s="63"/>
      <c r="E15" s="63"/>
      <c r="F15" s="63"/>
      <c r="G15" s="63"/>
      <c r="H15" s="63"/>
      <c r="I15" s="63"/>
      <c r="J15" s="63"/>
      <c r="K15" s="63"/>
      <c r="L15" s="63"/>
      <c r="M15" s="63"/>
      <c r="N15" s="63"/>
      <c r="O15" s="63"/>
      <c r="P15" s="63"/>
      <c r="Q15" s="65"/>
    </row>
    <row r="16" spans="1:17">
      <c r="A16" s="62"/>
      <c r="B16" s="63"/>
      <c r="C16" s="63"/>
      <c r="D16" s="63"/>
      <c r="E16" s="63"/>
      <c r="F16" s="63"/>
      <c r="G16" s="63"/>
      <c r="H16" s="63"/>
      <c r="I16" s="63"/>
      <c r="J16" s="63"/>
      <c r="K16" s="63"/>
      <c r="L16" s="63"/>
      <c r="M16" s="63"/>
      <c r="N16" s="63"/>
      <c r="O16" s="63"/>
      <c r="P16" s="63"/>
      <c r="Q16" s="65"/>
    </row>
    <row r="17" spans="1:17">
      <c r="A17" s="62"/>
      <c r="B17" s="63"/>
      <c r="C17" s="63"/>
      <c r="D17" s="63"/>
      <c r="E17" s="63"/>
      <c r="F17" s="63"/>
      <c r="G17" s="63"/>
      <c r="H17" s="63"/>
      <c r="I17" s="63"/>
      <c r="J17" s="63"/>
      <c r="K17" s="63"/>
      <c r="L17" s="63"/>
      <c r="M17" s="63"/>
      <c r="N17" s="63"/>
      <c r="O17" s="63"/>
      <c r="P17" s="63"/>
      <c r="Q17" s="65"/>
    </row>
    <row r="18" spans="1:17">
      <c r="A18" s="62"/>
      <c r="B18" s="63"/>
      <c r="C18" s="63"/>
      <c r="D18" s="63"/>
      <c r="E18" s="63"/>
      <c r="F18" s="63"/>
      <c r="G18" s="63"/>
      <c r="H18" s="63"/>
      <c r="I18" s="63"/>
      <c r="J18" s="63"/>
      <c r="K18" s="63"/>
      <c r="L18" s="63"/>
      <c r="M18" s="63"/>
      <c r="N18" s="63"/>
      <c r="O18" s="63"/>
      <c r="P18" s="63"/>
      <c r="Q18" s="65"/>
    </row>
    <row r="19" spans="1:17">
      <c r="A19" s="62"/>
      <c r="B19" s="63"/>
      <c r="C19" s="63"/>
      <c r="D19" s="63"/>
      <c r="E19" s="63"/>
      <c r="F19" s="63"/>
      <c r="G19" s="63"/>
      <c r="H19" s="63"/>
      <c r="I19" s="63"/>
      <c r="J19" s="63"/>
      <c r="K19" s="63"/>
      <c r="L19" s="63"/>
      <c r="M19" s="63"/>
      <c r="N19" s="63"/>
      <c r="O19" s="63"/>
      <c r="P19" s="63"/>
      <c r="Q19" s="65"/>
    </row>
    <row r="20" spans="1:17">
      <c r="A20" s="62"/>
      <c r="B20" s="63"/>
      <c r="C20" s="63"/>
      <c r="D20" s="63"/>
      <c r="E20" s="63"/>
      <c r="F20" s="63"/>
      <c r="G20" s="63"/>
      <c r="H20" s="63"/>
      <c r="I20" s="63"/>
      <c r="J20" s="63"/>
      <c r="K20" s="63"/>
      <c r="L20" s="63"/>
      <c r="M20" s="63"/>
      <c r="N20" s="63"/>
      <c r="O20" s="63"/>
      <c r="P20" s="63"/>
      <c r="Q20" s="65"/>
    </row>
    <row r="21" spans="1:17">
      <c r="A21" s="62"/>
      <c r="B21" s="63"/>
      <c r="C21" s="63"/>
      <c r="D21" s="63"/>
      <c r="E21" s="63"/>
      <c r="F21" s="63"/>
      <c r="G21" s="63"/>
      <c r="H21" s="63"/>
      <c r="I21" s="63"/>
      <c r="J21" s="63"/>
      <c r="K21" s="63"/>
      <c r="L21" s="63"/>
      <c r="M21" s="63"/>
      <c r="N21" s="63"/>
      <c r="O21" s="63"/>
      <c r="P21" s="63"/>
      <c r="Q21" s="65"/>
    </row>
    <row r="22" spans="1:17">
      <c r="A22" s="62"/>
      <c r="B22" s="63"/>
      <c r="C22" s="63"/>
      <c r="D22" s="63"/>
      <c r="E22" s="63"/>
      <c r="F22" s="63"/>
      <c r="G22" s="63"/>
      <c r="H22" s="63"/>
      <c r="I22" s="63"/>
      <c r="J22" s="63"/>
      <c r="K22" s="63"/>
      <c r="L22" s="63"/>
      <c r="M22" s="63"/>
      <c r="N22" s="63"/>
      <c r="O22" s="63"/>
      <c r="P22" s="63"/>
      <c r="Q22" s="65"/>
    </row>
    <row r="23" spans="1:17">
      <c r="A23" s="62"/>
      <c r="B23" s="63"/>
      <c r="C23" s="63"/>
      <c r="D23" s="63"/>
      <c r="E23" s="63"/>
      <c r="F23" s="63"/>
      <c r="G23" s="63"/>
      <c r="H23" s="63"/>
      <c r="I23" s="63"/>
      <c r="J23" s="63"/>
      <c r="K23" s="63"/>
      <c r="L23" s="63"/>
      <c r="M23" s="63"/>
      <c r="N23" s="63"/>
      <c r="O23" s="63"/>
      <c r="P23" s="63"/>
      <c r="Q23" s="65"/>
    </row>
    <row r="24" spans="1:17">
      <c r="A24" s="62"/>
      <c r="B24" s="63"/>
      <c r="C24" s="63"/>
      <c r="D24" s="63"/>
      <c r="E24" s="63"/>
      <c r="F24" s="63"/>
      <c r="G24" s="63"/>
      <c r="H24" s="63"/>
      <c r="I24" s="63"/>
      <c r="J24" s="63"/>
      <c r="K24" s="63"/>
      <c r="L24" s="63"/>
      <c r="M24" s="63"/>
      <c r="N24" s="63"/>
      <c r="O24" s="63"/>
      <c r="P24" s="63"/>
      <c r="Q24" s="65"/>
    </row>
    <row r="25" spans="1:17">
      <c r="A25" s="62"/>
      <c r="B25" s="63"/>
      <c r="C25" s="63"/>
      <c r="D25" s="63"/>
      <c r="E25" s="63"/>
      <c r="F25" s="63"/>
      <c r="G25" s="63"/>
      <c r="H25" s="63"/>
      <c r="I25" s="63"/>
      <c r="J25" s="63"/>
      <c r="K25" s="63"/>
      <c r="L25" s="63"/>
      <c r="M25" s="63"/>
      <c r="N25" s="63"/>
      <c r="O25" s="63"/>
      <c r="P25" s="63"/>
      <c r="Q25" s="65"/>
    </row>
    <row r="26" spans="1:17">
      <c r="A26" s="62"/>
      <c r="B26" s="63"/>
      <c r="C26" s="63"/>
      <c r="D26" s="63"/>
      <c r="E26" s="63"/>
      <c r="F26" s="63"/>
      <c r="G26" s="63"/>
      <c r="H26" s="63"/>
      <c r="I26" s="63"/>
      <c r="J26" s="63"/>
      <c r="K26" s="63"/>
      <c r="L26" s="63"/>
      <c r="M26" s="63"/>
      <c r="N26" s="63"/>
      <c r="O26" s="63"/>
      <c r="P26" s="63"/>
      <c r="Q26" s="65"/>
    </row>
    <row r="27" spans="1:17">
      <c r="A27" s="62"/>
      <c r="B27" s="63"/>
      <c r="C27" s="63"/>
      <c r="D27" s="63"/>
      <c r="E27" s="63"/>
      <c r="F27" s="63"/>
      <c r="G27" s="63"/>
      <c r="H27" s="63"/>
      <c r="I27" s="63"/>
      <c r="J27" s="63"/>
      <c r="K27" s="63"/>
      <c r="L27" s="63"/>
      <c r="M27" s="63"/>
      <c r="N27" s="63"/>
      <c r="O27" s="63"/>
      <c r="P27" s="63"/>
      <c r="Q27" s="66"/>
    </row>
    <row r="28" spans="1:17">
      <c r="A28" s="62"/>
      <c r="B28" s="63"/>
      <c r="C28" s="63"/>
      <c r="D28" s="63"/>
      <c r="E28" s="63"/>
      <c r="F28" s="63"/>
      <c r="G28" s="63"/>
      <c r="H28" s="63"/>
      <c r="I28" s="63"/>
      <c r="J28" s="63"/>
      <c r="K28" s="63"/>
      <c r="L28" s="63"/>
      <c r="M28" s="63"/>
      <c r="N28" s="63"/>
      <c r="O28" s="63"/>
      <c r="P28" s="63"/>
      <c r="Q28" s="65"/>
    </row>
    <row r="29" spans="1:17">
      <c r="A29" s="62"/>
      <c r="B29" s="63"/>
      <c r="C29" s="63"/>
      <c r="D29" s="63"/>
      <c r="E29" s="63"/>
      <c r="F29" s="63"/>
      <c r="G29" s="63"/>
      <c r="H29" s="63"/>
      <c r="I29" s="63"/>
      <c r="J29" s="63"/>
      <c r="K29" s="63"/>
      <c r="L29" s="63"/>
      <c r="M29" s="63"/>
      <c r="N29" s="63"/>
      <c r="O29" s="63"/>
      <c r="P29" s="63"/>
      <c r="Q29" s="65"/>
    </row>
    <row r="30" spans="1:17">
      <c r="A30" s="62"/>
      <c r="B30" s="63"/>
      <c r="C30" s="63"/>
      <c r="D30" s="63"/>
      <c r="E30" s="63"/>
      <c r="F30" s="63"/>
      <c r="G30" s="63"/>
      <c r="H30" s="63"/>
      <c r="I30" s="63"/>
      <c r="J30" s="63"/>
      <c r="K30" s="63"/>
      <c r="L30" s="63"/>
      <c r="M30" s="63"/>
      <c r="N30" s="63"/>
      <c r="O30" s="63"/>
      <c r="P30" s="63"/>
      <c r="Q30" s="65"/>
    </row>
    <row r="31" spans="1:17">
      <c r="A31" s="62"/>
      <c r="B31" s="63"/>
      <c r="C31" s="63"/>
      <c r="D31" s="63"/>
      <c r="E31" s="63"/>
      <c r="F31" s="63"/>
      <c r="G31" s="63"/>
      <c r="H31" s="63"/>
      <c r="I31" s="63"/>
      <c r="J31" s="63"/>
      <c r="K31" s="63"/>
      <c r="L31" s="63"/>
      <c r="M31" s="63"/>
      <c r="N31" s="63"/>
      <c r="O31" s="63"/>
      <c r="P31" s="63"/>
      <c r="Q31" s="65"/>
    </row>
    <row r="32" spans="1:17">
      <c r="A32" s="62"/>
      <c r="B32" s="63"/>
      <c r="C32" s="63"/>
      <c r="D32" s="63"/>
      <c r="E32" s="63"/>
      <c r="F32" s="63"/>
      <c r="G32" s="63"/>
      <c r="H32" s="63"/>
      <c r="I32" s="63"/>
      <c r="J32" s="63"/>
      <c r="K32" s="63"/>
      <c r="L32" s="63"/>
      <c r="M32" s="63"/>
      <c r="N32" s="63"/>
      <c r="O32" s="63"/>
      <c r="P32" s="63"/>
      <c r="Q32" s="65"/>
    </row>
    <row r="33" spans="1:17" ht="15.75" thickBot="1">
      <c r="A33" s="67"/>
      <c r="B33" s="68"/>
      <c r="C33" s="68"/>
      <c r="D33" s="68"/>
      <c r="E33" s="68"/>
      <c r="F33" s="68"/>
      <c r="G33" s="68"/>
      <c r="H33" s="68"/>
      <c r="I33" s="68"/>
      <c r="J33" s="68"/>
      <c r="K33" s="68"/>
      <c r="L33" s="68"/>
      <c r="M33" s="68"/>
      <c r="N33" s="68"/>
      <c r="O33" s="68"/>
      <c r="P33" s="68"/>
      <c r="Q33" s="69"/>
    </row>
    <row r="35" spans="1:17">
      <c r="A35" s="90" t="s">
        <v>2208</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topLeftCell="A45" workbookViewId="0">
      <selection activeCell="A68" sqref="A68"/>
    </sheetView>
  </sheetViews>
  <sheetFormatPr baseColWidth="10" defaultRowHeight="15"/>
  <cols>
    <col min="1" max="1" width="82.7109375" customWidth="1"/>
    <col min="2" max="2" width="22.42578125" customWidth="1"/>
    <col min="3" max="3" width="24.140625" customWidth="1"/>
    <col min="4" max="4" width="12.28515625" customWidth="1"/>
    <col min="5" max="5" width="15.42578125" customWidth="1"/>
    <col min="6" max="6" width="12.7109375" customWidth="1"/>
    <col min="7" max="7" width="12.85546875" customWidth="1"/>
    <col min="8" max="8" width="12.5703125" customWidth="1"/>
    <col min="9" max="9" width="3.7109375" customWidth="1"/>
    <col min="10" max="10" width="82.28515625" customWidth="1"/>
    <col min="11" max="15" width="6.140625" customWidth="1"/>
    <col min="16" max="16" width="8.42578125" customWidth="1"/>
    <col min="17" max="80" width="10.42578125" customWidth="1"/>
    <col min="81" max="81" width="12.5703125" bestFit="1" customWidth="1"/>
  </cols>
  <sheetData>
    <row r="1" spans="1:5" hidden="1">
      <c r="A1" s="40" t="s">
        <v>1751</v>
      </c>
      <c r="B1" t="s">
        <v>1966</v>
      </c>
    </row>
    <row r="2" spans="1:5" hidden="1">
      <c r="A2" s="40" t="s">
        <v>21</v>
      </c>
      <c r="B2" t="s">
        <v>1966</v>
      </c>
    </row>
    <row r="3" spans="1:5" hidden="1"/>
    <row r="4" spans="1:5" hidden="1">
      <c r="A4" s="40" t="s">
        <v>1964</v>
      </c>
      <c r="B4" s="40" t="s">
        <v>1965</v>
      </c>
    </row>
    <row r="5" spans="1:5" hidden="1">
      <c r="A5" s="40" t="s">
        <v>1961</v>
      </c>
      <c r="B5" t="s">
        <v>43</v>
      </c>
      <c r="C5" t="s">
        <v>33</v>
      </c>
      <c r="D5" t="s">
        <v>67</v>
      </c>
      <c r="E5" t="s">
        <v>1962</v>
      </c>
    </row>
    <row r="6" spans="1:5" hidden="1">
      <c r="A6" s="41" t="s">
        <v>1791</v>
      </c>
      <c r="B6" s="42"/>
      <c r="C6" s="42">
        <v>3</v>
      </c>
      <c r="D6" s="42"/>
      <c r="E6" s="42">
        <v>3</v>
      </c>
    </row>
    <row r="7" spans="1:5" hidden="1">
      <c r="A7" s="41" t="s">
        <v>1763</v>
      </c>
      <c r="B7" s="42"/>
      <c r="C7" s="42">
        <v>2</v>
      </c>
      <c r="D7" s="42"/>
      <c r="E7" s="42">
        <v>2</v>
      </c>
    </row>
    <row r="8" spans="1:5" hidden="1">
      <c r="A8" s="41" t="s">
        <v>1752</v>
      </c>
      <c r="B8" s="42">
        <v>4</v>
      </c>
      <c r="C8" s="42">
        <v>83</v>
      </c>
      <c r="D8" s="42">
        <v>3</v>
      </c>
      <c r="E8" s="42">
        <v>90</v>
      </c>
    </row>
    <row r="9" spans="1:5" hidden="1">
      <c r="A9" s="41" t="s">
        <v>322</v>
      </c>
      <c r="B9" s="42">
        <v>3</v>
      </c>
      <c r="C9" s="42"/>
      <c r="D9" s="42"/>
      <c r="E9" s="42">
        <v>3</v>
      </c>
    </row>
    <row r="10" spans="1:5" hidden="1">
      <c r="A10" s="41" t="s">
        <v>1766</v>
      </c>
      <c r="B10" s="42"/>
      <c r="C10" s="42">
        <v>7</v>
      </c>
      <c r="D10" s="42">
        <v>1</v>
      </c>
      <c r="E10" s="42">
        <v>8</v>
      </c>
    </row>
    <row r="11" spans="1:5" hidden="1">
      <c r="A11" s="41" t="s">
        <v>1949</v>
      </c>
      <c r="B11" s="42"/>
      <c r="C11" s="42">
        <v>4</v>
      </c>
      <c r="D11" s="42"/>
      <c r="E11" s="42">
        <v>4</v>
      </c>
    </row>
    <row r="12" spans="1:5" hidden="1">
      <c r="A12" s="41" t="s">
        <v>117</v>
      </c>
      <c r="B12" s="42"/>
      <c r="C12" s="42">
        <v>38</v>
      </c>
      <c r="D12" s="42">
        <v>16</v>
      </c>
      <c r="E12" s="42">
        <v>54</v>
      </c>
    </row>
    <row r="13" spans="1:5" hidden="1">
      <c r="A13" s="41" t="s">
        <v>308</v>
      </c>
      <c r="B13" s="42">
        <v>29</v>
      </c>
      <c r="C13" s="42">
        <v>31</v>
      </c>
      <c r="D13" s="42"/>
      <c r="E13" s="42">
        <v>60</v>
      </c>
    </row>
    <row r="14" spans="1:5" hidden="1">
      <c r="A14" s="41" t="s">
        <v>1962</v>
      </c>
      <c r="B14" s="42">
        <v>36</v>
      </c>
      <c r="C14" s="42">
        <v>168</v>
      </c>
      <c r="D14" s="42">
        <v>20</v>
      </c>
      <c r="E14" s="42">
        <v>224</v>
      </c>
    </row>
    <row r="15" spans="1:5" hidden="1"/>
    <row r="16" spans="1:5" hidden="1"/>
    <row r="17" spans="1:2" hidden="1">
      <c r="A17" s="40" t="s">
        <v>1751</v>
      </c>
      <c r="B17" t="s">
        <v>1966</v>
      </c>
    </row>
    <row r="18" spans="1:2" hidden="1"/>
    <row r="19" spans="1:2" hidden="1">
      <c r="A19" s="40" t="s">
        <v>1961</v>
      </c>
      <c r="B19" t="s">
        <v>1963</v>
      </c>
    </row>
    <row r="20" spans="1:2" hidden="1">
      <c r="A20" s="41" t="s">
        <v>1946</v>
      </c>
      <c r="B20" s="42">
        <v>3</v>
      </c>
    </row>
    <row r="21" spans="1:2" hidden="1">
      <c r="A21" s="41" t="s">
        <v>1791</v>
      </c>
      <c r="B21" s="42">
        <v>1</v>
      </c>
    </row>
    <row r="22" spans="1:2" hidden="1">
      <c r="A22" s="41" t="s">
        <v>889</v>
      </c>
      <c r="B22" s="42">
        <v>1</v>
      </c>
    </row>
    <row r="23" spans="1:2" hidden="1">
      <c r="A23" s="41" t="s">
        <v>1752</v>
      </c>
      <c r="B23" s="42">
        <v>55</v>
      </c>
    </row>
    <row r="24" spans="1:2" hidden="1">
      <c r="A24" s="41" t="s">
        <v>1919</v>
      </c>
      <c r="B24" s="42">
        <v>1</v>
      </c>
    </row>
    <row r="25" spans="1:2" hidden="1">
      <c r="A25" s="41" t="s">
        <v>1947</v>
      </c>
      <c r="B25" s="42">
        <v>1</v>
      </c>
    </row>
    <row r="26" spans="1:2" hidden="1">
      <c r="A26" s="41" t="s">
        <v>1916</v>
      </c>
      <c r="B26" s="42">
        <v>2</v>
      </c>
    </row>
    <row r="27" spans="1:2" hidden="1">
      <c r="A27" s="41" t="s">
        <v>322</v>
      </c>
      <c r="B27" s="42">
        <v>9</v>
      </c>
    </row>
    <row r="28" spans="1:2" hidden="1">
      <c r="A28" s="41" t="s">
        <v>1949</v>
      </c>
      <c r="B28" s="42">
        <v>1</v>
      </c>
    </row>
    <row r="29" spans="1:2" hidden="1">
      <c r="A29" s="41" t="s">
        <v>117</v>
      </c>
      <c r="B29" s="42">
        <v>72</v>
      </c>
    </row>
    <row r="30" spans="1:2" hidden="1">
      <c r="A30" s="41" t="s">
        <v>1948</v>
      </c>
      <c r="B30" s="42">
        <v>1</v>
      </c>
    </row>
    <row r="31" spans="1:2" hidden="1">
      <c r="A31" s="41" t="s">
        <v>1915</v>
      </c>
      <c r="B31" s="42">
        <v>6</v>
      </c>
    </row>
    <row r="32" spans="1:2" hidden="1">
      <c r="A32" s="41" t="s">
        <v>308</v>
      </c>
      <c r="B32" s="42">
        <v>4</v>
      </c>
    </row>
    <row r="33" spans="1:17" hidden="1">
      <c r="A33" s="41" t="s">
        <v>1962</v>
      </c>
      <c r="B33" s="42">
        <v>157</v>
      </c>
    </row>
    <row r="34" spans="1:17" hidden="1"/>
    <row r="35" spans="1:17" hidden="1">
      <c r="A35" s="40" t="s">
        <v>21</v>
      </c>
      <c r="B35" t="s">
        <v>1966</v>
      </c>
    </row>
    <row r="36" spans="1:17" hidden="1"/>
    <row r="37" spans="1:17" hidden="1">
      <c r="A37" s="40" t="s">
        <v>1961</v>
      </c>
      <c r="B37" t="s">
        <v>1967</v>
      </c>
    </row>
    <row r="38" spans="1:17" hidden="1">
      <c r="A38" s="41" t="s">
        <v>1752</v>
      </c>
      <c r="B38" s="42">
        <v>11</v>
      </c>
    </row>
    <row r="39" spans="1:17" hidden="1">
      <c r="A39" s="41" t="s">
        <v>1766</v>
      </c>
      <c r="B39" s="42">
        <v>1</v>
      </c>
    </row>
    <row r="40" spans="1:17" hidden="1">
      <c r="A40" s="41" t="s">
        <v>1949</v>
      </c>
      <c r="B40" s="42">
        <v>2</v>
      </c>
    </row>
    <row r="41" spans="1:17" hidden="1">
      <c r="A41" s="41" t="s">
        <v>117</v>
      </c>
      <c r="B41" s="42">
        <v>57</v>
      </c>
    </row>
    <row r="42" spans="1:17" hidden="1">
      <c r="A42" s="41" t="s">
        <v>1915</v>
      </c>
      <c r="B42" s="42">
        <v>9</v>
      </c>
    </row>
    <row r="43" spans="1:17" hidden="1">
      <c r="A43" s="41" t="s">
        <v>1962</v>
      </c>
      <c r="B43" s="42">
        <v>80</v>
      </c>
    </row>
    <row r="44" spans="1:17" hidden="1"/>
    <row r="46" spans="1:17" ht="21.75" thickBot="1">
      <c r="A46" s="94" t="s">
        <v>2085</v>
      </c>
      <c r="B46" s="94"/>
      <c r="C46" s="94"/>
      <c r="D46" s="94"/>
      <c r="E46" s="94"/>
      <c r="F46" s="94"/>
      <c r="G46" s="94"/>
      <c r="H46" s="94"/>
    </row>
    <row r="47" spans="1:17" ht="19.5" thickBot="1">
      <c r="J47" s="72" t="s">
        <v>2087</v>
      </c>
      <c r="K47" s="95">
        <v>2018</v>
      </c>
      <c r="L47" s="96"/>
      <c r="M47" s="96"/>
      <c r="N47" s="96"/>
      <c r="O47" s="97"/>
      <c r="P47" s="84">
        <v>2019</v>
      </c>
      <c r="Q47" s="98" t="s">
        <v>1974</v>
      </c>
    </row>
    <row r="48" spans="1:17" ht="65.25" customHeight="1">
      <c r="A48" s="46" t="s">
        <v>1973</v>
      </c>
      <c r="B48" s="47" t="s">
        <v>1971</v>
      </c>
      <c r="C48" s="47" t="s">
        <v>1968</v>
      </c>
      <c r="D48" s="47" t="s">
        <v>1970</v>
      </c>
      <c r="E48" s="47" t="s">
        <v>2207</v>
      </c>
      <c r="F48" s="47" t="s">
        <v>1969</v>
      </c>
      <c r="G48" s="47" t="s">
        <v>1975</v>
      </c>
      <c r="H48" s="47" t="s">
        <v>1972</v>
      </c>
      <c r="J48" s="71" t="s">
        <v>2086</v>
      </c>
      <c r="K48" s="73" t="s">
        <v>2209</v>
      </c>
      <c r="L48" s="73" t="s">
        <v>2210</v>
      </c>
      <c r="M48" s="73" t="s">
        <v>2211</v>
      </c>
      <c r="N48" s="73" t="s">
        <v>2212</v>
      </c>
      <c r="O48" s="73" t="s">
        <v>2213</v>
      </c>
      <c r="P48" s="73" t="s">
        <v>2214</v>
      </c>
      <c r="Q48" s="99"/>
    </row>
    <row r="49" spans="1:17">
      <c r="A49" s="15" t="s">
        <v>1791</v>
      </c>
      <c r="B49" s="54">
        <v>4</v>
      </c>
      <c r="C49" s="54">
        <v>1</v>
      </c>
      <c r="D49" s="45">
        <f t="shared" ref="D49:D60" si="0">B49-C49</f>
        <v>3</v>
      </c>
      <c r="E49" s="55">
        <v>0</v>
      </c>
      <c r="F49" s="55">
        <v>0</v>
      </c>
      <c r="G49" s="55">
        <v>3</v>
      </c>
      <c r="H49" s="45">
        <f t="shared" ref="H49:H60" si="1">SUM(E49:G49)</f>
        <v>3</v>
      </c>
      <c r="J49" s="70" t="s">
        <v>1752</v>
      </c>
      <c r="K49" s="85">
        <v>4</v>
      </c>
      <c r="L49" s="85">
        <v>7</v>
      </c>
      <c r="M49" s="85"/>
      <c r="N49" s="85"/>
      <c r="O49" s="85"/>
      <c r="P49" s="85"/>
      <c r="Q49" s="86">
        <f>SUM(K49:P49)</f>
        <v>11</v>
      </c>
    </row>
    <row r="50" spans="1:17">
      <c r="A50" s="15" t="s">
        <v>1763</v>
      </c>
      <c r="B50" s="54">
        <v>2</v>
      </c>
      <c r="C50" s="54">
        <v>0</v>
      </c>
      <c r="D50" s="45">
        <f t="shared" si="0"/>
        <v>2</v>
      </c>
      <c r="E50" s="55">
        <v>0</v>
      </c>
      <c r="F50" s="55">
        <v>0</v>
      </c>
      <c r="G50" s="55">
        <v>2</v>
      </c>
      <c r="H50" s="45">
        <f t="shared" si="1"/>
        <v>2</v>
      </c>
      <c r="J50" s="70" t="s">
        <v>1766</v>
      </c>
      <c r="K50" s="85">
        <v>1</v>
      </c>
      <c r="L50" s="85"/>
      <c r="M50" s="85"/>
      <c r="N50" s="85"/>
      <c r="O50" s="85"/>
      <c r="P50" s="85"/>
      <c r="Q50" s="86">
        <f t="shared" ref="Q50:Q53" si="2">SUM(K50:P50)</f>
        <v>1</v>
      </c>
    </row>
    <row r="51" spans="1:17">
      <c r="A51" s="15" t="s">
        <v>1752</v>
      </c>
      <c r="B51" s="54">
        <f>156+3</f>
        <v>159</v>
      </c>
      <c r="C51" s="54">
        <f>55+3</f>
        <v>58</v>
      </c>
      <c r="D51" s="45">
        <f t="shared" si="0"/>
        <v>101</v>
      </c>
      <c r="E51" s="55">
        <f>4+3</f>
        <v>7</v>
      </c>
      <c r="F51" s="55">
        <v>11</v>
      </c>
      <c r="G51" s="55">
        <v>83</v>
      </c>
      <c r="H51" s="45">
        <f t="shared" si="1"/>
        <v>101</v>
      </c>
      <c r="J51" s="70" t="s">
        <v>1949</v>
      </c>
      <c r="K51" s="85">
        <v>2</v>
      </c>
      <c r="L51" s="85"/>
      <c r="M51" s="85"/>
      <c r="N51" s="85"/>
      <c r="O51" s="85"/>
      <c r="P51" s="85"/>
      <c r="Q51" s="86">
        <f t="shared" si="2"/>
        <v>2</v>
      </c>
    </row>
    <row r="52" spans="1:17">
      <c r="A52" s="15" t="s">
        <v>1919</v>
      </c>
      <c r="B52" s="54">
        <v>1</v>
      </c>
      <c r="C52" s="54">
        <v>1</v>
      </c>
      <c r="D52" s="45">
        <f t="shared" si="0"/>
        <v>0</v>
      </c>
      <c r="E52" s="55">
        <v>0</v>
      </c>
      <c r="F52" s="55">
        <v>0</v>
      </c>
      <c r="G52" s="55">
        <v>0</v>
      </c>
      <c r="H52" s="45">
        <f t="shared" si="1"/>
        <v>0</v>
      </c>
      <c r="J52" s="70" t="s">
        <v>117</v>
      </c>
      <c r="K52" s="85">
        <v>7</v>
      </c>
      <c r="L52" s="85">
        <v>11</v>
      </c>
      <c r="M52" s="85">
        <v>31</v>
      </c>
      <c r="N52" s="85"/>
      <c r="O52" s="85">
        <v>1</v>
      </c>
      <c r="P52" s="85">
        <v>3</v>
      </c>
      <c r="Q52" s="86">
        <f t="shared" si="2"/>
        <v>53</v>
      </c>
    </row>
    <row r="53" spans="1:17">
      <c r="A53" s="15" t="s">
        <v>1947</v>
      </c>
      <c r="B53" s="54">
        <v>1</v>
      </c>
      <c r="C53" s="54">
        <v>1</v>
      </c>
      <c r="D53" s="45">
        <f t="shared" si="0"/>
        <v>0</v>
      </c>
      <c r="E53" s="55">
        <v>0</v>
      </c>
      <c r="F53" s="55">
        <v>0</v>
      </c>
      <c r="G53" s="55">
        <v>0</v>
      </c>
      <c r="H53" s="45">
        <f t="shared" si="1"/>
        <v>0</v>
      </c>
      <c r="J53" s="70" t="s">
        <v>1915</v>
      </c>
      <c r="K53" s="85">
        <v>1</v>
      </c>
      <c r="L53" s="85">
        <v>1</v>
      </c>
      <c r="M53" s="85">
        <v>5</v>
      </c>
      <c r="N53" s="85">
        <v>2</v>
      </c>
      <c r="O53" s="85"/>
      <c r="P53" s="85"/>
      <c r="Q53" s="86">
        <f t="shared" si="2"/>
        <v>9</v>
      </c>
    </row>
    <row r="54" spans="1:17" ht="15.75" thickBot="1">
      <c r="A54" s="15" t="s">
        <v>1916</v>
      </c>
      <c r="B54" s="54">
        <v>2</v>
      </c>
      <c r="C54" s="54">
        <v>2</v>
      </c>
      <c r="D54" s="45">
        <f t="shared" si="0"/>
        <v>0</v>
      </c>
      <c r="E54" s="55">
        <v>0</v>
      </c>
      <c r="F54" s="55">
        <v>0</v>
      </c>
      <c r="G54" s="55">
        <v>0</v>
      </c>
      <c r="H54" s="45">
        <f t="shared" si="1"/>
        <v>0</v>
      </c>
      <c r="J54" s="87" t="s">
        <v>1974</v>
      </c>
      <c r="K54" s="88">
        <v>15</v>
      </c>
      <c r="L54" s="88">
        <v>20</v>
      </c>
      <c r="M54" s="88">
        <v>36</v>
      </c>
      <c r="N54" s="88">
        <v>2</v>
      </c>
      <c r="O54" s="88">
        <v>1</v>
      </c>
      <c r="P54" s="88">
        <v>3</v>
      </c>
      <c r="Q54" s="89">
        <f>SUM(Q49:Q53)</f>
        <v>76</v>
      </c>
    </row>
    <row r="55" spans="1:17">
      <c r="A55" s="15" t="s">
        <v>1766</v>
      </c>
      <c r="B55" s="54">
        <f>9+12</f>
        <v>21</v>
      </c>
      <c r="C55" s="54">
        <v>9</v>
      </c>
      <c r="D55" s="45">
        <f t="shared" si="0"/>
        <v>12</v>
      </c>
      <c r="E55" s="55">
        <f>3+1</f>
        <v>4</v>
      </c>
      <c r="F55" s="55">
        <v>1</v>
      </c>
      <c r="G55" s="55">
        <v>7</v>
      </c>
      <c r="H55" s="45">
        <f t="shared" si="1"/>
        <v>12</v>
      </c>
    </row>
    <row r="56" spans="1:17">
      <c r="A56" s="15" t="s">
        <v>1949</v>
      </c>
      <c r="B56" s="54">
        <v>7</v>
      </c>
      <c r="C56" s="54">
        <v>1</v>
      </c>
      <c r="D56" s="45">
        <f t="shared" si="0"/>
        <v>6</v>
      </c>
      <c r="E56" s="55">
        <v>0</v>
      </c>
      <c r="F56" s="55">
        <v>2</v>
      </c>
      <c r="G56" s="55">
        <v>4</v>
      </c>
      <c r="H56" s="45">
        <f t="shared" si="1"/>
        <v>6</v>
      </c>
    </row>
    <row r="57" spans="1:17">
      <c r="A57" s="15" t="s">
        <v>117</v>
      </c>
      <c r="B57" s="54">
        <f>183+1</f>
        <v>184</v>
      </c>
      <c r="C57" s="54">
        <f>72+1</f>
        <v>73</v>
      </c>
      <c r="D57" s="45">
        <f t="shared" si="0"/>
        <v>111</v>
      </c>
      <c r="E57" s="55">
        <v>15</v>
      </c>
      <c r="F57" s="55">
        <v>56</v>
      </c>
      <c r="G57" s="55">
        <v>40</v>
      </c>
      <c r="H57" s="45">
        <f t="shared" si="1"/>
        <v>111</v>
      </c>
    </row>
    <row r="58" spans="1:17">
      <c r="A58" s="15" t="s">
        <v>1915</v>
      </c>
      <c r="B58" s="54">
        <v>15</v>
      </c>
      <c r="C58" s="54">
        <v>6</v>
      </c>
      <c r="D58" s="45">
        <f t="shared" si="0"/>
        <v>9</v>
      </c>
      <c r="E58" s="55">
        <v>0</v>
      </c>
      <c r="F58" s="55">
        <v>6</v>
      </c>
      <c r="G58" s="55">
        <v>3</v>
      </c>
      <c r="H58" s="45">
        <f t="shared" si="1"/>
        <v>9</v>
      </c>
    </row>
    <row r="59" spans="1:17">
      <c r="A59" s="15" t="s">
        <v>308</v>
      </c>
      <c r="B59" s="54">
        <f>64+1</f>
        <v>65</v>
      </c>
      <c r="C59" s="54">
        <f>4+1</f>
        <v>5</v>
      </c>
      <c r="D59" s="45">
        <f t="shared" si="0"/>
        <v>60</v>
      </c>
      <c r="E59" s="55">
        <v>29</v>
      </c>
      <c r="F59" s="55">
        <v>0</v>
      </c>
      <c r="G59" s="55">
        <v>31</v>
      </c>
      <c r="H59" s="45">
        <f t="shared" si="1"/>
        <v>60</v>
      </c>
    </row>
    <row r="60" spans="1:17">
      <c r="A60" s="15" t="s">
        <v>2206</v>
      </c>
      <c r="B60" s="54">
        <v>15</v>
      </c>
      <c r="C60" s="54">
        <v>0</v>
      </c>
      <c r="D60" s="45">
        <f t="shared" si="0"/>
        <v>15</v>
      </c>
      <c r="E60" s="55">
        <v>15</v>
      </c>
      <c r="F60" s="55">
        <v>0</v>
      </c>
      <c r="G60" s="55">
        <v>0</v>
      </c>
      <c r="H60" s="45">
        <f t="shared" si="1"/>
        <v>15</v>
      </c>
    </row>
    <row r="61" spans="1:17">
      <c r="A61" s="43" t="s">
        <v>1974</v>
      </c>
      <c r="B61" s="44">
        <f t="shared" ref="B61:H61" si="3">SUM(B49:B60)</f>
        <v>476</v>
      </c>
      <c r="C61" s="44">
        <f t="shared" si="3"/>
        <v>157</v>
      </c>
      <c r="D61" s="44">
        <f t="shared" si="3"/>
        <v>319</v>
      </c>
      <c r="E61" s="44">
        <f t="shared" si="3"/>
        <v>70</v>
      </c>
      <c r="F61" s="44">
        <f t="shared" si="3"/>
        <v>76</v>
      </c>
      <c r="G61" s="44">
        <f t="shared" si="3"/>
        <v>173</v>
      </c>
      <c r="H61" s="44">
        <f t="shared" si="3"/>
        <v>319</v>
      </c>
    </row>
    <row r="62" spans="1:17" ht="18.75">
      <c r="A62" s="48"/>
      <c r="B62" s="49"/>
      <c r="C62" s="93" t="s">
        <v>1976</v>
      </c>
      <c r="D62" s="93"/>
      <c r="E62" s="57">
        <f>E61/$D$61</f>
        <v>0.21943573667711599</v>
      </c>
      <c r="F62" s="50">
        <f>F61/$D$61</f>
        <v>0.23824451410658307</v>
      </c>
      <c r="G62" s="50">
        <f>G61/$D$61</f>
        <v>0.54231974921630099</v>
      </c>
    </row>
  </sheetData>
  <mergeCells count="4">
    <mergeCell ref="C62:D62"/>
    <mergeCell ref="A46:H46"/>
    <mergeCell ref="K47:O47"/>
    <mergeCell ref="Q47:Q48"/>
  </mergeCell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731"/>
  <sheetViews>
    <sheetView workbookViewId="0">
      <selection activeCell="F10" sqref="F10"/>
    </sheetView>
  </sheetViews>
  <sheetFormatPr baseColWidth="10" defaultRowHeight="15"/>
  <cols>
    <col min="1" max="1" width="7.140625" customWidth="1"/>
    <col min="2" max="2" width="8.5703125" customWidth="1"/>
    <col min="3" max="3" width="8.42578125" customWidth="1"/>
    <col min="5" max="5" width="6" customWidth="1"/>
    <col min="14" max="14" width="40" customWidth="1"/>
    <col min="15" max="15" width="22.42578125" customWidth="1"/>
    <col min="16" max="16" width="34.28515625" customWidth="1"/>
    <col min="18" max="18" width="30.140625" customWidth="1"/>
    <col min="25" max="25" width="16" customWidth="1"/>
    <col min="26" max="26" width="17.140625" customWidth="1"/>
    <col min="32" max="32" width="41.140625" customWidth="1"/>
  </cols>
  <sheetData>
    <row r="1" spans="1:54" ht="18.75" customHeight="1">
      <c r="A1" s="102" t="s">
        <v>2205</v>
      </c>
      <c r="B1" s="102"/>
      <c r="C1" s="102"/>
      <c r="D1" s="102"/>
      <c r="E1" s="102"/>
      <c r="F1" s="102"/>
      <c r="G1" s="102"/>
      <c r="H1" s="102"/>
      <c r="I1" s="102"/>
      <c r="J1" s="102"/>
      <c r="K1" s="102"/>
      <c r="L1" s="102"/>
      <c r="M1" s="102"/>
      <c r="N1" s="102"/>
      <c r="O1" s="102"/>
      <c r="Y1" s="100" t="s">
        <v>2089</v>
      </c>
      <c r="Z1" s="101"/>
      <c r="BB1" t="s">
        <v>354</v>
      </c>
    </row>
    <row r="2" spans="1:54" ht="72">
      <c r="A2" s="56" t="s">
        <v>0</v>
      </c>
      <c r="B2" s="56" t="s">
        <v>1</v>
      </c>
      <c r="C2" s="56" t="s">
        <v>2</v>
      </c>
      <c r="D2" s="56" t="s">
        <v>3</v>
      </c>
      <c r="E2" s="56" t="s">
        <v>4</v>
      </c>
      <c r="F2" s="56" t="s">
        <v>5</v>
      </c>
      <c r="G2" s="56" t="s">
        <v>6</v>
      </c>
      <c r="H2" s="56" t="s">
        <v>7</v>
      </c>
      <c r="I2" s="56" t="s">
        <v>8</v>
      </c>
      <c r="J2" s="56" t="s">
        <v>9</v>
      </c>
      <c r="K2" s="56" t="s">
        <v>10</v>
      </c>
      <c r="L2" s="56" t="s">
        <v>11</v>
      </c>
      <c r="M2" s="56" t="s">
        <v>12</v>
      </c>
      <c r="N2" s="56" t="s">
        <v>13</v>
      </c>
      <c r="O2" s="56" t="s">
        <v>14</v>
      </c>
      <c r="P2" s="56" t="s">
        <v>15</v>
      </c>
      <c r="Q2" s="56" t="s">
        <v>16</v>
      </c>
      <c r="R2" s="56" t="s">
        <v>17</v>
      </c>
      <c r="S2" s="56" t="s">
        <v>18</v>
      </c>
      <c r="T2" s="56" t="s">
        <v>19</v>
      </c>
      <c r="U2" s="56" t="s">
        <v>20</v>
      </c>
      <c r="V2" s="56" t="s">
        <v>21</v>
      </c>
      <c r="W2" s="56" t="s">
        <v>22</v>
      </c>
      <c r="X2" s="56" t="s">
        <v>1977</v>
      </c>
      <c r="Y2" s="74" t="s">
        <v>1960</v>
      </c>
      <c r="Z2" s="74" t="s">
        <v>1745</v>
      </c>
      <c r="AA2" s="75" t="s">
        <v>1747</v>
      </c>
      <c r="AB2" s="75" t="s">
        <v>1748</v>
      </c>
      <c r="AC2" s="75" t="s">
        <v>1978</v>
      </c>
      <c r="AD2" s="76" t="s">
        <v>1749</v>
      </c>
      <c r="AE2" s="75" t="s">
        <v>1750</v>
      </c>
      <c r="AF2" s="75" t="s">
        <v>1751</v>
      </c>
    </row>
    <row r="3" spans="1:54" ht="54">
      <c r="A3" s="1">
        <v>91</v>
      </c>
      <c r="B3" s="2" t="s">
        <v>55</v>
      </c>
      <c r="C3" s="38" t="s">
        <v>24</v>
      </c>
      <c r="D3" s="38" t="s">
        <v>25</v>
      </c>
      <c r="E3" s="2" t="s">
        <v>26</v>
      </c>
      <c r="F3" s="38">
        <v>2016</v>
      </c>
      <c r="G3" s="2">
        <v>119</v>
      </c>
      <c r="H3" s="38" t="s">
        <v>349</v>
      </c>
      <c r="I3" s="38">
        <v>1</v>
      </c>
      <c r="J3" s="2" t="s">
        <v>27</v>
      </c>
      <c r="K3" s="2" t="s">
        <v>57</v>
      </c>
      <c r="L3" s="2" t="s">
        <v>29</v>
      </c>
      <c r="M3" s="2" t="s">
        <v>341</v>
      </c>
      <c r="N3" s="2" t="s">
        <v>350</v>
      </c>
      <c r="O3" s="2" t="s">
        <v>351</v>
      </c>
      <c r="P3" s="2" t="s">
        <v>2090</v>
      </c>
      <c r="Q3" s="2" t="s">
        <v>2091</v>
      </c>
      <c r="R3" s="2" t="s">
        <v>2092</v>
      </c>
      <c r="S3" s="2">
        <v>1</v>
      </c>
      <c r="T3" s="2" t="s">
        <v>352</v>
      </c>
      <c r="U3" s="2" t="s">
        <v>65</v>
      </c>
      <c r="V3" s="2" t="s">
        <v>353</v>
      </c>
      <c r="W3" s="2" t="s">
        <v>32</v>
      </c>
      <c r="X3" s="38" t="s">
        <v>354</v>
      </c>
      <c r="Y3" s="6" t="s">
        <v>749</v>
      </c>
      <c r="Z3" s="2" t="s">
        <v>352</v>
      </c>
      <c r="AA3" s="13"/>
      <c r="AB3" s="13"/>
      <c r="AC3" s="77"/>
      <c r="AD3" s="12"/>
      <c r="AE3" s="13"/>
      <c r="AF3" s="78"/>
    </row>
    <row r="4" spans="1:54" ht="54">
      <c r="A4" s="1">
        <v>92</v>
      </c>
      <c r="B4" s="2" t="s">
        <v>55</v>
      </c>
      <c r="C4" s="38" t="s">
        <v>24</v>
      </c>
      <c r="D4" s="38" t="s">
        <v>25</v>
      </c>
      <c r="E4" s="2" t="s">
        <v>26</v>
      </c>
      <c r="F4" s="38">
        <v>2016</v>
      </c>
      <c r="G4" s="2">
        <v>119</v>
      </c>
      <c r="H4" s="38" t="s">
        <v>349</v>
      </c>
      <c r="I4" s="38">
        <v>2</v>
      </c>
      <c r="J4" s="2" t="s">
        <v>27</v>
      </c>
      <c r="K4" s="2" t="s">
        <v>57</v>
      </c>
      <c r="L4" s="2" t="s">
        <v>29</v>
      </c>
      <c r="M4" s="2" t="s">
        <v>341</v>
      </c>
      <c r="N4" s="2" t="s">
        <v>350</v>
      </c>
      <c r="O4" s="2" t="s">
        <v>351</v>
      </c>
      <c r="P4" s="2" t="s">
        <v>2093</v>
      </c>
      <c r="Q4" s="2" t="s">
        <v>2094</v>
      </c>
      <c r="R4" s="2" t="s">
        <v>2095</v>
      </c>
      <c r="S4" s="2">
        <v>0.6</v>
      </c>
      <c r="T4" s="2" t="s">
        <v>352</v>
      </c>
      <c r="U4" s="2" t="s">
        <v>65</v>
      </c>
      <c r="V4" s="2" t="s">
        <v>353</v>
      </c>
      <c r="W4" s="2" t="s">
        <v>32</v>
      </c>
      <c r="X4" s="38" t="s">
        <v>354</v>
      </c>
      <c r="Y4" s="6" t="s">
        <v>749</v>
      </c>
      <c r="Z4" s="2" t="s">
        <v>352</v>
      </c>
      <c r="AA4" s="13"/>
      <c r="AB4" s="13"/>
      <c r="AC4" s="77"/>
      <c r="AD4" s="12"/>
      <c r="AE4" s="13"/>
      <c r="AF4" s="78"/>
    </row>
    <row r="5" spans="1:54" ht="45">
      <c r="A5" s="1">
        <v>101</v>
      </c>
      <c r="B5" s="2" t="s">
        <v>55</v>
      </c>
      <c r="C5" s="38" t="s">
        <v>24</v>
      </c>
      <c r="D5" s="38" t="s">
        <v>25</v>
      </c>
      <c r="E5" s="2" t="s">
        <v>26</v>
      </c>
      <c r="F5" s="38">
        <v>2016</v>
      </c>
      <c r="G5" s="2">
        <v>119</v>
      </c>
      <c r="H5" s="38" t="s">
        <v>377</v>
      </c>
      <c r="I5" s="38">
        <v>1</v>
      </c>
      <c r="J5" s="2" t="s">
        <v>27</v>
      </c>
      <c r="K5" s="2" t="s">
        <v>57</v>
      </c>
      <c r="L5" s="2" t="s">
        <v>29</v>
      </c>
      <c r="M5" s="2" t="s">
        <v>341</v>
      </c>
      <c r="N5" s="2" t="s">
        <v>378</v>
      </c>
      <c r="O5" s="2" t="s">
        <v>351</v>
      </c>
      <c r="P5" s="2" t="s">
        <v>2090</v>
      </c>
      <c r="Q5" s="2" t="s">
        <v>2091</v>
      </c>
      <c r="R5" s="2" t="s">
        <v>2092</v>
      </c>
      <c r="S5" s="2">
        <v>1</v>
      </c>
      <c r="T5" s="2" t="s">
        <v>352</v>
      </c>
      <c r="U5" s="2" t="s">
        <v>65</v>
      </c>
      <c r="V5" s="2" t="s">
        <v>353</v>
      </c>
      <c r="W5" s="2" t="s">
        <v>32</v>
      </c>
      <c r="X5" s="38" t="s">
        <v>354</v>
      </c>
      <c r="Y5" s="6" t="s">
        <v>749</v>
      </c>
      <c r="Z5" s="2" t="s">
        <v>352</v>
      </c>
      <c r="AA5" s="13"/>
      <c r="AB5" s="13"/>
      <c r="AC5" s="77"/>
      <c r="AD5" s="12"/>
      <c r="AE5" s="13"/>
      <c r="AF5" s="78"/>
    </row>
    <row r="6" spans="1:54" ht="54">
      <c r="A6" s="1">
        <v>102</v>
      </c>
      <c r="B6" s="2" t="s">
        <v>55</v>
      </c>
      <c r="C6" s="38" t="s">
        <v>24</v>
      </c>
      <c r="D6" s="38" t="s">
        <v>25</v>
      </c>
      <c r="E6" s="2" t="s">
        <v>26</v>
      </c>
      <c r="F6" s="38">
        <v>2016</v>
      </c>
      <c r="G6" s="2">
        <v>119</v>
      </c>
      <c r="H6" s="38" t="s">
        <v>377</v>
      </c>
      <c r="I6" s="38">
        <v>2</v>
      </c>
      <c r="J6" s="2" t="s">
        <v>27</v>
      </c>
      <c r="K6" s="2" t="s">
        <v>57</v>
      </c>
      <c r="L6" s="2" t="s">
        <v>29</v>
      </c>
      <c r="M6" s="2" t="s">
        <v>341</v>
      </c>
      <c r="N6" s="2" t="s">
        <v>378</v>
      </c>
      <c r="O6" s="2" t="s">
        <v>351</v>
      </c>
      <c r="P6" s="2" t="s">
        <v>2096</v>
      </c>
      <c r="Q6" s="2" t="s">
        <v>2097</v>
      </c>
      <c r="R6" s="2" t="s">
        <v>2098</v>
      </c>
      <c r="S6" s="2">
        <v>1</v>
      </c>
      <c r="T6" s="2" t="s">
        <v>352</v>
      </c>
      <c r="U6" s="2" t="s">
        <v>65</v>
      </c>
      <c r="V6" s="2" t="s">
        <v>353</v>
      </c>
      <c r="W6" s="2" t="s">
        <v>32</v>
      </c>
      <c r="X6" s="38" t="s">
        <v>354</v>
      </c>
      <c r="Y6" s="6" t="s">
        <v>749</v>
      </c>
      <c r="Z6" s="2" t="s">
        <v>352</v>
      </c>
      <c r="AA6" s="13"/>
      <c r="AB6" s="13"/>
      <c r="AC6" s="77"/>
      <c r="AD6" s="12"/>
      <c r="AE6" s="13"/>
      <c r="AF6" s="78"/>
    </row>
    <row r="7" spans="1:54" ht="63">
      <c r="A7" s="1">
        <v>178</v>
      </c>
      <c r="B7" s="2" t="s">
        <v>55</v>
      </c>
      <c r="C7" s="38" t="s">
        <v>24</v>
      </c>
      <c r="D7" s="38" t="s">
        <v>25</v>
      </c>
      <c r="E7" s="2" t="s">
        <v>26</v>
      </c>
      <c r="F7" s="38">
        <v>2016</v>
      </c>
      <c r="G7" s="2">
        <v>119</v>
      </c>
      <c r="H7" s="38" t="s">
        <v>469</v>
      </c>
      <c r="I7" s="38">
        <v>1</v>
      </c>
      <c r="J7" s="2" t="s">
        <v>27</v>
      </c>
      <c r="K7" s="2" t="s">
        <v>57</v>
      </c>
      <c r="L7" s="2" t="s">
        <v>29</v>
      </c>
      <c r="M7" s="2" t="s">
        <v>341</v>
      </c>
      <c r="N7" s="2" t="s">
        <v>470</v>
      </c>
      <c r="O7" s="2" t="s">
        <v>471</v>
      </c>
      <c r="P7" s="2" t="s">
        <v>2099</v>
      </c>
      <c r="Q7" s="2" t="s">
        <v>2100</v>
      </c>
      <c r="R7" s="2" t="s">
        <v>2101</v>
      </c>
      <c r="S7" s="2">
        <v>1</v>
      </c>
      <c r="T7" s="2" t="s">
        <v>387</v>
      </c>
      <c r="U7" s="2" t="s">
        <v>65</v>
      </c>
      <c r="V7" s="2" t="s">
        <v>66</v>
      </c>
      <c r="W7" s="2" t="s">
        <v>32</v>
      </c>
      <c r="X7" s="38" t="s">
        <v>354</v>
      </c>
      <c r="Y7" s="6" t="s">
        <v>749</v>
      </c>
      <c r="Z7" s="2" t="s">
        <v>387</v>
      </c>
      <c r="AA7" s="13"/>
      <c r="AB7" s="13"/>
      <c r="AC7" s="77"/>
      <c r="AD7" s="12"/>
      <c r="AE7" s="13"/>
      <c r="AF7" s="11"/>
    </row>
    <row r="8" spans="1:54" ht="81">
      <c r="A8" s="1">
        <v>250</v>
      </c>
      <c r="B8" s="2" t="s">
        <v>55</v>
      </c>
      <c r="C8" s="38" t="s">
        <v>24</v>
      </c>
      <c r="D8" s="38" t="s">
        <v>25</v>
      </c>
      <c r="E8" s="2" t="s">
        <v>26</v>
      </c>
      <c r="F8" s="38">
        <v>2016</v>
      </c>
      <c r="G8" s="2">
        <v>119</v>
      </c>
      <c r="H8" s="38" t="s">
        <v>2102</v>
      </c>
      <c r="I8" s="38">
        <v>1</v>
      </c>
      <c r="J8" s="2" t="s">
        <v>27</v>
      </c>
      <c r="K8" s="2" t="s">
        <v>57</v>
      </c>
      <c r="L8" s="2" t="s">
        <v>29</v>
      </c>
      <c r="M8" s="2" t="s">
        <v>341</v>
      </c>
      <c r="N8" s="2" t="s">
        <v>2103</v>
      </c>
      <c r="O8" s="2" t="s">
        <v>608</v>
      </c>
      <c r="P8" s="2" t="s">
        <v>609</v>
      </c>
      <c r="Q8" s="2" t="s">
        <v>299</v>
      </c>
      <c r="R8" s="2" t="s">
        <v>300</v>
      </c>
      <c r="S8" s="2">
        <v>1</v>
      </c>
      <c r="T8" s="2" t="s">
        <v>284</v>
      </c>
      <c r="U8" s="2" t="s">
        <v>290</v>
      </c>
      <c r="V8" s="2" t="s">
        <v>2104</v>
      </c>
      <c r="W8" s="2" t="s">
        <v>32</v>
      </c>
      <c r="X8" s="38" t="s">
        <v>354</v>
      </c>
      <c r="Y8" s="6" t="s">
        <v>807</v>
      </c>
      <c r="Z8" s="2" t="s">
        <v>284</v>
      </c>
      <c r="AA8" s="13"/>
      <c r="AB8" s="13"/>
      <c r="AC8" s="77"/>
      <c r="AD8" s="12"/>
      <c r="AE8" s="13"/>
      <c r="AF8" s="11"/>
    </row>
    <row r="9" spans="1:54" ht="81">
      <c r="A9" s="1">
        <v>251</v>
      </c>
      <c r="B9" s="2" t="s">
        <v>55</v>
      </c>
      <c r="C9" s="38" t="s">
        <v>24</v>
      </c>
      <c r="D9" s="38" t="s">
        <v>25</v>
      </c>
      <c r="E9" s="2" t="s">
        <v>26</v>
      </c>
      <c r="F9" s="38">
        <v>2016</v>
      </c>
      <c r="G9" s="2">
        <v>119</v>
      </c>
      <c r="H9" s="38" t="s">
        <v>2102</v>
      </c>
      <c r="I9" s="38">
        <v>2</v>
      </c>
      <c r="J9" s="2" t="s">
        <v>27</v>
      </c>
      <c r="K9" s="2" t="s">
        <v>57</v>
      </c>
      <c r="L9" s="2" t="s">
        <v>29</v>
      </c>
      <c r="M9" s="2" t="s">
        <v>341</v>
      </c>
      <c r="N9" s="2" t="s">
        <v>2103</v>
      </c>
      <c r="O9" s="2" t="s">
        <v>608</v>
      </c>
      <c r="P9" s="2" t="s">
        <v>610</v>
      </c>
      <c r="Q9" s="2" t="s">
        <v>2105</v>
      </c>
      <c r="R9" s="2" t="s">
        <v>301</v>
      </c>
      <c r="S9" s="2">
        <v>1</v>
      </c>
      <c r="T9" s="2" t="s">
        <v>79</v>
      </c>
      <c r="U9" s="2" t="s">
        <v>2106</v>
      </c>
      <c r="V9" s="2" t="s">
        <v>288</v>
      </c>
      <c r="W9" s="2" t="s">
        <v>32</v>
      </c>
      <c r="X9" s="38" t="s">
        <v>354</v>
      </c>
      <c r="Y9" s="6" t="s">
        <v>2107</v>
      </c>
      <c r="Z9" s="2" t="s">
        <v>2108</v>
      </c>
      <c r="AA9" s="13"/>
      <c r="AB9" s="13"/>
      <c r="AC9" s="77"/>
      <c r="AD9" s="12"/>
      <c r="AE9" s="13"/>
      <c r="AF9" s="11"/>
    </row>
    <row r="10" spans="1:54" ht="63">
      <c r="A10" s="1">
        <v>252</v>
      </c>
      <c r="B10" s="2" t="s">
        <v>55</v>
      </c>
      <c r="C10" s="38" t="s">
        <v>24</v>
      </c>
      <c r="D10" s="38" t="s">
        <v>25</v>
      </c>
      <c r="E10" s="2" t="s">
        <v>26</v>
      </c>
      <c r="F10" s="38">
        <v>2016</v>
      </c>
      <c r="G10" s="2">
        <v>119</v>
      </c>
      <c r="H10" s="38" t="s">
        <v>2102</v>
      </c>
      <c r="I10" s="38">
        <v>3</v>
      </c>
      <c r="J10" s="2" t="s">
        <v>27</v>
      </c>
      <c r="K10" s="2" t="s">
        <v>57</v>
      </c>
      <c r="L10" s="2" t="s">
        <v>29</v>
      </c>
      <c r="M10" s="2" t="s">
        <v>341</v>
      </c>
      <c r="N10" s="2" t="s">
        <v>2103</v>
      </c>
      <c r="O10" s="2" t="s">
        <v>608</v>
      </c>
      <c r="P10" s="2" t="s">
        <v>302</v>
      </c>
      <c r="Q10" s="2" t="s">
        <v>2109</v>
      </c>
      <c r="R10" s="2" t="s">
        <v>303</v>
      </c>
      <c r="S10" s="2">
        <v>1</v>
      </c>
      <c r="T10" s="2" t="s">
        <v>284</v>
      </c>
      <c r="U10" s="2" t="s">
        <v>2110</v>
      </c>
      <c r="V10" s="2" t="s">
        <v>2111</v>
      </c>
      <c r="W10" s="2" t="s">
        <v>32</v>
      </c>
      <c r="X10" s="38" t="s">
        <v>354</v>
      </c>
      <c r="Y10" s="6" t="s">
        <v>807</v>
      </c>
      <c r="Z10" s="2" t="s">
        <v>284</v>
      </c>
      <c r="AA10" s="13"/>
      <c r="AB10" s="13"/>
      <c r="AC10" s="77"/>
      <c r="AD10" s="12"/>
      <c r="AE10" s="13"/>
      <c r="AF10" s="11"/>
    </row>
    <row r="11" spans="1:54" ht="72">
      <c r="A11" s="1">
        <v>253</v>
      </c>
      <c r="B11" s="2" t="s">
        <v>55</v>
      </c>
      <c r="C11" s="38" t="s">
        <v>24</v>
      </c>
      <c r="D11" s="38" t="s">
        <v>25</v>
      </c>
      <c r="E11" s="2" t="s">
        <v>26</v>
      </c>
      <c r="F11" s="38">
        <v>2016</v>
      </c>
      <c r="G11" s="2">
        <v>119</v>
      </c>
      <c r="H11" s="38" t="s">
        <v>2102</v>
      </c>
      <c r="I11" s="38">
        <v>4</v>
      </c>
      <c r="J11" s="2" t="s">
        <v>27</v>
      </c>
      <c r="K11" s="2" t="s">
        <v>57</v>
      </c>
      <c r="L11" s="2" t="s">
        <v>29</v>
      </c>
      <c r="M11" s="2" t="s">
        <v>341</v>
      </c>
      <c r="N11" s="2" t="s">
        <v>2103</v>
      </c>
      <c r="O11" s="2" t="s">
        <v>2112</v>
      </c>
      <c r="P11" s="2" t="s">
        <v>2113</v>
      </c>
      <c r="Q11" s="2" t="s">
        <v>2114</v>
      </c>
      <c r="R11" s="2" t="s">
        <v>2115</v>
      </c>
      <c r="S11" s="2">
        <v>1</v>
      </c>
      <c r="T11" s="2" t="s">
        <v>284</v>
      </c>
      <c r="U11" s="2" t="s">
        <v>290</v>
      </c>
      <c r="V11" s="2" t="s">
        <v>2116</v>
      </c>
      <c r="W11" s="2" t="s">
        <v>32</v>
      </c>
      <c r="X11" s="38" t="s">
        <v>354</v>
      </c>
      <c r="Y11" s="6" t="s">
        <v>807</v>
      </c>
      <c r="Z11" s="2" t="s">
        <v>284</v>
      </c>
      <c r="AA11" s="13"/>
      <c r="AB11" s="13"/>
      <c r="AC11" s="77"/>
      <c r="AD11" s="12"/>
      <c r="AE11" s="13"/>
      <c r="AF11" s="11"/>
    </row>
    <row r="12" spans="1:54" ht="81">
      <c r="A12" s="1">
        <v>260</v>
      </c>
      <c r="B12" s="2" t="s">
        <v>55</v>
      </c>
      <c r="C12" s="38" t="s">
        <v>24</v>
      </c>
      <c r="D12" s="38" t="s">
        <v>25</v>
      </c>
      <c r="E12" s="2" t="s">
        <v>26</v>
      </c>
      <c r="F12" s="38">
        <v>2016</v>
      </c>
      <c r="G12" s="2">
        <v>119</v>
      </c>
      <c r="H12" s="38" t="s">
        <v>2117</v>
      </c>
      <c r="I12" s="38">
        <v>1</v>
      </c>
      <c r="J12" s="2" t="s">
        <v>27</v>
      </c>
      <c r="K12" s="2" t="s">
        <v>57</v>
      </c>
      <c r="L12" s="2" t="s">
        <v>29</v>
      </c>
      <c r="M12" s="2" t="s">
        <v>341</v>
      </c>
      <c r="N12" s="2" t="s">
        <v>2118</v>
      </c>
      <c r="O12" s="2" t="s">
        <v>608</v>
      </c>
      <c r="P12" s="2" t="s">
        <v>609</v>
      </c>
      <c r="Q12" s="2" t="s">
        <v>299</v>
      </c>
      <c r="R12" s="2" t="s">
        <v>300</v>
      </c>
      <c r="S12" s="2">
        <v>1</v>
      </c>
      <c r="T12" s="2" t="s">
        <v>284</v>
      </c>
      <c r="U12" s="2" t="s">
        <v>290</v>
      </c>
      <c r="V12" s="2" t="s">
        <v>2104</v>
      </c>
      <c r="W12" s="2" t="s">
        <v>32</v>
      </c>
      <c r="X12" s="38" t="s">
        <v>354</v>
      </c>
      <c r="Y12" s="6" t="s">
        <v>807</v>
      </c>
      <c r="Z12" s="2" t="s">
        <v>284</v>
      </c>
      <c r="AA12" s="13"/>
      <c r="AB12" s="13"/>
      <c r="AC12" s="77"/>
      <c r="AD12" s="12"/>
      <c r="AE12" s="13"/>
      <c r="AF12" s="11"/>
    </row>
    <row r="13" spans="1:54" ht="81">
      <c r="A13" s="1">
        <v>261</v>
      </c>
      <c r="B13" s="2" t="s">
        <v>55</v>
      </c>
      <c r="C13" s="38" t="s">
        <v>24</v>
      </c>
      <c r="D13" s="38" t="s">
        <v>25</v>
      </c>
      <c r="E13" s="2" t="s">
        <v>26</v>
      </c>
      <c r="F13" s="38">
        <v>2016</v>
      </c>
      <c r="G13" s="2">
        <v>119</v>
      </c>
      <c r="H13" s="38" t="s">
        <v>2117</v>
      </c>
      <c r="I13" s="38">
        <v>2</v>
      </c>
      <c r="J13" s="2" t="s">
        <v>27</v>
      </c>
      <c r="K13" s="2" t="s">
        <v>57</v>
      </c>
      <c r="L13" s="2" t="s">
        <v>29</v>
      </c>
      <c r="M13" s="2" t="s">
        <v>341</v>
      </c>
      <c r="N13" s="2" t="s">
        <v>2118</v>
      </c>
      <c r="O13" s="2" t="s">
        <v>608</v>
      </c>
      <c r="P13" s="2" t="s">
        <v>610</v>
      </c>
      <c r="Q13" s="2" t="s">
        <v>2105</v>
      </c>
      <c r="R13" s="2" t="s">
        <v>301</v>
      </c>
      <c r="S13" s="2">
        <v>1</v>
      </c>
      <c r="T13" s="2" t="s">
        <v>79</v>
      </c>
      <c r="U13" s="2" t="s">
        <v>2106</v>
      </c>
      <c r="V13" s="2" t="s">
        <v>288</v>
      </c>
      <c r="W13" s="2" t="s">
        <v>32</v>
      </c>
      <c r="X13" s="38" t="s">
        <v>354</v>
      </c>
      <c r="Y13" s="6" t="s">
        <v>2107</v>
      </c>
      <c r="Z13" s="2" t="s">
        <v>2108</v>
      </c>
      <c r="AA13" s="13"/>
      <c r="AB13" s="13"/>
      <c r="AC13" s="77"/>
      <c r="AD13" s="12"/>
      <c r="AE13" s="13"/>
      <c r="AF13" s="11"/>
    </row>
    <row r="14" spans="1:54" ht="72">
      <c r="A14" s="1">
        <v>262</v>
      </c>
      <c r="B14" s="2" t="s">
        <v>55</v>
      </c>
      <c r="C14" s="38" t="s">
        <v>24</v>
      </c>
      <c r="D14" s="38" t="s">
        <v>25</v>
      </c>
      <c r="E14" s="2" t="s">
        <v>26</v>
      </c>
      <c r="F14" s="38">
        <v>2016</v>
      </c>
      <c r="G14" s="2">
        <v>119</v>
      </c>
      <c r="H14" s="38" t="s">
        <v>2117</v>
      </c>
      <c r="I14" s="38">
        <v>3</v>
      </c>
      <c r="J14" s="2" t="s">
        <v>27</v>
      </c>
      <c r="K14" s="2" t="s">
        <v>57</v>
      </c>
      <c r="L14" s="2" t="s">
        <v>29</v>
      </c>
      <c r="M14" s="2" t="s">
        <v>341</v>
      </c>
      <c r="N14" s="2" t="s">
        <v>2118</v>
      </c>
      <c r="O14" s="2" t="s">
        <v>608</v>
      </c>
      <c r="P14" s="2" t="s">
        <v>302</v>
      </c>
      <c r="Q14" s="2" t="s">
        <v>2119</v>
      </c>
      <c r="R14" s="2" t="s">
        <v>303</v>
      </c>
      <c r="S14" s="2">
        <v>1</v>
      </c>
      <c r="T14" s="2" t="s">
        <v>284</v>
      </c>
      <c r="U14" s="2" t="s">
        <v>2110</v>
      </c>
      <c r="V14" s="2" t="s">
        <v>2111</v>
      </c>
      <c r="W14" s="2" t="s">
        <v>32</v>
      </c>
      <c r="X14" s="38" t="s">
        <v>354</v>
      </c>
      <c r="Y14" s="6" t="s">
        <v>807</v>
      </c>
      <c r="Z14" s="2" t="s">
        <v>284</v>
      </c>
      <c r="AA14" s="13"/>
      <c r="AB14" s="13"/>
      <c r="AC14" s="77"/>
      <c r="AD14" s="12"/>
      <c r="AE14" s="13"/>
      <c r="AF14" s="11"/>
    </row>
    <row r="15" spans="1:54" ht="72">
      <c r="A15" s="1">
        <v>263</v>
      </c>
      <c r="B15" s="2" t="s">
        <v>55</v>
      </c>
      <c r="C15" s="38" t="s">
        <v>24</v>
      </c>
      <c r="D15" s="38" t="s">
        <v>25</v>
      </c>
      <c r="E15" s="2" t="s">
        <v>26</v>
      </c>
      <c r="F15" s="38">
        <v>2016</v>
      </c>
      <c r="G15" s="2">
        <v>119</v>
      </c>
      <c r="H15" s="38" t="s">
        <v>2117</v>
      </c>
      <c r="I15" s="38">
        <v>4</v>
      </c>
      <c r="J15" s="2" t="s">
        <v>27</v>
      </c>
      <c r="K15" s="2" t="s">
        <v>57</v>
      </c>
      <c r="L15" s="2" t="s">
        <v>29</v>
      </c>
      <c r="M15" s="2" t="s">
        <v>341</v>
      </c>
      <c r="N15" s="2" t="s">
        <v>2118</v>
      </c>
      <c r="O15" s="2" t="s">
        <v>2112</v>
      </c>
      <c r="P15" s="2" t="s">
        <v>2113</v>
      </c>
      <c r="Q15" s="2" t="s">
        <v>2114</v>
      </c>
      <c r="R15" s="2" t="s">
        <v>2115</v>
      </c>
      <c r="S15" s="2">
        <v>1</v>
      </c>
      <c r="T15" s="2" t="s">
        <v>284</v>
      </c>
      <c r="U15" s="2" t="s">
        <v>290</v>
      </c>
      <c r="V15" s="2" t="s">
        <v>2116</v>
      </c>
      <c r="W15" s="2" t="s">
        <v>32</v>
      </c>
      <c r="X15" s="38" t="s">
        <v>354</v>
      </c>
      <c r="Y15" s="6" t="s">
        <v>807</v>
      </c>
      <c r="Z15" s="2" t="s">
        <v>284</v>
      </c>
      <c r="AA15" s="13"/>
      <c r="AB15" s="13"/>
      <c r="AC15" s="77"/>
      <c r="AD15" s="12"/>
      <c r="AE15" s="13"/>
      <c r="AF15" s="11"/>
    </row>
    <row r="16" spans="1:54" ht="72">
      <c r="A16" s="1">
        <v>264</v>
      </c>
      <c r="B16" s="2" t="s">
        <v>55</v>
      </c>
      <c r="C16" s="38" t="s">
        <v>24</v>
      </c>
      <c r="D16" s="38" t="s">
        <v>25</v>
      </c>
      <c r="E16" s="2" t="s">
        <v>26</v>
      </c>
      <c r="F16" s="38">
        <v>2016</v>
      </c>
      <c r="G16" s="2">
        <v>119</v>
      </c>
      <c r="H16" s="38" t="s">
        <v>2117</v>
      </c>
      <c r="I16" s="38">
        <v>5</v>
      </c>
      <c r="J16" s="2" t="s">
        <v>27</v>
      </c>
      <c r="K16" s="2" t="s">
        <v>57</v>
      </c>
      <c r="L16" s="2" t="s">
        <v>29</v>
      </c>
      <c r="M16" s="2" t="s">
        <v>341</v>
      </c>
      <c r="N16" s="2" t="s">
        <v>2118</v>
      </c>
      <c r="O16" s="2" t="s">
        <v>2120</v>
      </c>
      <c r="P16" s="2" t="s">
        <v>2121</v>
      </c>
      <c r="Q16" s="2" t="s">
        <v>611</v>
      </c>
      <c r="R16" s="2" t="s">
        <v>2122</v>
      </c>
      <c r="S16" s="2">
        <v>6</v>
      </c>
      <c r="T16" s="2" t="s">
        <v>284</v>
      </c>
      <c r="U16" s="2" t="s">
        <v>290</v>
      </c>
      <c r="V16" s="2" t="s">
        <v>2123</v>
      </c>
      <c r="W16" s="2" t="s">
        <v>32</v>
      </c>
      <c r="X16" s="38" t="s">
        <v>354</v>
      </c>
      <c r="Y16" s="6" t="s">
        <v>807</v>
      </c>
      <c r="Z16" s="2" t="s">
        <v>284</v>
      </c>
      <c r="AA16" s="13"/>
      <c r="AB16" s="13"/>
      <c r="AC16" s="77"/>
      <c r="AD16" s="12"/>
      <c r="AE16" s="13"/>
      <c r="AF16" s="11"/>
    </row>
    <row r="17" spans="1:32" ht="72">
      <c r="A17" s="1">
        <v>294</v>
      </c>
      <c r="B17" s="2" t="s">
        <v>55</v>
      </c>
      <c r="C17" s="38" t="s">
        <v>24</v>
      </c>
      <c r="D17" s="38" t="s">
        <v>25</v>
      </c>
      <c r="E17" s="2" t="s">
        <v>26</v>
      </c>
      <c r="F17" s="38">
        <v>2016</v>
      </c>
      <c r="G17" s="2">
        <v>119</v>
      </c>
      <c r="H17" s="38" t="s">
        <v>671</v>
      </c>
      <c r="I17" s="38">
        <v>1</v>
      </c>
      <c r="J17" s="2" t="s">
        <v>27</v>
      </c>
      <c r="K17" s="2" t="s">
        <v>57</v>
      </c>
      <c r="L17" s="2" t="s">
        <v>29</v>
      </c>
      <c r="M17" s="2" t="s">
        <v>341</v>
      </c>
      <c r="N17" s="2" t="s">
        <v>672</v>
      </c>
      <c r="O17" s="2" t="s">
        <v>673</v>
      </c>
      <c r="P17" s="2" t="s">
        <v>2124</v>
      </c>
      <c r="Q17" s="2" t="s">
        <v>668</v>
      </c>
      <c r="R17" s="2" t="s">
        <v>2125</v>
      </c>
      <c r="S17" s="2">
        <v>100</v>
      </c>
      <c r="T17" s="2" t="s">
        <v>661</v>
      </c>
      <c r="U17" s="2" t="s">
        <v>281</v>
      </c>
      <c r="V17" s="2" t="s">
        <v>674</v>
      </c>
      <c r="W17" s="2" t="s">
        <v>32</v>
      </c>
      <c r="X17" s="38" t="s">
        <v>354</v>
      </c>
      <c r="Y17" s="6" t="s">
        <v>1766</v>
      </c>
      <c r="Z17" s="5" t="s">
        <v>1766</v>
      </c>
      <c r="AA17" s="13">
        <v>100</v>
      </c>
      <c r="AB17" s="13">
        <v>100</v>
      </c>
      <c r="AC17" s="77" t="s">
        <v>33</v>
      </c>
      <c r="AD17" s="12">
        <v>43069</v>
      </c>
      <c r="AE17" s="13" t="s">
        <v>1754</v>
      </c>
      <c r="AF17" s="11" t="s">
        <v>1778</v>
      </c>
    </row>
    <row r="18" spans="1:32" ht="63">
      <c r="A18" s="1">
        <v>365</v>
      </c>
      <c r="B18" s="2" t="s">
        <v>55</v>
      </c>
      <c r="C18" s="38" t="s">
        <v>24</v>
      </c>
      <c r="D18" s="38" t="s">
        <v>25</v>
      </c>
      <c r="E18" s="2" t="s">
        <v>26</v>
      </c>
      <c r="F18" s="38">
        <v>2016</v>
      </c>
      <c r="G18" s="2">
        <v>119</v>
      </c>
      <c r="H18" s="38" t="s">
        <v>2126</v>
      </c>
      <c r="I18" s="38">
        <v>1</v>
      </c>
      <c r="J18" s="2" t="s">
        <v>27</v>
      </c>
      <c r="K18" s="2" t="s">
        <v>57</v>
      </c>
      <c r="L18" s="2" t="s">
        <v>29</v>
      </c>
      <c r="M18" s="2" t="s">
        <v>341</v>
      </c>
      <c r="N18" s="2" t="s">
        <v>2127</v>
      </c>
      <c r="O18" s="2" t="s">
        <v>2128</v>
      </c>
      <c r="P18" s="2" t="s">
        <v>2129</v>
      </c>
      <c r="Q18" s="2" t="s">
        <v>2130</v>
      </c>
      <c r="R18" s="2" t="s">
        <v>2130</v>
      </c>
      <c r="S18" s="2">
        <v>1</v>
      </c>
      <c r="T18" s="2" t="s">
        <v>352</v>
      </c>
      <c r="U18" s="2" t="s">
        <v>2131</v>
      </c>
      <c r="V18" s="2" t="s">
        <v>850</v>
      </c>
      <c r="W18" s="2" t="s">
        <v>32</v>
      </c>
      <c r="X18" s="38" t="s">
        <v>354</v>
      </c>
      <c r="Y18" s="6" t="s">
        <v>749</v>
      </c>
      <c r="Z18" s="2" t="s">
        <v>352</v>
      </c>
      <c r="AA18" s="13"/>
      <c r="AB18" s="13"/>
      <c r="AC18" s="77"/>
      <c r="AD18" s="12"/>
      <c r="AE18" s="13"/>
      <c r="AF18" s="11"/>
    </row>
    <row r="19" spans="1:32" ht="117">
      <c r="A19" s="1">
        <v>371</v>
      </c>
      <c r="B19" s="2" t="s">
        <v>23</v>
      </c>
      <c r="C19" s="38" t="s">
        <v>24</v>
      </c>
      <c r="D19" s="38" t="s">
        <v>25</v>
      </c>
      <c r="E19" s="2" t="s">
        <v>26</v>
      </c>
      <c r="F19" s="38">
        <v>2015</v>
      </c>
      <c r="G19" s="2">
        <v>108</v>
      </c>
      <c r="H19" s="38" t="s">
        <v>867</v>
      </c>
      <c r="I19" s="38">
        <v>1</v>
      </c>
      <c r="J19" s="2" t="s">
        <v>27</v>
      </c>
      <c r="K19" s="2" t="s">
        <v>57</v>
      </c>
      <c r="L19" s="2" t="s">
        <v>29</v>
      </c>
      <c r="M19" s="2" t="s">
        <v>58</v>
      </c>
      <c r="N19" s="2" t="s">
        <v>868</v>
      </c>
      <c r="O19" s="2" t="s">
        <v>869</v>
      </c>
      <c r="P19" s="2" t="s">
        <v>2132</v>
      </c>
      <c r="Q19" s="2" t="s">
        <v>834</v>
      </c>
      <c r="R19" s="2" t="s">
        <v>2133</v>
      </c>
      <c r="S19" s="2">
        <v>1</v>
      </c>
      <c r="T19" s="2" t="s">
        <v>124</v>
      </c>
      <c r="U19" s="2" t="s">
        <v>109</v>
      </c>
      <c r="V19" s="2" t="s">
        <v>578</v>
      </c>
      <c r="W19" s="2" t="s">
        <v>32</v>
      </c>
      <c r="X19" s="38" t="s">
        <v>354</v>
      </c>
      <c r="Y19" s="6" t="s">
        <v>807</v>
      </c>
      <c r="Z19" s="5" t="s">
        <v>154</v>
      </c>
      <c r="AA19" s="13"/>
      <c r="AB19" s="13"/>
      <c r="AC19" s="77" t="s">
        <v>33</v>
      </c>
      <c r="AD19" s="12"/>
      <c r="AE19" s="13" t="s">
        <v>1999</v>
      </c>
      <c r="AF19" s="79" t="s">
        <v>2134</v>
      </c>
    </row>
    <row r="20" spans="1:32" ht="162">
      <c r="A20" s="1">
        <v>372</v>
      </c>
      <c r="B20" s="2" t="s">
        <v>23</v>
      </c>
      <c r="C20" s="38" t="s">
        <v>24</v>
      </c>
      <c r="D20" s="38" t="s">
        <v>25</v>
      </c>
      <c r="E20" s="2" t="s">
        <v>26</v>
      </c>
      <c r="F20" s="38">
        <v>2015</v>
      </c>
      <c r="G20" s="2">
        <v>108</v>
      </c>
      <c r="H20" s="38" t="s">
        <v>867</v>
      </c>
      <c r="I20" s="38">
        <v>2</v>
      </c>
      <c r="J20" s="2" t="s">
        <v>27</v>
      </c>
      <c r="K20" s="2" t="s">
        <v>57</v>
      </c>
      <c r="L20" s="2" t="s">
        <v>29</v>
      </c>
      <c r="M20" s="2" t="s">
        <v>58</v>
      </c>
      <c r="N20" s="2" t="s">
        <v>868</v>
      </c>
      <c r="O20" s="2" t="s">
        <v>2135</v>
      </c>
      <c r="P20" s="2" t="s">
        <v>2136</v>
      </c>
      <c r="Q20" s="2" t="s">
        <v>834</v>
      </c>
      <c r="R20" s="2" t="s">
        <v>2137</v>
      </c>
      <c r="S20" s="2">
        <v>1</v>
      </c>
      <c r="T20" s="2" t="s">
        <v>124</v>
      </c>
      <c r="U20" s="2" t="s">
        <v>109</v>
      </c>
      <c r="V20" s="2" t="s">
        <v>578</v>
      </c>
      <c r="W20" s="2" t="s">
        <v>32</v>
      </c>
      <c r="X20" s="38" t="s">
        <v>354</v>
      </c>
      <c r="Y20" s="6" t="s">
        <v>807</v>
      </c>
      <c r="Z20" s="5" t="s">
        <v>154</v>
      </c>
      <c r="AA20" s="13"/>
      <c r="AB20" s="13"/>
      <c r="AC20" s="77" t="s">
        <v>33</v>
      </c>
      <c r="AD20" s="12"/>
      <c r="AE20" s="13" t="s">
        <v>1999</v>
      </c>
      <c r="AF20" s="79" t="s">
        <v>1924</v>
      </c>
    </row>
    <row r="21" spans="1:32" ht="45">
      <c r="A21" s="1">
        <v>381</v>
      </c>
      <c r="B21" s="2" t="s">
        <v>23</v>
      </c>
      <c r="C21" s="38" t="s">
        <v>24</v>
      </c>
      <c r="D21" s="38" t="s">
        <v>25</v>
      </c>
      <c r="E21" s="2" t="s">
        <v>26</v>
      </c>
      <c r="F21" s="38">
        <v>2015</v>
      </c>
      <c r="G21" s="2">
        <v>108</v>
      </c>
      <c r="H21" s="38" t="s">
        <v>2138</v>
      </c>
      <c r="I21" s="38">
        <v>1</v>
      </c>
      <c r="J21" s="2" t="s">
        <v>27</v>
      </c>
      <c r="K21" s="2" t="s">
        <v>57</v>
      </c>
      <c r="L21" s="2" t="s">
        <v>29</v>
      </c>
      <c r="M21" s="2" t="s">
        <v>58</v>
      </c>
      <c r="N21" s="2" t="s">
        <v>2139</v>
      </c>
      <c r="O21" s="2" t="s">
        <v>2140</v>
      </c>
      <c r="P21" s="2" t="s">
        <v>2141</v>
      </c>
      <c r="Q21" s="2" t="s">
        <v>2142</v>
      </c>
      <c r="R21" s="2" t="s">
        <v>2143</v>
      </c>
      <c r="S21" s="2">
        <v>1</v>
      </c>
      <c r="T21" s="2" t="s">
        <v>2144</v>
      </c>
      <c r="U21" s="2" t="s">
        <v>155</v>
      </c>
      <c r="V21" s="2" t="s">
        <v>808</v>
      </c>
      <c r="W21" s="2" t="s">
        <v>32</v>
      </c>
      <c r="X21" s="38" t="s">
        <v>354</v>
      </c>
      <c r="Y21" s="6" t="s">
        <v>1764</v>
      </c>
      <c r="Z21" s="5" t="s">
        <v>1764</v>
      </c>
      <c r="AA21" s="13"/>
      <c r="AB21" s="13"/>
      <c r="AC21" s="77"/>
      <c r="AD21" s="12"/>
      <c r="AE21" s="13"/>
      <c r="AF21" s="11"/>
    </row>
    <row r="22" spans="1:32" ht="81">
      <c r="A22" s="1">
        <v>388</v>
      </c>
      <c r="B22" s="2" t="s">
        <v>23</v>
      </c>
      <c r="C22" s="38" t="s">
        <v>24</v>
      </c>
      <c r="D22" s="38" t="s">
        <v>25</v>
      </c>
      <c r="E22" s="2" t="s">
        <v>26</v>
      </c>
      <c r="F22" s="38">
        <v>2015</v>
      </c>
      <c r="G22" s="2">
        <v>108</v>
      </c>
      <c r="H22" s="38" t="s">
        <v>929</v>
      </c>
      <c r="I22" s="38">
        <v>1</v>
      </c>
      <c r="J22" s="2" t="s">
        <v>27</v>
      </c>
      <c r="K22" s="2" t="s">
        <v>57</v>
      </c>
      <c r="L22" s="2" t="s">
        <v>29</v>
      </c>
      <c r="M22" s="2" t="s">
        <v>58</v>
      </c>
      <c r="N22" s="2" t="s">
        <v>930</v>
      </c>
      <c r="O22" s="2" t="s">
        <v>931</v>
      </c>
      <c r="P22" s="2" t="s">
        <v>2145</v>
      </c>
      <c r="Q22" s="2" t="s">
        <v>2146</v>
      </c>
      <c r="R22" s="2" t="s">
        <v>2147</v>
      </c>
      <c r="S22" s="2">
        <v>1</v>
      </c>
      <c r="T22" s="2" t="s">
        <v>79</v>
      </c>
      <c r="U22" s="2" t="s">
        <v>155</v>
      </c>
      <c r="V22" s="2" t="s">
        <v>188</v>
      </c>
      <c r="W22" s="2" t="s">
        <v>32</v>
      </c>
      <c r="X22" s="38" t="s">
        <v>354</v>
      </c>
      <c r="Y22" s="6" t="s">
        <v>1752</v>
      </c>
      <c r="Z22" s="5" t="s">
        <v>1757</v>
      </c>
      <c r="AA22" s="13"/>
      <c r="AB22" s="13"/>
      <c r="AC22" s="77"/>
      <c r="AD22" s="12"/>
      <c r="AE22" s="13"/>
      <c r="AF22" s="11"/>
    </row>
    <row r="23" spans="1:32" ht="117">
      <c r="A23" s="1">
        <v>391</v>
      </c>
      <c r="B23" s="2" t="s">
        <v>23</v>
      </c>
      <c r="C23" s="38" t="s">
        <v>24</v>
      </c>
      <c r="D23" s="38" t="s">
        <v>25</v>
      </c>
      <c r="E23" s="2" t="s">
        <v>26</v>
      </c>
      <c r="F23" s="38">
        <v>2015</v>
      </c>
      <c r="G23" s="2">
        <v>108</v>
      </c>
      <c r="H23" s="38" t="s">
        <v>2148</v>
      </c>
      <c r="I23" s="38">
        <v>1</v>
      </c>
      <c r="J23" s="2" t="s">
        <v>27</v>
      </c>
      <c r="K23" s="2" t="s">
        <v>57</v>
      </c>
      <c r="L23" s="2" t="s">
        <v>29</v>
      </c>
      <c r="M23" s="2" t="s">
        <v>58</v>
      </c>
      <c r="N23" s="2" t="s">
        <v>2149</v>
      </c>
      <c r="O23" s="2" t="s">
        <v>2150</v>
      </c>
      <c r="P23" s="2" t="s">
        <v>2151</v>
      </c>
      <c r="Q23" s="2" t="s">
        <v>2152</v>
      </c>
      <c r="R23" s="2" t="s">
        <v>2153</v>
      </c>
      <c r="S23" s="2">
        <v>0.8</v>
      </c>
      <c r="T23" s="2" t="s">
        <v>2154</v>
      </c>
      <c r="U23" s="2" t="s">
        <v>155</v>
      </c>
      <c r="V23" s="2" t="s">
        <v>808</v>
      </c>
      <c r="W23" s="2" t="s">
        <v>32</v>
      </c>
      <c r="X23" s="38" t="s">
        <v>354</v>
      </c>
      <c r="Y23" s="6" t="s">
        <v>308</v>
      </c>
      <c r="Z23" s="2" t="s">
        <v>2154</v>
      </c>
      <c r="AA23" s="13"/>
      <c r="AB23" s="13"/>
      <c r="AC23" s="77"/>
      <c r="AD23" s="12"/>
      <c r="AE23" s="13"/>
      <c r="AF23" s="11" t="s">
        <v>2155</v>
      </c>
    </row>
    <row r="24" spans="1:32" ht="90">
      <c r="A24" s="1">
        <v>392</v>
      </c>
      <c r="B24" s="2" t="s">
        <v>23</v>
      </c>
      <c r="C24" s="38" t="s">
        <v>24</v>
      </c>
      <c r="D24" s="38" t="s">
        <v>25</v>
      </c>
      <c r="E24" s="2" t="s">
        <v>26</v>
      </c>
      <c r="F24" s="38">
        <v>2015</v>
      </c>
      <c r="G24" s="2">
        <v>108</v>
      </c>
      <c r="H24" s="38" t="s">
        <v>2156</v>
      </c>
      <c r="I24" s="38">
        <v>1</v>
      </c>
      <c r="J24" s="2" t="s">
        <v>27</v>
      </c>
      <c r="K24" s="2" t="s">
        <v>57</v>
      </c>
      <c r="L24" s="2" t="s">
        <v>29</v>
      </c>
      <c r="M24" s="2" t="s">
        <v>58</v>
      </c>
      <c r="N24" s="2" t="s">
        <v>2157</v>
      </c>
      <c r="O24" s="2" t="s">
        <v>942</v>
      </c>
      <c r="P24" s="2" t="s">
        <v>943</v>
      </c>
      <c r="Q24" s="2" t="s">
        <v>2158</v>
      </c>
      <c r="R24" s="2" t="s">
        <v>944</v>
      </c>
      <c r="S24" s="2">
        <v>1</v>
      </c>
      <c r="T24" s="2" t="s">
        <v>2159</v>
      </c>
      <c r="U24" s="2" t="s">
        <v>155</v>
      </c>
      <c r="V24" s="2" t="s">
        <v>2160</v>
      </c>
      <c r="W24" s="2" t="s">
        <v>32</v>
      </c>
      <c r="X24" s="38" t="s">
        <v>354</v>
      </c>
      <c r="Y24" s="6" t="s">
        <v>308</v>
      </c>
      <c r="Z24" s="2" t="s">
        <v>2159</v>
      </c>
      <c r="AA24" s="13"/>
      <c r="AB24" s="13"/>
      <c r="AC24" s="77"/>
      <c r="AD24" s="12"/>
      <c r="AE24" s="13"/>
      <c r="AF24" s="11" t="s">
        <v>2155</v>
      </c>
    </row>
    <row r="25" spans="1:32" ht="72">
      <c r="A25" s="1">
        <v>393</v>
      </c>
      <c r="B25" s="2" t="s">
        <v>23</v>
      </c>
      <c r="C25" s="38" t="s">
        <v>24</v>
      </c>
      <c r="D25" s="38" t="s">
        <v>25</v>
      </c>
      <c r="E25" s="2" t="s">
        <v>26</v>
      </c>
      <c r="F25" s="38">
        <v>2015</v>
      </c>
      <c r="G25" s="2">
        <v>108</v>
      </c>
      <c r="H25" s="38" t="s">
        <v>2156</v>
      </c>
      <c r="I25" s="38">
        <v>2</v>
      </c>
      <c r="J25" s="2" t="s">
        <v>27</v>
      </c>
      <c r="K25" s="2" t="s">
        <v>57</v>
      </c>
      <c r="L25" s="2" t="s">
        <v>29</v>
      </c>
      <c r="M25" s="2" t="s">
        <v>58</v>
      </c>
      <c r="N25" s="2" t="s">
        <v>2157</v>
      </c>
      <c r="O25" s="2" t="s">
        <v>942</v>
      </c>
      <c r="P25" s="2" t="s">
        <v>945</v>
      </c>
      <c r="Q25" s="2" t="s">
        <v>2161</v>
      </c>
      <c r="R25" s="2" t="s">
        <v>2162</v>
      </c>
      <c r="S25" s="2">
        <v>1</v>
      </c>
      <c r="T25" s="2" t="s">
        <v>387</v>
      </c>
      <c r="U25" s="2" t="s">
        <v>155</v>
      </c>
      <c r="V25" s="2" t="s">
        <v>2160</v>
      </c>
      <c r="W25" s="2" t="s">
        <v>32</v>
      </c>
      <c r="X25" s="38" t="s">
        <v>354</v>
      </c>
      <c r="Y25" s="6" t="s">
        <v>1752</v>
      </c>
      <c r="Z25" s="2" t="s">
        <v>387</v>
      </c>
      <c r="AA25" s="13"/>
      <c r="AB25" s="13"/>
      <c r="AC25" s="77"/>
      <c r="AD25" s="12"/>
      <c r="AE25" s="13"/>
      <c r="AF25" s="11" t="s">
        <v>2155</v>
      </c>
    </row>
    <row r="26" spans="1:32" ht="72">
      <c r="A26" s="1">
        <v>397</v>
      </c>
      <c r="B26" s="2" t="s">
        <v>55</v>
      </c>
      <c r="C26" s="38" t="s">
        <v>24</v>
      </c>
      <c r="D26" s="38" t="s">
        <v>25</v>
      </c>
      <c r="E26" s="2" t="s">
        <v>26</v>
      </c>
      <c r="F26" s="38">
        <v>2016</v>
      </c>
      <c r="G26" s="2">
        <v>119</v>
      </c>
      <c r="H26" s="38" t="s">
        <v>954</v>
      </c>
      <c r="I26" s="38">
        <v>2</v>
      </c>
      <c r="J26" s="2" t="s">
        <v>27</v>
      </c>
      <c r="K26" s="2" t="s">
        <v>57</v>
      </c>
      <c r="L26" s="2" t="s">
        <v>955</v>
      </c>
      <c r="M26" s="2" t="s">
        <v>956</v>
      </c>
      <c r="N26" s="2" t="s">
        <v>957</v>
      </c>
      <c r="O26" s="2" t="s">
        <v>2163</v>
      </c>
      <c r="P26" s="2" t="s">
        <v>2164</v>
      </c>
      <c r="Q26" s="2" t="s">
        <v>2165</v>
      </c>
      <c r="R26" s="2" t="s">
        <v>301</v>
      </c>
      <c r="S26" s="2">
        <v>1</v>
      </c>
      <c r="T26" s="2" t="s">
        <v>79</v>
      </c>
      <c r="U26" s="2" t="s">
        <v>2106</v>
      </c>
      <c r="V26" s="2" t="s">
        <v>288</v>
      </c>
      <c r="W26" s="2" t="s">
        <v>32</v>
      </c>
      <c r="X26" s="38" t="s">
        <v>354</v>
      </c>
      <c r="Y26" s="6" t="s">
        <v>2107</v>
      </c>
      <c r="Z26" s="2" t="s">
        <v>2108</v>
      </c>
      <c r="AA26" s="13"/>
      <c r="AB26" s="13"/>
      <c r="AC26" s="77"/>
      <c r="AD26" s="12"/>
      <c r="AE26" s="13"/>
      <c r="AF26" s="11"/>
    </row>
    <row r="27" spans="1:32" ht="72">
      <c r="A27" s="1">
        <v>406</v>
      </c>
      <c r="B27" s="2" t="s">
        <v>55</v>
      </c>
      <c r="C27" s="38" t="s">
        <v>24</v>
      </c>
      <c r="D27" s="38" t="s">
        <v>25</v>
      </c>
      <c r="E27" s="2" t="s">
        <v>26</v>
      </c>
      <c r="F27" s="38">
        <v>2016</v>
      </c>
      <c r="G27" s="2">
        <v>119</v>
      </c>
      <c r="H27" s="38" t="s">
        <v>2166</v>
      </c>
      <c r="I27" s="38">
        <v>1</v>
      </c>
      <c r="J27" s="2" t="s">
        <v>27</v>
      </c>
      <c r="K27" s="2" t="s">
        <v>57</v>
      </c>
      <c r="L27" s="2" t="s">
        <v>955</v>
      </c>
      <c r="M27" s="2" t="s">
        <v>956</v>
      </c>
      <c r="N27" s="2" t="s">
        <v>2167</v>
      </c>
      <c r="O27" s="2" t="s">
        <v>2168</v>
      </c>
      <c r="P27" s="2" t="s">
        <v>2169</v>
      </c>
      <c r="Q27" s="2" t="s">
        <v>2170</v>
      </c>
      <c r="R27" s="2" t="s">
        <v>300</v>
      </c>
      <c r="S27" s="2">
        <v>1</v>
      </c>
      <c r="T27" s="2" t="s">
        <v>284</v>
      </c>
      <c r="U27" s="2" t="s">
        <v>290</v>
      </c>
      <c r="V27" s="2" t="s">
        <v>2104</v>
      </c>
      <c r="W27" s="2" t="s">
        <v>32</v>
      </c>
      <c r="X27" s="38" t="s">
        <v>354</v>
      </c>
      <c r="Y27" s="6" t="s">
        <v>807</v>
      </c>
      <c r="Z27" s="2" t="s">
        <v>284</v>
      </c>
      <c r="AA27" s="13"/>
      <c r="AB27" s="13"/>
      <c r="AC27" s="77"/>
      <c r="AD27" s="12"/>
      <c r="AE27" s="13"/>
      <c r="AF27" s="11"/>
    </row>
    <row r="28" spans="1:32" ht="81">
      <c r="A28" s="1">
        <v>407</v>
      </c>
      <c r="B28" s="2" t="s">
        <v>55</v>
      </c>
      <c r="C28" s="38" t="s">
        <v>24</v>
      </c>
      <c r="D28" s="38" t="s">
        <v>25</v>
      </c>
      <c r="E28" s="2" t="s">
        <v>26</v>
      </c>
      <c r="F28" s="38">
        <v>2016</v>
      </c>
      <c r="G28" s="2">
        <v>119</v>
      </c>
      <c r="H28" s="38" t="s">
        <v>2166</v>
      </c>
      <c r="I28" s="38">
        <v>2</v>
      </c>
      <c r="J28" s="2" t="s">
        <v>27</v>
      </c>
      <c r="K28" s="2" t="s">
        <v>57</v>
      </c>
      <c r="L28" s="2" t="s">
        <v>955</v>
      </c>
      <c r="M28" s="2" t="s">
        <v>956</v>
      </c>
      <c r="N28" s="2" t="s">
        <v>2167</v>
      </c>
      <c r="O28" s="2" t="s">
        <v>2168</v>
      </c>
      <c r="P28" s="2" t="s">
        <v>2171</v>
      </c>
      <c r="Q28" s="2" t="s">
        <v>2105</v>
      </c>
      <c r="R28" s="2" t="s">
        <v>301</v>
      </c>
      <c r="S28" s="2">
        <v>1</v>
      </c>
      <c r="T28" s="2" t="s">
        <v>79</v>
      </c>
      <c r="U28" s="2" t="s">
        <v>2106</v>
      </c>
      <c r="V28" s="2" t="s">
        <v>288</v>
      </c>
      <c r="W28" s="2" t="s">
        <v>32</v>
      </c>
      <c r="X28" s="38" t="s">
        <v>354</v>
      </c>
      <c r="Y28" s="6" t="s">
        <v>2107</v>
      </c>
      <c r="Z28" s="2" t="s">
        <v>2108</v>
      </c>
      <c r="AA28" s="13"/>
      <c r="AB28" s="13"/>
      <c r="AC28" s="77"/>
      <c r="AD28" s="12"/>
      <c r="AE28" s="13"/>
      <c r="AF28" s="11"/>
    </row>
    <row r="29" spans="1:32" ht="63">
      <c r="A29" s="1">
        <v>408</v>
      </c>
      <c r="B29" s="2" t="s">
        <v>55</v>
      </c>
      <c r="C29" s="38" t="s">
        <v>24</v>
      </c>
      <c r="D29" s="38" t="s">
        <v>25</v>
      </c>
      <c r="E29" s="2" t="s">
        <v>26</v>
      </c>
      <c r="F29" s="38">
        <v>2016</v>
      </c>
      <c r="G29" s="2">
        <v>119</v>
      </c>
      <c r="H29" s="38" t="s">
        <v>2166</v>
      </c>
      <c r="I29" s="38">
        <v>3</v>
      </c>
      <c r="J29" s="2" t="s">
        <v>27</v>
      </c>
      <c r="K29" s="2" t="s">
        <v>57</v>
      </c>
      <c r="L29" s="2" t="s">
        <v>955</v>
      </c>
      <c r="M29" s="2" t="s">
        <v>956</v>
      </c>
      <c r="N29" s="2" t="s">
        <v>2167</v>
      </c>
      <c r="O29" s="2" t="s">
        <v>2168</v>
      </c>
      <c r="P29" s="2" t="s">
        <v>302</v>
      </c>
      <c r="Q29" s="2" t="s">
        <v>2119</v>
      </c>
      <c r="R29" s="2" t="s">
        <v>303</v>
      </c>
      <c r="S29" s="2">
        <v>1</v>
      </c>
      <c r="T29" s="2" t="s">
        <v>284</v>
      </c>
      <c r="U29" s="2" t="s">
        <v>2110</v>
      </c>
      <c r="V29" s="2" t="s">
        <v>2111</v>
      </c>
      <c r="W29" s="2" t="s">
        <v>32</v>
      </c>
      <c r="X29" s="38" t="s">
        <v>354</v>
      </c>
      <c r="Y29" s="6" t="s">
        <v>807</v>
      </c>
      <c r="Z29" s="2" t="s">
        <v>284</v>
      </c>
      <c r="AA29" s="13"/>
      <c r="AB29" s="13"/>
      <c r="AC29" s="77"/>
      <c r="AD29" s="12"/>
      <c r="AE29" s="13"/>
      <c r="AF29" s="11"/>
    </row>
    <row r="30" spans="1:32" ht="90">
      <c r="A30" s="1">
        <v>409</v>
      </c>
      <c r="B30" s="2" t="s">
        <v>55</v>
      </c>
      <c r="C30" s="38" t="s">
        <v>24</v>
      </c>
      <c r="D30" s="38" t="s">
        <v>25</v>
      </c>
      <c r="E30" s="2" t="s">
        <v>26</v>
      </c>
      <c r="F30" s="38">
        <v>2016</v>
      </c>
      <c r="G30" s="2">
        <v>119</v>
      </c>
      <c r="H30" s="38" t="s">
        <v>2166</v>
      </c>
      <c r="I30" s="38">
        <v>4</v>
      </c>
      <c r="J30" s="2" t="s">
        <v>27</v>
      </c>
      <c r="K30" s="2" t="s">
        <v>57</v>
      </c>
      <c r="L30" s="2" t="s">
        <v>955</v>
      </c>
      <c r="M30" s="2" t="s">
        <v>956</v>
      </c>
      <c r="N30" s="2" t="s">
        <v>2167</v>
      </c>
      <c r="O30" s="2" t="s">
        <v>2172</v>
      </c>
      <c r="P30" s="2" t="s">
        <v>2173</v>
      </c>
      <c r="Q30" s="2" t="s">
        <v>2174</v>
      </c>
      <c r="R30" s="2" t="s">
        <v>2175</v>
      </c>
      <c r="S30" s="2">
        <v>1</v>
      </c>
      <c r="T30" s="2" t="s">
        <v>284</v>
      </c>
      <c r="U30" s="2" t="s">
        <v>2110</v>
      </c>
      <c r="V30" s="2" t="s">
        <v>2111</v>
      </c>
      <c r="W30" s="2" t="s">
        <v>32</v>
      </c>
      <c r="X30" s="38" t="s">
        <v>354</v>
      </c>
      <c r="Y30" s="6" t="s">
        <v>807</v>
      </c>
      <c r="Z30" s="2" t="s">
        <v>284</v>
      </c>
      <c r="AA30" s="13"/>
      <c r="AB30" s="13"/>
      <c r="AC30" s="77"/>
      <c r="AD30" s="12"/>
      <c r="AE30" s="13"/>
      <c r="AF30" s="11"/>
    </row>
    <row r="31" spans="1:32" ht="72">
      <c r="A31" s="1">
        <v>410</v>
      </c>
      <c r="B31" s="2" t="s">
        <v>55</v>
      </c>
      <c r="C31" s="38" t="s">
        <v>24</v>
      </c>
      <c r="D31" s="38" t="s">
        <v>25</v>
      </c>
      <c r="E31" s="2" t="s">
        <v>26</v>
      </c>
      <c r="F31" s="38">
        <v>2016</v>
      </c>
      <c r="G31" s="2">
        <v>119</v>
      </c>
      <c r="H31" s="38" t="s">
        <v>2176</v>
      </c>
      <c r="I31" s="38">
        <v>1</v>
      </c>
      <c r="J31" s="2" t="s">
        <v>27</v>
      </c>
      <c r="K31" s="2" t="s">
        <v>57</v>
      </c>
      <c r="L31" s="2" t="s">
        <v>955</v>
      </c>
      <c r="M31" s="2" t="s">
        <v>956</v>
      </c>
      <c r="N31" s="2" t="s">
        <v>2177</v>
      </c>
      <c r="O31" s="2" t="s">
        <v>608</v>
      </c>
      <c r="P31" s="2" t="s">
        <v>609</v>
      </c>
      <c r="Q31" s="2" t="s">
        <v>2178</v>
      </c>
      <c r="R31" s="2" t="s">
        <v>300</v>
      </c>
      <c r="S31" s="2">
        <v>1</v>
      </c>
      <c r="T31" s="2" t="s">
        <v>284</v>
      </c>
      <c r="U31" s="2" t="s">
        <v>290</v>
      </c>
      <c r="V31" s="2" t="s">
        <v>2104</v>
      </c>
      <c r="W31" s="2" t="s">
        <v>32</v>
      </c>
      <c r="X31" s="38" t="s">
        <v>354</v>
      </c>
      <c r="Y31" s="6" t="s">
        <v>807</v>
      </c>
      <c r="Z31" s="2" t="s">
        <v>284</v>
      </c>
      <c r="AA31" s="13"/>
      <c r="AB31" s="13"/>
      <c r="AC31" s="77"/>
      <c r="AD31" s="12"/>
      <c r="AE31" s="13"/>
      <c r="AF31" s="11"/>
    </row>
    <row r="32" spans="1:32" ht="72">
      <c r="A32" s="1">
        <v>411</v>
      </c>
      <c r="B32" s="2" t="s">
        <v>55</v>
      </c>
      <c r="C32" s="38" t="s">
        <v>24</v>
      </c>
      <c r="D32" s="38" t="s">
        <v>25</v>
      </c>
      <c r="E32" s="2" t="s">
        <v>26</v>
      </c>
      <c r="F32" s="38">
        <v>2016</v>
      </c>
      <c r="G32" s="2">
        <v>119</v>
      </c>
      <c r="H32" s="38" t="s">
        <v>2176</v>
      </c>
      <c r="I32" s="38">
        <v>2</v>
      </c>
      <c r="J32" s="2" t="s">
        <v>27</v>
      </c>
      <c r="K32" s="2" t="s">
        <v>57</v>
      </c>
      <c r="L32" s="2" t="s">
        <v>955</v>
      </c>
      <c r="M32" s="2" t="s">
        <v>956</v>
      </c>
      <c r="N32" s="2" t="s">
        <v>2177</v>
      </c>
      <c r="O32" s="2" t="s">
        <v>608</v>
      </c>
      <c r="P32" s="2" t="s">
        <v>610</v>
      </c>
      <c r="Q32" s="2" t="s">
        <v>2165</v>
      </c>
      <c r="R32" s="2" t="s">
        <v>301</v>
      </c>
      <c r="S32" s="2">
        <v>1</v>
      </c>
      <c r="T32" s="2" t="s">
        <v>79</v>
      </c>
      <c r="U32" s="2" t="s">
        <v>2106</v>
      </c>
      <c r="V32" s="2" t="s">
        <v>288</v>
      </c>
      <c r="W32" s="2" t="s">
        <v>32</v>
      </c>
      <c r="X32" s="38" t="s">
        <v>354</v>
      </c>
      <c r="Y32" s="6" t="s">
        <v>2107</v>
      </c>
      <c r="Z32" s="2" t="s">
        <v>2108</v>
      </c>
      <c r="AA32" s="13"/>
      <c r="AB32" s="13"/>
      <c r="AC32" s="77"/>
      <c r="AD32" s="12"/>
      <c r="AE32" s="13"/>
      <c r="AF32" s="11"/>
    </row>
    <row r="33" spans="1:32" ht="54">
      <c r="A33" s="1">
        <v>412</v>
      </c>
      <c r="B33" s="2" t="s">
        <v>55</v>
      </c>
      <c r="C33" s="38" t="s">
        <v>24</v>
      </c>
      <c r="D33" s="38" t="s">
        <v>25</v>
      </c>
      <c r="E33" s="2" t="s">
        <v>26</v>
      </c>
      <c r="F33" s="38">
        <v>2016</v>
      </c>
      <c r="G33" s="2">
        <v>119</v>
      </c>
      <c r="H33" s="38" t="s">
        <v>2176</v>
      </c>
      <c r="I33" s="38">
        <v>3</v>
      </c>
      <c r="J33" s="2" t="s">
        <v>27</v>
      </c>
      <c r="K33" s="2" t="s">
        <v>57</v>
      </c>
      <c r="L33" s="2" t="s">
        <v>955</v>
      </c>
      <c r="M33" s="2" t="s">
        <v>956</v>
      </c>
      <c r="N33" s="2" t="s">
        <v>2177</v>
      </c>
      <c r="O33" s="2" t="s">
        <v>608</v>
      </c>
      <c r="P33" s="2" t="s">
        <v>302</v>
      </c>
      <c r="Q33" s="2" t="s">
        <v>2119</v>
      </c>
      <c r="R33" s="2" t="s">
        <v>303</v>
      </c>
      <c r="S33" s="2">
        <v>1</v>
      </c>
      <c r="T33" s="2" t="s">
        <v>284</v>
      </c>
      <c r="U33" s="2" t="s">
        <v>2110</v>
      </c>
      <c r="V33" s="2" t="s">
        <v>2111</v>
      </c>
      <c r="W33" s="2" t="s">
        <v>32</v>
      </c>
      <c r="X33" s="38" t="s">
        <v>354</v>
      </c>
      <c r="Y33" s="6" t="s">
        <v>807</v>
      </c>
      <c r="Z33" s="2" t="s">
        <v>284</v>
      </c>
      <c r="AA33" s="13"/>
      <c r="AB33" s="13"/>
      <c r="AC33" s="77"/>
      <c r="AD33" s="12"/>
      <c r="AE33" s="13"/>
      <c r="AF33" s="11"/>
    </row>
    <row r="34" spans="1:32" ht="72">
      <c r="A34" s="1">
        <v>413</v>
      </c>
      <c r="B34" s="2" t="s">
        <v>55</v>
      </c>
      <c r="C34" s="38" t="s">
        <v>24</v>
      </c>
      <c r="D34" s="38" t="s">
        <v>25</v>
      </c>
      <c r="E34" s="2" t="s">
        <v>26</v>
      </c>
      <c r="F34" s="38">
        <v>2016</v>
      </c>
      <c r="G34" s="2">
        <v>119</v>
      </c>
      <c r="H34" s="38" t="s">
        <v>2176</v>
      </c>
      <c r="I34" s="38">
        <v>4</v>
      </c>
      <c r="J34" s="2" t="s">
        <v>27</v>
      </c>
      <c r="K34" s="2" t="s">
        <v>57</v>
      </c>
      <c r="L34" s="2" t="s">
        <v>955</v>
      </c>
      <c r="M34" s="2" t="s">
        <v>956</v>
      </c>
      <c r="N34" s="2" t="s">
        <v>2177</v>
      </c>
      <c r="O34" s="2" t="s">
        <v>2112</v>
      </c>
      <c r="P34" s="2" t="s">
        <v>2113</v>
      </c>
      <c r="Q34" s="2" t="s">
        <v>2179</v>
      </c>
      <c r="R34" s="2" t="s">
        <v>2115</v>
      </c>
      <c r="S34" s="2">
        <v>1</v>
      </c>
      <c r="T34" s="2" t="s">
        <v>284</v>
      </c>
      <c r="U34" s="2" t="s">
        <v>290</v>
      </c>
      <c r="V34" s="2" t="s">
        <v>2116</v>
      </c>
      <c r="W34" s="2" t="s">
        <v>32</v>
      </c>
      <c r="X34" s="38" t="s">
        <v>354</v>
      </c>
      <c r="Y34" s="6" t="s">
        <v>807</v>
      </c>
      <c r="Z34" s="2" t="s">
        <v>284</v>
      </c>
      <c r="AA34" s="13"/>
      <c r="AB34" s="13"/>
      <c r="AC34" s="77"/>
      <c r="AD34" s="12"/>
      <c r="AE34" s="13"/>
      <c r="AF34" s="11"/>
    </row>
    <row r="35" spans="1:32" ht="72">
      <c r="A35" s="1">
        <v>414</v>
      </c>
      <c r="B35" s="2" t="s">
        <v>55</v>
      </c>
      <c r="C35" s="38" t="s">
        <v>24</v>
      </c>
      <c r="D35" s="38" t="s">
        <v>25</v>
      </c>
      <c r="E35" s="2" t="s">
        <v>26</v>
      </c>
      <c r="F35" s="38">
        <v>2016</v>
      </c>
      <c r="G35" s="2">
        <v>119</v>
      </c>
      <c r="H35" s="38" t="s">
        <v>2176</v>
      </c>
      <c r="I35" s="38">
        <v>5</v>
      </c>
      <c r="J35" s="2" t="s">
        <v>27</v>
      </c>
      <c r="K35" s="2" t="s">
        <v>57</v>
      </c>
      <c r="L35" s="2" t="s">
        <v>955</v>
      </c>
      <c r="M35" s="2" t="s">
        <v>956</v>
      </c>
      <c r="N35" s="2" t="s">
        <v>2177</v>
      </c>
      <c r="O35" s="2" t="s">
        <v>2120</v>
      </c>
      <c r="P35" s="2" t="s">
        <v>2121</v>
      </c>
      <c r="Q35" s="2" t="s">
        <v>611</v>
      </c>
      <c r="R35" s="2" t="s">
        <v>2122</v>
      </c>
      <c r="S35" s="2">
        <v>6</v>
      </c>
      <c r="T35" s="2" t="s">
        <v>284</v>
      </c>
      <c r="U35" s="2" t="s">
        <v>290</v>
      </c>
      <c r="V35" s="2" t="s">
        <v>2123</v>
      </c>
      <c r="W35" s="2" t="s">
        <v>32</v>
      </c>
      <c r="X35" s="38" t="s">
        <v>354</v>
      </c>
      <c r="Y35" s="6" t="s">
        <v>807</v>
      </c>
      <c r="Z35" s="2" t="s">
        <v>284</v>
      </c>
      <c r="AA35" s="13"/>
      <c r="AB35" s="13"/>
      <c r="AC35" s="77"/>
      <c r="AD35" s="12"/>
      <c r="AE35" s="13"/>
      <c r="AF35" s="11"/>
    </row>
    <row r="36" spans="1:32" ht="63">
      <c r="A36" s="1">
        <v>429</v>
      </c>
      <c r="B36" s="2" t="s">
        <v>55</v>
      </c>
      <c r="C36" s="38" t="s">
        <v>24</v>
      </c>
      <c r="D36" s="38" t="s">
        <v>25</v>
      </c>
      <c r="E36" s="2" t="s">
        <v>26</v>
      </c>
      <c r="F36" s="38">
        <v>2016</v>
      </c>
      <c r="G36" s="2">
        <v>119</v>
      </c>
      <c r="H36" s="38" t="s">
        <v>2180</v>
      </c>
      <c r="I36" s="38">
        <v>1</v>
      </c>
      <c r="J36" s="2" t="s">
        <v>27</v>
      </c>
      <c r="K36" s="2" t="s">
        <v>57</v>
      </c>
      <c r="L36" s="2" t="s">
        <v>955</v>
      </c>
      <c r="M36" s="2" t="s">
        <v>956</v>
      </c>
      <c r="N36" s="2" t="s">
        <v>2181</v>
      </c>
      <c r="O36" s="2" t="s">
        <v>2182</v>
      </c>
      <c r="P36" s="2" t="s">
        <v>2183</v>
      </c>
      <c r="Q36" s="2" t="s">
        <v>2184</v>
      </c>
      <c r="R36" s="2" t="s">
        <v>2185</v>
      </c>
      <c r="S36" s="2">
        <v>1</v>
      </c>
      <c r="T36" s="2" t="s">
        <v>387</v>
      </c>
      <c r="U36" s="2" t="s">
        <v>996</v>
      </c>
      <c r="V36" s="2" t="s">
        <v>616</v>
      </c>
      <c r="W36" s="2" t="s">
        <v>32</v>
      </c>
      <c r="X36" s="38" t="s">
        <v>354</v>
      </c>
      <c r="Y36" s="6" t="s">
        <v>1752</v>
      </c>
      <c r="Z36" s="2" t="s">
        <v>387</v>
      </c>
      <c r="AA36" s="13"/>
      <c r="AB36" s="13"/>
      <c r="AC36" s="77"/>
      <c r="AD36" s="12"/>
      <c r="AE36" s="13"/>
      <c r="AF36" s="11"/>
    </row>
    <row r="37" spans="1:32" ht="63">
      <c r="A37" s="1">
        <v>430</v>
      </c>
      <c r="B37" s="2" t="s">
        <v>55</v>
      </c>
      <c r="C37" s="38" t="s">
        <v>24</v>
      </c>
      <c r="D37" s="38" t="s">
        <v>25</v>
      </c>
      <c r="E37" s="2" t="s">
        <v>26</v>
      </c>
      <c r="F37" s="38">
        <v>2016</v>
      </c>
      <c r="G37" s="2">
        <v>119</v>
      </c>
      <c r="H37" s="38" t="s">
        <v>2180</v>
      </c>
      <c r="I37" s="38">
        <v>2</v>
      </c>
      <c r="J37" s="2" t="s">
        <v>27</v>
      </c>
      <c r="K37" s="2" t="s">
        <v>57</v>
      </c>
      <c r="L37" s="2" t="s">
        <v>955</v>
      </c>
      <c r="M37" s="2" t="s">
        <v>956</v>
      </c>
      <c r="N37" s="2" t="s">
        <v>2181</v>
      </c>
      <c r="O37" s="2" t="s">
        <v>2186</v>
      </c>
      <c r="P37" s="2" t="s">
        <v>2187</v>
      </c>
      <c r="Q37" s="2" t="s">
        <v>2184</v>
      </c>
      <c r="R37" s="2" t="s">
        <v>2185</v>
      </c>
      <c r="S37" s="2">
        <v>1</v>
      </c>
      <c r="T37" s="2" t="s">
        <v>387</v>
      </c>
      <c r="U37" s="2" t="s">
        <v>996</v>
      </c>
      <c r="V37" s="2" t="s">
        <v>616</v>
      </c>
      <c r="W37" s="2" t="s">
        <v>32</v>
      </c>
      <c r="X37" s="38" t="s">
        <v>354</v>
      </c>
      <c r="Y37" s="6" t="s">
        <v>1752</v>
      </c>
      <c r="Z37" s="2" t="s">
        <v>387</v>
      </c>
      <c r="AA37" s="13"/>
      <c r="AB37" s="13"/>
      <c r="AC37" s="77"/>
      <c r="AD37" s="12"/>
      <c r="AE37" s="13"/>
      <c r="AF37" s="11"/>
    </row>
    <row r="38" spans="1:32" ht="81">
      <c r="A38" s="1">
        <v>485</v>
      </c>
      <c r="B38" s="2" t="s">
        <v>23</v>
      </c>
      <c r="C38" s="38" t="s">
        <v>24</v>
      </c>
      <c r="D38" s="38" t="s">
        <v>25</v>
      </c>
      <c r="E38" s="2" t="s">
        <v>26</v>
      </c>
      <c r="F38" s="38">
        <v>2014</v>
      </c>
      <c r="G38" s="2">
        <v>873</v>
      </c>
      <c r="H38" s="38" t="s">
        <v>2188</v>
      </c>
      <c r="I38" s="38">
        <v>1</v>
      </c>
      <c r="J38" s="2" t="s">
        <v>27</v>
      </c>
      <c r="K38" s="2" t="s">
        <v>28</v>
      </c>
      <c r="L38" s="2" t="s">
        <v>29</v>
      </c>
      <c r="M38" s="2" t="s">
        <v>30</v>
      </c>
      <c r="N38" s="2" t="s">
        <v>2189</v>
      </c>
      <c r="O38" s="2" t="s">
        <v>2190</v>
      </c>
      <c r="P38" s="2" t="s">
        <v>2191</v>
      </c>
      <c r="Q38" s="2" t="s">
        <v>2192</v>
      </c>
      <c r="R38" s="2" t="s">
        <v>2193</v>
      </c>
      <c r="S38" s="2">
        <v>100</v>
      </c>
      <c r="T38" s="2" t="s">
        <v>297</v>
      </c>
      <c r="U38" s="2" t="s">
        <v>2194</v>
      </c>
      <c r="V38" s="2" t="s">
        <v>31</v>
      </c>
      <c r="W38" s="2" t="s">
        <v>32</v>
      </c>
      <c r="X38" s="38" t="s">
        <v>354</v>
      </c>
      <c r="Y38" s="6" t="s">
        <v>1766</v>
      </c>
      <c r="Z38" s="2" t="s">
        <v>297</v>
      </c>
      <c r="AA38" s="13"/>
      <c r="AB38" s="13"/>
      <c r="AC38" s="77"/>
      <c r="AD38" s="12"/>
      <c r="AE38" s="13"/>
      <c r="AF38" s="11"/>
    </row>
    <row r="39" spans="1:32" ht="135">
      <c r="A39" s="1">
        <v>601</v>
      </c>
      <c r="B39" s="2" t="s">
        <v>23</v>
      </c>
      <c r="C39" s="38" t="s">
        <v>24</v>
      </c>
      <c r="D39" s="38" t="s">
        <v>25</v>
      </c>
      <c r="E39" s="2" t="s">
        <v>26</v>
      </c>
      <c r="F39" s="38">
        <v>2015</v>
      </c>
      <c r="G39" s="2">
        <v>108</v>
      </c>
      <c r="H39" s="38" t="s">
        <v>2195</v>
      </c>
      <c r="I39" s="38">
        <v>1</v>
      </c>
      <c r="J39" s="2" t="s">
        <v>27</v>
      </c>
      <c r="K39" s="2" t="s">
        <v>57</v>
      </c>
      <c r="L39" s="2" t="s">
        <v>29</v>
      </c>
      <c r="M39" s="2" t="s">
        <v>58</v>
      </c>
      <c r="N39" s="2" t="s">
        <v>2196</v>
      </c>
      <c r="O39" s="2" t="s">
        <v>2197</v>
      </c>
      <c r="P39" s="2" t="s">
        <v>2198</v>
      </c>
      <c r="Q39" s="2" t="s">
        <v>107</v>
      </c>
      <c r="R39" s="2" t="s">
        <v>2199</v>
      </c>
      <c r="S39" s="2">
        <v>1</v>
      </c>
      <c r="T39" s="2" t="s">
        <v>2200</v>
      </c>
      <c r="U39" s="2" t="s">
        <v>155</v>
      </c>
      <c r="V39" s="2" t="s">
        <v>2201</v>
      </c>
      <c r="W39" s="2" t="s">
        <v>32</v>
      </c>
      <c r="X39" s="38" t="s">
        <v>354</v>
      </c>
      <c r="Y39" s="6" t="s">
        <v>807</v>
      </c>
      <c r="Z39" s="2" t="s">
        <v>284</v>
      </c>
      <c r="AA39" s="13"/>
      <c r="AB39" s="13"/>
      <c r="AC39" s="77"/>
      <c r="AD39" s="12"/>
      <c r="AE39" s="13"/>
      <c r="AF39" s="11"/>
    </row>
    <row r="40" spans="1:32" ht="135">
      <c r="A40" s="1">
        <v>602</v>
      </c>
      <c r="B40" s="2" t="s">
        <v>23</v>
      </c>
      <c r="C40" s="38" t="s">
        <v>24</v>
      </c>
      <c r="D40" s="38" t="s">
        <v>25</v>
      </c>
      <c r="E40" s="2" t="s">
        <v>26</v>
      </c>
      <c r="F40" s="38">
        <v>2015</v>
      </c>
      <c r="G40" s="2">
        <v>108</v>
      </c>
      <c r="H40" s="38" t="s">
        <v>2195</v>
      </c>
      <c r="I40" s="38">
        <v>2</v>
      </c>
      <c r="J40" s="2" t="s">
        <v>27</v>
      </c>
      <c r="K40" s="2" t="s">
        <v>57</v>
      </c>
      <c r="L40" s="2" t="s">
        <v>29</v>
      </c>
      <c r="M40" s="2" t="s">
        <v>58</v>
      </c>
      <c r="N40" s="2" t="s">
        <v>2196</v>
      </c>
      <c r="O40" s="2" t="s">
        <v>2197</v>
      </c>
      <c r="P40" s="2" t="s">
        <v>2202</v>
      </c>
      <c r="Q40" s="2" t="s">
        <v>2158</v>
      </c>
      <c r="R40" s="2" t="s">
        <v>944</v>
      </c>
      <c r="S40" s="2">
        <v>1</v>
      </c>
      <c r="T40" s="2" t="s">
        <v>117</v>
      </c>
      <c r="U40" s="2" t="s">
        <v>155</v>
      </c>
      <c r="V40" s="2" t="s">
        <v>2201</v>
      </c>
      <c r="W40" s="2" t="s">
        <v>32</v>
      </c>
      <c r="X40" s="38" t="s">
        <v>354</v>
      </c>
      <c r="Y40" s="6" t="s">
        <v>807</v>
      </c>
      <c r="Z40" s="5"/>
      <c r="AA40" s="13"/>
      <c r="AB40" s="13"/>
      <c r="AC40" s="77"/>
      <c r="AD40" s="12"/>
      <c r="AE40" s="13"/>
      <c r="AF40" s="11"/>
    </row>
    <row r="41" spans="1:32" ht="72">
      <c r="A41" s="1">
        <v>107</v>
      </c>
      <c r="B41" s="2" t="s">
        <v>55</v>
      </c>
      <c r="C41" s="38" t="s">
        <v>24</v>
      </c>
      <c r="D41" s="38" t="s">
        <v>25</v>
      </c>
      <c r="E41" s="2" t="s">
        <v>26</v>
      </c>
      <c r="F41" s="38">
        <v>2016</v>
      </c>
      <c r="G41" s="2">
        <v>119</v>
      </c>
      <c r="H41" s="38" t="s">
        <v>379</v>
      </c>
      <c r="I41" s="38">
        <v>2</v>
      </c>
      <c r="J41" s="2" t="s">
        <v>27</v>
      </c>
      <c r="K41" s="2" t="s">
        <v>57</v>
      </c>
      <c r="L41" s="2" t="s">
        <v>29</v>
      </c>
      <c r="M41" s="2" t="s">
        <v>341</v>
      </c>
      <c r="N41" s="2" t="s">
        <v>380</v>
      </c>
      <c r="O41" s="2" t="s">
        <v>351</v>
      </c>
      <c r="P41" s="2" t="s">
        <v>2090</v>
      </c>
      <c r="Q41" s="2" t="s">
        <v>2091</v>
      </c>
      <c r="R41" s="2" t="s">
        <v>2092</v>
      </c>
      <c r="S41" s="2">
        <v>1</v>
      </c>
      <c r="T41" s="2" t="s">
        <v>352</v>
      </c>
      <c r="U41" s="2" t="s">
        <v>65</v>
      </c>
      <c r="V41" s="2" t="s">
        <v>353</v>
      </c>
      <c r="W41" s="2" t="s">
        <v>32</v>
      </c>
      <c r="X41" s="38" t="s">
        <v>67</v>
      </c>
      <c r="Y41" s="6" t="s">
        <v>1752</v>
      </c>
      <c r="Z41" s="7" t="s">
        <v>1769</v>
      </c>
      <c r="AA41" s="80">
        <v>100</v>
      </c>
      <c r="AB41" s="80">
        <v>100</v>
      </c>
      <c r="AC41" s="81" t="s">
        <v>2203</v>
      </c>
      <c r="AD41" s="82">
        <v>42863</v>
      </c>
      <c r="AE41" s="80" t="s">
        <v>1754</v>
      </c>
      <c r="AF41" s="83" t="s">
        <v>2204</v>
      </c>
    </row>
    <row r="42" spans="1:32">
      <c r="H42" s="3"/>
      <c r="Y42" s="14"/>
      <c r="Z42" s="14"/>
      <c r="AA42" s="14"/>
      <c r="AB42" s="14"/>
      <c r="AC42" s="14"/>
      <c r="AD42" s="14"/>
      <c r="AE42" s="14"/>
      <c r="AF42" s="14"/>
    </row>
    <row r="43" spans="1:32">
      <c r="Y43" s="14"/>
      <c r="Z43" s="14"/>
      <c r="AA43" s="14"/>
      <c r="AB43" s="14"/>
      <c r="AC43" s="14"/>
      <c r="AD43" s="14"/>
      <c r="AE43" s="14"/>
      <c r="AF43" s="14"/>
    </row>
    <row r="44" spans="1:32">
      <c r="Y44" s="14"/>
      <c r="Z44" s="14"/>
      <c r="AA44" s="14"/>
      <c r="AB44" s="14"/>
      <c r="AC44" s="14"/>
      <c r="AD44" s="14"/>
      <c r="AE44" s="14"/>
      <c r="AF44" s="14"/>
    </row>
    <row r="45" spans="1:32">
      <c r="Y45" s="14"/>
      <c r="Z45" s="14"/>
      <c r="AA45" s="14"/>
      <c r="AB45" s="14"/>
      <c r="AC45" s="14"/>
      <c r="AD45" s="14"/>
      <c r="AE45" s="14"/>
      <c r="AF45" s="14"/>
    </row>
    <row r="46" spans="1:32">
      <c r="Y46" s="14"/>
      <c r="Z46" s="14"/>
      <c r="AA46" s="14"/>
      <c r="AB46" s="14"/>
      <c r="AC46" s="14"/>
      <c r="AD46" s="14"/>
      <c r="AE46" s="14"/>
      <c r="AF46" s="14"/>
    </row>
    <row r="47" spans="1:32">
      <c r="Y47" s="14"/>
      <c r="Z47" s="14"/>
      <c r="AA47" s="14"/>
      <c r="AB47" s="14"/>
      <c r="AC47" s="14"/>
      <c r="AD47" s="14"/>
      <c r="AE47" s="14"/>
      <c r="AF47" s="14"/>
    </row>
    <row r="48" spans="1:32">
      <c r="Y48" s="14"/>
      <c r="Z48" s="14"/>
      <c r="AA48" s="14"/>
      <c r="AB48" s="14"/>
      <c r="AC48" s="14"/>
      <c r="AD48" s="14"/>
      <c r="AE48" s="14"/>
      <c r="AF48" s="14"/>
    </row>
    <row r="49" spans="25:32">
      <c r="Y49" s="14"/>
      <c r="Z49" s="14"/>
      <c r="AA49" s="14"/>
      <c r="AB49" s="14"/>
      <c r="AC49" s="14"/>
      <c r="AD49" s="14"/>
      <c r="AE49" s="14"/>
      <c r="AF49" s="14"/>
    </row>
    <row r="50" spans="25:32">
      <c r="Y50" s="14"/>
      <c r="Z50" s="14"/>
      <c r="AA50" s="14"/>
      <c r="AB50" s="14"/>
      <c r="AC50" s="14"/>
      <c r="AD50" s="14"/>
      <c r="AE50" s="14"/>
      <c r="AF50" s="14"/>
    </row>
    <row r="51" spans="25:32">
      <c r="Y51" s="14"/>
      <c r="Z51" s="14"/>
      <c r="AA51" s="14"/>
      <c r="AB51" s="14"/>
      <c r="AC51" s="14"/>
      <c r="AD51" s="14"/>
      <c r="AE51" s="14"/>
      <c r="AF51" s="14"/>
    </row>
    <row r="52" spans="25:32">
      <c r="Y52" s="14"/>
      <c r="Z52" s="14"/>
      <c r="AA52" s="14"/>
      <c r="AB52" s="14"/>
      <c r="AC52" s="14"/>
      <c r="AD52" s="14"/>
      <c r="AE52" s="14"/>
      <c r="AF52" s="14"/>
    </row>
    <row r="53" spans="25:32">
      <c r="Y53" s="14"/>
      <c r="Z53" s="14"/>
      <c r="AA53" s="14"/>
      <c r="AB53" s="14"/>
      <c r="AC53" s="14"/>
      <c r="AD53" s="14"/>
      <c r="AE53" s="14"/>
      <c r="AF53" s="14"/>
    </row>
    <row r="54" spans="25:32">
      <c r="Y54" s="14"/>
      <c r="Z54" s="14"/>
      <c r="AA54" s="14"/>
      <c r="AB54" s="14"/>
      <c r="AC54" s="14"/>
      <c r="AD54" s="14"/>
      <c r="AE54" s="14"/>
      <c r="AF54" s="14"/>
    </row>
    <row r="55" spans="25:32">
      <c r="Y55" s="14"/>
      <c r="Z55" s="14"/>
      <c r="AA55" s="14"/>
      <c r="AB55" s="14"/>
      <c r="AC55" s="14"/>
      <c r="AD55" s="14"/>
      <c r="AE55" s="14"/>
      <c r="AF55" s="14"/>
    </row>
    <row r="56" spans="25:32">
      <c r="Y56" s="14"/>
      <c r="Z56" s="14"/>
      <c r="AA56" s="14"/>
      <c r="AB56" s="14"/>
      <c r="AC56" s="14"/>
      <c r="AD56" s="14"/>
      <c r="AE56" s="14"/>
      <c r="AF56" s="14"/>
    </row>
    <row r="57" spans="25:32">
      <c r="Y57" s="14"/>
      <c r="Z57" s="14"/>
      <c r="AA57" s="14"/>
      <c r="AB57" s="14"/>
      <c r="AC57" s="14"/>
      <c r="AD57" s="14"/>
      <c r="AE57" s="14"/>
      <c r="AF57" s="14"/>
    </row>
    <row r="58" spans="25:32">
      <c r="Y58" s="14"/>
      <c r="Z58" s="14"/>
      <c r="AA58" s="14"/>
      <c r="AB58" s="14"/>
      <c r="AC58" s="14"/>
      <c r="AD58" s="14"/>
      <c r="AE58" s="14"/>
      <c r="AF58" s="14"/>
    </row>
    <row r="59" spans="25:32">
      <c r="Y59" s="14"/>
      <c r="Z59" s="14"/>
      <c r="AA59" s="14"/>
      <c r="AB59" s="14"/>
      <c r="AC59" s="14"/>
      <c r="AD59" s="14"/>
      <c r="AE59" s="14"/>
      <c r="AF59" s="14"/>
    </row>
    <row r="60" spans="25:32">
      <c r="Y60" s="14"/>
      <c r="Z60" s="14"/>
      <c r="AA60" s="14"/>
      <c r="AB60" s="14"/>
      <c r="AC60" s="14"/>
      <c r="AD60" s="14"/>
      <c r="AE60" s="14"/>
      <c r="AF60" s="14"/>
    </row>
    <row r="61" spans="25:32">
      <c r="Y61" s="14"/>
      <c r="Z61" s="14"/>
      <c r="AA61" s="14"/>
      <c r="AB61" s="14"/>
      <c r="AC61" s="14"/>
      <c r="AD61" s="14"/>
      <c r="AE61" s="14"/>
      <c r="AF61" s="14"/>
    </row>
    <row r="62" spans="25:32">
      <c r="Y62" s="14"/>
      <c r="Z62" s="14"/>
      <c r="AA62" s="14"/>
      <c r="AB62" s="14"/>
      <c r="AC62" s="14"/>
      <c r="AD62" s="14"/>
      <c r="AE62" s="14"/>
      <c r="AF62" s="14"/>
    </row>
    <row r="63" spans="25:32">
      <c r="Y63" s="14"/>
      <c r="Z63" s="14"/>
      <c r="AA63" s="14"/>
      <c r="AB63" s="14"/>
      <c r="AC63" s="14"/>
      <c r="AD63" s="14"/>
      <c r="AE63" s="14"/>
      <c r="AF63" s="14"/>
    </row>
    <row r="64" spans="25:32">
      <c r="Y64" s="14"/>
      <c r="Z64" s="14"/>
      <c r="AA64" s="14"/>
      <c r="AB64" s="14"/>
      <c r="AC64" s="14"/>
      <c r="AD64" s="14"/>
      <c r="AE64" s="14"/>
      <c r="AF64" s="14"/>
    </row>
    <row r="65" spans="25:32">
      <c r="Y65" s="14"/>
      <c r="Z65" s="14"/>
      <c r="AA65" s="14"/>
      <c r="AB65" s="14"/>
      <c r="AC65" s="14"/>
      <c r="AD65" s="14"/>
      <c r="AE65" s="14"/>
      <c r="AF65" s="14"/>
    </row>
    <row r="66" spans="25:32">
      <c r="Y66" s="14"/>
      <c r="Z66" s="14"/>
      <c r="AA66" s="14"/>
      <c r="AB66" s="14"/>
      <c r="AC66" s="14"/>
      <c r="AD66" s="14"/>
      <c r="AE66" s="14"/>
      <c r="AF66" s="14"/>
    </row>
    <row r="67" spans="25:32">
      <c r="Y67" s="14"/>
      <c r="Z67" s="14"/>
      <c r="AA67" s="14"/>
      <c r="AB67" s="14"/>
      <c r="AC67" s="14"/>
      <c r="AD67" s="14"/>
      <c r="AE67" s="14"/>
      <c r="AF67" s="14"/>
    </row>
    <row r="68" spans="25:32">
      <c r="Y68" s="14"/>
      <c r="Z68" s="14"/>
      <c r="AA68" s="14"/>
      <c r="AB68" s="14"/>
      <c r="AC68" s="14"/>
      <c r="AD68" s="14"/>
      <c r="AE68" s="14"/>
      <c r="AF68" s="14"/>
    </row>
    <row r="69" spans="25:32">
      <c r="Y69" s="14"/>
      <c r="Z69" s="14"/>
      <c r="AA69" s="14"/>
      <c r="AB69" s="14"/>
      <c r="AC69" s="14"/>
      <c r="AD69" s="14"/>
      <c r="AE69" s="14"/>
      <c r="AF69" s="14"/>
    </row>
    <row r="70" spans="25:32">
      <c r="Y70" s="14"/>
      <c r="Z70" s="14"/>
      <c r="AA70" s="14"/>
      <c r="AB70" s="14"/>
      <c r="AC70" s="14"/>
      <c r="AD70" s="14"/>
      <c r="AE70" s="14"/>
      <c r="AF70" s="14"/>
    </row>
    <row r="71" spans="25:32">
      <c r="Y71" s="14"/>
      <c r="Z71" s="14"/>
      <c r="AA71" s="14"/>
      <c r="AB71" s="14"/>
      <c r="AC71" s="14"/>
      <c r="AD71" s="14"/>
      <c r="AE71" s="14"/>
      <c r="AF71" s="14"/>
    </row>
    <row r="72" spans="25:32">
      <c r="Y72" s="14"/>
      <c r="Z72" s="14"/>
      <c r="AA72" s="14"/>
      <c r="AB72" s="14"/>
      <c r="AC72" s="14"/>
      <c r="AD72" s="14"/>
      <c r="AE72" s="14"/>
      <c r="AF72" s="14"/>
    </row>
    <row r="73" spans="25:32">
      <c r="Y73" s="14"/>
      <c r="Z73" s="14"/>
      <c r="AA73" s="14"/>
      <c r="AB73" s="14"/>
      <c r="AC73" s="14"/>
      <c r="AD73" s="14"/>
      <c r="AE73" s="14"/>
      <c r="AF73" s="14"/>
    </row>
    <row r="74" spans="25:32">
      <c r="Y74" s="14"/>
      <c r="Z74" s="14"/>
      <c r="AA74" s="14"/>
      <c r="AB74" s="14"/>
      <c r="AC74" s="14"/>
      <c r="AD74" s="14"/>
      <c r="AE74" s="14"/>
      <c r="AF74" s="14"/>
    </row>
    <row r="75" spans="25:32">
      <c r="Y75" s="14"/>
      <c r="Z75" s="14"/>
      <c r="AA75" s="14"/>
      <c r="AB75" s="14"/>
      <c r="AC75" s="14"/>
      <c r="AD75" s="14"/>
      <c r="AE75" s="14"/>
      <c r="AF75" s="14"/>
    </row>
    <row r="76" spans="25:32">
      <c r="Y76" s="14"/>
      <c r="Z76" s="14"/>
      <c r="AA76" s="14"/>
      <c r="AB76" s="14"/>
      <c r="AC76" s="14"/>
      <c r="AD76" s="14"/>
      <c r="AE76" s="14"/>
      <c r="AF76" s="14"/>
    </row>
    <row r="77" spans="25:32">
      <c r="Y77" s="14"/>
      <c r="Z77" s="14"/>
      <c r="AA77" s="14"/>
      <c r="AB77" s="14"/>
      <c r="AC77" s="14"/>
      <c r="AD77" s="14"/>
      <c r="AE77" s="14"/>
      <c r="AF77" s="14"/>
    </row>
    <row r="78" spans="25:32">
      <c r="Y78" s="14"/>
      <c r="Z78" s="14"/>
      <c r="AA78" s="14"/>
      <c r="AB78" s="14"/>
      <c r="AC78" s="14"/>
      <c r="AD78" s="14"/>
      <c r="AE78" s="14"/>
      <c r="AF78" s="14"/>
    </row>
    <row r="79" spans="25:32">
      <c r="Y79" s="14"/>
      <c r="Z79" s="14"/>
      <c r="AA79" s="14"/>
      <c r="AB79" s="14"/>
      <c r="AC79" s="14"/>
      <c r="AD79" s="14"/>
      <c r="AE79" s="14"/>
      <c r="AF79" s="14"/>
    </row>
    <row r="80" spans="25:32">
      <c r="Y80" s="14"/>
      <c r="Z80" s="14"/>
      <c r="AA80" s="14"/>
      <c r="AB80" s="14"/>
      <c r="AC80" s="14"/>
      <c r="AD80" s="14"/>
      <c r="AE80" s="14"/>
      <c r="AF80" s="14"/>
    </row>
    <row r="81" spans="25:32">
      <c r="Y81" s="14"/>
      <c r="Z81" s="14"/>
      <c r="AA81" s="14"/>
      <c r="AB81" s="14"/>
      <c r="AC81" s="14"/>
      <c r="AD81" s="14"/>
      <c r="AE81" s="14"/>
      <c r="AF81" s="14"/>
    </row>
    <row r="82" spans="25:32">
      <c r="Y82" s="14"/>
      <c r="Z82" s="14"/>
      <c r="AA82" s="14"/>
      <c r="AB82" s="14"/>
      <c r="AC82" s="14"/>
      <c r="AD82" s="14"/>
      <c r="AE82" s="14"/>
      <c r="AF82" s="14"/>
    </row>
    <row r="83" spans="25:32">
      <c r="Y83" s="14"/>
      <c r="Z83" s="14"/>
      <c r="AA83" s="14"/>
      <c r="AB83" s="14"/>
      <c r="AC83" s="14"/>
      <c r="AD83" s="14"/>
      <c r="AE83" s="14"/>
      <c r="AF83" s="14"/>
    </row>
    <row r="84" spans="25:32">
      <c r="Y84" s="14"/>
      <c r="Z84" s="14"/>
      <c r="AA84" s="14"/>
      <c r="AB84" s="14"/>
      <c r="AC84" s="14"/>
      <c r="AD84" s="14"/>
      <c r="AE84" s="14"/>
      <c r="AF84" s="14"/>
    </row>
    <row r="85" spans="25:32">
      <c r="Y85" s="14"/>
      <c r="Z85" s="14"/>
      <c r="AA85" s="14"/>
      <c r="AB85" s="14"/>
      <c r="AC85" s="14"/>
      <c r="AD85" s="14"/>
      <c r="AE85" s="14"/>
      <c r="AF85" s="14"/>
    </row>
    <row r="86" spans="25:32">
      <c r="Y86" s="14"/>
      <c r="Z86" s="14"/>
      <c r="AA86" s="14"/>
      <c r="AB86" s="14"/>
      <c r="AC86" s="14"/>
      <c r="AD86" s="14"/>
      <c r="AE86" s="14"/>
      <c r="AF86" s="14"/>
    </row>
    <row r="87" spans="25:32">
      <c r="Y87" s="14"/>
      <c r="Z87" s="14"/>
      <c r="AA87" s="14"/>
      <c r="AB87" s="14"/>
      <c r="AC87" s="14"/>
      <c r="AD87" s="14"/>
      <c r="AE87" s="14"/>
      <c r="AF87" s="14"/>
    </row>
    <row r="88" spans="25:32">
      <c r="Y88" s="14"/>
      <c r="Z88" s="14"/>
      <c r="AA88" s="14"/>
      <c r="AB88" s="14"/>
      <c r="AC88" s="14"/>
      <c r="AD88" s="14"/>
      <c r="AE88" s="14"/>
      <c r="AF88" s="14"/>
    </row>
    <row r="89" spans="25:32">
      <c r="Y89" s="14"/>
      <c r="Z89" s="14"/>
      <c r="AA89" s="14"/>
      <c r="AB89" s="14"/>
      <c r="AC89" s="14"/>
      <c r="AD89" s="14"/>
      <c r="AE89" s="14"/>
      <c r="AF89" s="14"/>
    </row>
    <row r="90" spans="25:32">
      <c r="Y90" s="14"/>
      <c r="Z90" s="14"/>
      <c r="AA90" s="14"/>
      <c r="AB90" s="14"/>
      <c r="AC90" s="14"/>
      <c r="AD90" s="14"/>
      <c r="AE90" s="14"/>
      <c r="AF90" s="14"/>
    </row>
    <row r="91" spans="25:32">
      <c r="Y91" s="14"/>
      <c r="Z91" s="14"/>
      <c r="AA91" s="14"/>
      <c r="AB91" s="14"/>
      <c r="AC91" s="14"/>
      <c r="AD91" s="14"/>
      <c r="AE91" s="14"/>
      <c r="AF91" s="14"/>
    </row>
    <row r="92" spans="25:32">
      <c r="Y92" s="14"/>
      <c r="Z92" s="14"/>
      <c r="AA92" s="14"/>
      <c r="AB92" s="14"/>
      <c r="AC92" s="14"/>
      <c r="AD92" s="14"/>
      <c r="AE92" s="14"/>
      <c r="AF92" s="14"/>
    </row>
    <row r="93" spans="25:32">
      <c r="Y93" s="14"/>
      <c r="Z93" s="14"/>
      <c r="AA93" s="14"/>
      <c r="AB93" s="14"/>
      <c r="AC93" s="14"/>
      <c r="AD93" s="14"/>
      <c r="AE93" s="14"/>
      <c r="AF93" s="14"/>
    </row>
    <row r="94" spans="25:32">
      <c r="Y94" s="14"/>
      <c r="Z94" s="14"/>
      <c r="AA94" s="14"/>
      <c r="AB94" s="14"/>
      <c r="AC94" s="14"/>
      <c r="AD94" s="14"/>
      <c r="AE94" s="14"/>
      <c r="AF94" s="14"/>
    </row>
    <row r="95" spans="25:32">
      <c r="Y95" s="14"/>
      <c r="Z95" s="14"/>
      <c r="AA95" s="14"/>
      <c r="AB95" s="14"/>
      <c r="AC95" s="14"/>
      <c r="AD95" s="14"/>
      <c r="AE95" s="14"/>
      <c r="AF95" s="14"/>
    </row>
    <row r="96" spans="25:32">
      <c r="Y96" s="14"/>
      <c r="Z96" s="14"/>
      <c r="AA96" s="14"/>
      <c r="AB96" s="14"/>
      <c r="AC96" s="14"/>
      <c r="AD96" s="14"/>
      <c r="AE96" s="14"/>
      <c r="AF96" s="14"/>
    </row>
    <row r="97" spans="25:32">
      <c r="Y97" s="14"/>
      <c r="Z97" s="14"/>
      <c r="AA97" s="14"/>
      <c r="AB97" s="14"/>
      <c r="AC97" s="14"/>
      <c r="AD97" s="14"/>
      <c r="AE97" s="14"/>
      <c r="AF97" s="14"/>
    </row>
    <row r="98" spans="25:32">
      <c r="Y98" s="14"/>
      <c r="Z98" s="14"/>
      <c r="AA98" s="14"/>
      <c r="AB98" s="14"/>
      <c r="AC98" s="14"/>
      <c r="AD98" s="14"/>
      <c r="AE98" s="14"/>
      <c r="AF98" s="14"/>
    </row>
    <row r="99" spans="25:32">
      <c r="Y99" s="14"/>
      <c r="Z99" s="14"/>
      <c r="AA99" s="14"/>
      <c r="AB99" s="14"/>
      <c r="AC99" s="14"/>
      <c r="AD99" s="14"/>
      <c r="AE99" s="14"/>
      <c r="AF99" s="14"/>
    </row>
    <row r="100" spans="25:32">
      <c r="Y100" s="14"/>
      <c r="Z100" s="14"/>
      <c r="AA100" s="14"/>
      <c r="AB100" s="14"/>
      <c r="AC100" s="14"/>
      <c r="AD100" s="14"/>
      <c r="AE100" s="14"/>
      <c r="AF100" s="14"/>
    </row>
    <row r="101" spans="25:32">
      <c r="Y101" s="14"/>
      <c r="Z101" s="14"/>
      <c r="AA101" s="14"/>
      <c r="AB101" s="14"/>
      <c r="AC101" s="14"/>
      <c r="AD101" s="14"/>
      <c r="AE101" s="14"/>
      <c r="AF101" s="14"/>
    </row>
    <row r="102" spans="25:32">
      <c r="Y102" s="14"/>
      <c r="Z102" s="14"/>
      <c r="AA102" s="14"/>
      <c r="AB102" s="14"/>
      <c r="AC102" s="14"/>
      <c r="AD102" s="14"/>
      <c r="AE102" s="14"/>
      <c r="AF102" s="14"/>
    </row>
    <row r="103" spans="25:32">
      <c r="Y103" s="14"/>
      <c r="Z103" s="14"/>
      <c r="AA103" s="14"/>
      <c r="AB103" s="14"/>
      <c r="AC103" s="14"/>
      <c r="AD103" s="14"/>
      <c r="AE103" s="14"/>
      <c r="AF103" s="14"/>
    </row>
    <row r="104" spans="25:32">
      <c r="Y104" s="14"/>
      <c r="Z104" s="14"/>
      <c r="AA104" s="14"/>
      <c r="AB104" s="14"/>
      <c r="AC104" s="14"/>
      <c r="AD104" s="14"/>
      <c r="AE104" s="14"/>
      <c r="AF104" s="14"/>
    </row>
    <row r="105" spans="25:32">
      <c r="Y105" s="14"/>
      <c r="Z105" s="14"/>
      <c r="AA105" s="14"/>
      <c r="AB105" s="14"/>
      <c r="AC105" s="14"/>
      <c r="AD105" s="14"/>
      <c r="AE105" s="14"/>
      <c r="AF105" s="14"/>
    </row>
    <row r="106" spans="25:32">
      <c r="Y106" s="14"/>
      <c r="Z106" s="14"/>
      <c r="AA106" s="14"/>
      <c r="AB106" s="14"/>
      <c r="AC106" s="14"/>
      <c r="AD106" s="14"/>
      <c r="AE106" s="14"/>
      <c r="AF106" s="14"/>
    </row>
    <row r="107" spans="25:32">
      <c r="Y107" s="14"/>
      <c r="Z107" s="14"/>
      <c r="AA107" s="14"/>
      <c r="AB107" s="14"/>
      <c r="AC107" s="14"/>
      <c r="AD107" s="14"/>
      <c r="AE107" s="14"/>
      <c r="AF107" s="14"/>
    </row>
    <row r="108" spans="25:32">
      <c r="Y108" s="14"/>
      <c r="Z108" s="14"/>
      <c r="AA108" s="14"/>
      <c r="AB108" s="14"/>
      <c r="AC108" s="14"/>
      <c r="AD108" s="14"/>
      <c r="AE108" s="14"/>
      <c r="AF108" s="14"/>
    </row>
    <row r="109" spans="25:32">
      <c r="Y109" s="14"/>
      <c r="Z109" s="14"/>
      <c r="AA109" s="14"/>
      <c r="AB109" s="14"/>
      <c r="AC109" s="14"/>
      <c r="AD109" s="14"/>
      <c r="AE109" s="14"/>
      <c r="AF109" s="14"/>
    </row>
    <row r="110" spans="25:32">
      <c r="Y110" s="14"/>
      <c r="Z110" s="14"/>
      <c r="AA110" s="14"/>
      <c r="AB110" s="14"/>
      <c r="AC110" s="14"/>
      <c r="AD110" s="14"/>
      <c r="AE110" s="14"/>
      <c r="AF110" s="14"/>
    </row>
    <row r="111" spans="25:32">
      <c r="Y111" s="14"/>
      <c r="Z111" s="14"/>
      <c r="AA111" s="14"/>
      <c r="AB111" s="14"/>
      <c r="AC111" s="14"/>
      <c r="AD111" s="14"/>
      <c r="AE111" s="14"/>
      <c r="AF111" s="14"/>
    </row>
    <row r="112" spans="25:32">
      <c r="Y112" s="14"/>
      <c r="Z112" s="14"/>
      <c r="AA112" s="14"/>
      <c r="AB112" s="14"/>
      <c r="AC112" s="14"/>
      <c r="AD112" s="14"/>
      <c r="AE112" s="14"/>
      <c r="AF112" s="14"/>
    </row>
    <row r="113" spans="25:32">
      <c r="Y113" s="14"/>
      <c r="Z113" s="14"/>
      <c r="AA113" s="14"/>
      <c r="AB113" s="14"/>
      <c r="AC113" s="14"/>
      <c r="AD113" s="14"/>
      <c r="AE113" s="14"/>
      <c r="AF113" s="14"/>
    </row>
    <row r="114" spans="25:32">
      <c r="Y114" s="14"/>
      <c r="Z114" s="14"/>
      <c r="AA114" s="14"/>
      <c r="AB114" s="14"/>
      <c r="AC114" s="14"/>
      <c r="AD114" s="14"/>
      <c r="AE114" s="14"/>
      <c r="AF114" s="14"/>
    </row>
    <row r="115" spans="25:32">
      <c r="Y115" s="14"/>
      <c r="Z115" s="14"/>
      <c r="AA115" s="14"/>
      <c r="AB115" s="14"/>
      <c r="AC115" s="14"/>
      <c r="AD115" s="14"/>
      <c r="AE115" s="14"/>
      <c r="AF115" s="14"/>
    </row>
    <row r="116" spans="25:32">
      <c r="Y116" s="14"/>
      <c r="Z116" s="14"/>
      <c r="AA116" s="14"/>
      <c r="AB116" s="14"/>
      <c r="AC116" s="14"/>
      <c r="AD116" s="14"/>
      <c r="AE116" s="14"/>
      <c r="AF116" s="14"/>
    </row>
    <row r="117" spans="25:32">
      <c r="Y117" s="14"/>
      <c r="Z117" s="14"/>
      <c r="AA117" s="14"/>
      <c r="AB117" s="14"/>
      <c r="AC117" s="14"/>
      <c r="AD117" s="14"/>
      <c r="AE117" s="14"/>
      <c r="AF117" s="14"/>
    </row>
    <row r="118" spans="25:32">
      <c r="Y118" s="14"/>
      <c r="Z118" s="14"/>
      <c r="AA118" s="14"/>
      <c r="AB118" s="14"/>
      <c r="AC118" s="14"/>
      <c r="AD118" s="14"/>
      <c r="AE118" s="14"/>
      <c r="AF118" s="14"/>
    </row>
    <row r="119" spans="25:32">
      <c r="Y119" s="14"/>
      <c r="Z119" s="14"/>
      <c r="AA119" s="14"/>
      <c r="AB119" s="14"/>
      <c r="AC119" s="14"/>
      <c r="AD119" s="14"/>
      <c r="AE119" s="14"/>
      <c r="AF119" s="14"/>
    </row>
    <row r="120" spans="25:32">
      <c r="Y120" s="14"/>
      <c r="Z120" s="14"/>
      <c r="AA120" s="14"/>
      <c r="AB120" s="14"/>
      <c r="AC120" s="14"/>
      <c r="AD120" s="14"/>
      <c r="AE120" s="14"/>
      <c r="AF120" s="14"/>
    </row>
    <row r="121" spans="25:32">
      <c r="Y121" s="14"/>
      <c r="Z121" s="14"/>
      <c r="AA121" s="14"/>
      <c r="AB121" s="14"/>
      <c r="AC121" s="14"/>
      <c r="AD121" s="14"/>
      <c r="AE121" s="14"/>
      <c r="AF121" s="14"/>
    </row>
    <row r="122" spans="25:32">
      <c r="Y122" s="14"/>
      <c r="Z122" s="14"/>
      <c r="AA122" s="14"/>
      <c r="AB122" s="14"/>
      <c r="AC122" s="14"/>
      <c r="AD122" s="14"/>
      <c r="AE122" s="14"/>
      <c r="AF122" s="14"/>
    </row>
    <row r="123" spans="25:32">
      <c r="Y123" s="14"/>
      <c r="Z123" s="14"/>
      <c r="AA123" s="14"/>
      <c r="AB123" s="14"/>
      <c r="AC123" s="14"/>
      <c r="AD123" s="14"/>
      <c r="AE123" s="14"/>
      <c r="AF123" s="14"/>
    </row>
    <row r="124" spans="25:32">
      <c r="Y124" s="14"/>
      <c r="Z124" s="14"/>
      <c r="AA124" s="14"/>
      <c r="AB124" s="14"/>
      <c r="AC124" s="14"/>
      <c r="AD124" s="14"/>
      <c r="AE124" s="14"/>
      <c r="AF124" s="14"/>
    </row>
    <row r="125" spans="25:32">
      <c r="Y125" s="14"/>
      <c r="Z125" s="14"/>
      <c r="AA125" s="14"/>
      <c r="AB125" s="14"/>
      <c r="AC125" s="14"/>
      <c r="AD125" s="14"/>
      <c r="AE125" s="14"/>
      <c r="AF125" s="14"/>
    </row>
    <row r="126" spans="25:32">
      <c r="Y126" s="14"/>
      <c r="Z126" s="14"/>
      <c r="AA126" s="14"/>
      <c r="AB126" s="14"/>
      <c r="AC126" s="14"/>
      <c r="AD126" s="14"/>
      <c r="AE126" s="14"/>
      <c r="AF126" s="14"/>
    </row>
    <row r="127" spans="25:32">
      <c r="Y127" s="14"/>
      <c r="Z127" s="14"/>
      <c r="AA127" s="14"/>
      <c r="AB127" s="14"/>
      <c r="AC127" s="14"/>
      <c r="AD127" s="14"/>
      <c r="AE127" s="14"/>
      <c r="AF127" s="14"/>
    </row>
    <row r="128" spans="25:32">
      <c r="Y128" s="14"/>
      <c r="Z128" s="14"/>
      <c r="AA128" s="14"/>
      <c r="AB128" s="14"/>
      <c r="AC128" s="14"/>
      <c r="AD128" s="14"/>
      <c r="AE128" s="14"/>
      <c r="AF128" s="14"/>
    </row>
    <row r="129" spans="25:32">
      <c r="Y129" s="14"/>
      <c r="Z129" s="14"/>
      <c r="AA129" s="14"/>
      <c r="AB129" s="14"/>
      <c r="AC129" s="14"/>
      <c r="AD129" s="14"/>
      <c r="AE129" s="14"/>
      <c r="AF129" s="14"/>
    </row>
    <row r="130" spans="25:32">
      <c r="Y130" s="14"/>
      <c r="Z130" s="14"/>
      <c r="AA130" s="14"/>
      <c r="AB130" s="14"/>
      <c r="AC130" s="14"/>
      <c r="AD130" s="14"/>
      <c r="AE130" s="14"/>
      <c r="AF130" s="14"/>
    </row>
    <row r="131" spans="25:32">
      <c r="Y131" s="14"/>
      <c r="Z131" s="14"/>
      <c r="AA131" s="14"/>
      <c r="AB131" s="14"/>
      <c r="AC131" s="14"/>
      <c r="AD131" s="14"/>
      <c r="AE131" s="14"/>
      <c r="AF131" s="14"/>
    </row>
    <row r="132" spans="25:32">
      <c r="Y132" s="14"/>
      <c r="Z132" s="14"/>
      <c r="AA132" s="14"/>
      <c r="AB132" s="14"/>
      <c r="AC132" s="14"/>
      <c r="AD132" s="14"/>
      <c r="AE132" s="14"/>
      <c r="AF132" s="14"/>
    </row>
    <row r="133" spans="25:32">
      <c r="Y133" s="14"/>
      <c r="Z133" s="14"/>
      <c r="AA133" s="14"/>
      <c r="AB133" s="14"/>
      <c r="AC133" s="14"/>
      <c r="AD133" s="14"/>
      <c r="AE133" s="14"/>
      <c r="AF133" s="14"/>
    </row>
    <row r="134" spans="25:32">
      <c r="Y134" s="14"/>
      <c r="Z134" s="14"/>
      <c r="AA134" s="14"/>
      <c r="AB134" s="14"/>
      <c r="AC134" s="14"/>
      <c r="AD134" s="14"/>
      <c r="AE134" s="14"/>
      <c r="AF134" s="14"/>
    </row>
    <row r="135" spans="25:32">
      <c r="Y135" s="14"/>
      <c r="Z135" s="14"/>
      <c r="AA135" s="14"/>
      <c r="AB135" s="14"/>
      <c r="AC135" s="14"/>
      <c r="AD135" s="14"/>
      <c r="AE135" s="14"/>
      <c r="AF135" s="14"/>
    </row>
    <row r="136" spans="25:32">
      <c r="Y136" s="14"/>
      <c r="Z136" s="14"/>
      <c r="AA136" s="14"/>
      <c r="AB136" s="14"/>
      <c r="AC136" s="14"/>
      <c r="AD136" s="14"/>
      <c r="AE136" s="14"/>
      <c r="AF136" s="14"/>
    </row>
    <row r="137" spans="25:32">
      <c r="Y137" s="14"/>
      <c r="Z137" s="14"/>
      <c r="AA137" s="14"/>
      <c r="AB137" s="14"/>
      <c r="AC137" s="14"/>
      <c r="AD137" s="14"/>
      <c r="AE137" s="14"/>
      <c r="AF137" s="14"/>
    </row>
    <row r="138" spans="25:32">
      <c r="Y138" s="14"/>
      <c r="Z138" s="14"/>
      <c r="AA138" s="14"/>
      <c r="AB138" s="14"/>
      <c r="AC138" s="14"/>
      <c r="AD138" s="14"/>
      <c r="AE138" s="14"/>
      <c r="AF138" s="14"/>
    </row>
    <row r="139" spans="25:32">
      <c r="Y139" s="14"/>
      <c r="Z139" s="14"/>
      <c r="AA139" s="14"/>
      <c r="AB139" s="14"/>
      <c r="AC139" s="14"/>
      <c r="AD139" s="14"/>
      <c r="AE139" s="14"/>
      <c r="AF139" s="14"/>
    </row>
    <row r="140" spans="25:32">
      <c r="Y140" s="14"/>
      <c r="Z140" s="14"/>
      <c r="AA140" s="14"/>
      <c r="AB140" s="14"/>
      <c r="AC140" s="14"/>
      <c r="AD140" s="14"/>
      <c r="AE140" s="14"/>
      <c r="AF140" s="14"/>
    </row>
    <row r="141" spans="25:32">
      <c r="Y141" s="14"/>
      <c r="Z141" s="14"/>
      <c r="AA141" s="14"/>
      <c r="AB141" s="14"/>
      <c r="AC141" s="14"/>
      <c r="AD141" s="14"/>
      <c r="AE141" s="14"/>
      <c r="AF141" s="14"/>
    </row>
    <row r="142" spans="25:32">
      <c r="Y142" s="14"/>
      <c r="Z142" s="14"/>
      <c r="AA142" s="14"/>
      <c r="AB142" s="14"/>
      <c r="AC142" s="14"/>
      <c r="AD142" s="14"/>
      <c r="AE142" s="14"/>
      <c r="AF142" s="14"/>
    </row>
    <row r="143" spans="25:32">
      <c r="Y143" s="14"/>
      <c r="Z143" s="14"/>
      <c r="AA143" s="14"/>
      <c r="AB143" s="14"/>
      <c r="AC143" s="14"/>
      <c r="AD143" s="14"/>
      <c r="AE143" s="14"/>
      <c r="AF143" s="14"/>
    </row>
    <row r="144" spans="25:32">
      <c r="Y144" s="14"/>
      <c r="Z144" s="14"/>
      <c r="AA144" s="14"/>
      <c r="AB144" s="14"/>
      <c r="AC144" s="14"/>
      <c r="AD144" s="14"/>
      <c r="AE144" s="14"/>
      <c r="AF144" s="14"/>
    </row>
    <row r="145" spans="25:32">
      <c r="Y145" s="14"/>
      <c r="Z145" s="14"/>
      <c r="AA145" s="14"/>
      <c r="AB145" s="14"/>
      <c r="AC145" s="14"/>
      <c r="AD145" s="14"/>
      <c r="AE145" s="14"/>
      <c r="AF145" s="14"/>
    </row>
    <row r="146" spans="25:32">
      <c r="Y146" s="14"/>
      <c r="Z146" s="14"/>
      <c r="AA146" s="14"/>
      <c r="AB146" s="14"/>
      <c r="AC146" s="14"/>
      <c r="AD146" s="14"/>
      <c r="AE146" s="14"/>
      <c r="AF146" s="14"/>
    </row>
    <row r="147" spans="25:32">
      <c r="Y147" s="14"/>
      <c r="Z147" s="14"/>
      <c r="AA147" s="14"/>
      <c r="AB147" s="14"/>
      <c r="AC147" s="14"/>
      <c r="AD147" s="14"/>
      <c r="AE147" s="14"/>
      <c r="AF147" s="14"/>
    </row>
    <row r="148" spans="25:32">
      <c r="Y148" s="14"/>
      <c r="Z148" s="14"/>
      <c r="AA148" s="14"/>
      <c r="AB148" s="14"/>
      <c r="AC148" s="14"/>
      <c r="AD148" s="14"/>
      <c r="AE148" s="14"/>
      <c r="AF148" s="14"/>
    </row>
    <row r="149" spans="25:32">
      <c r="Y149" s="14"/>
      <c r="Z149" s="14"/>
      <c r="AA149" s="14"/>
      <c r="AB149" s="14"/>
      <c r="AC149" s="14"/>
      <c r="AD149" s="14"/>
      <c r="AE149" s="14"/>
      <c r="AF149" s="14"/>
    </row>
    <row r="150" spans="25:32">
      <c r="Y150" s="14"/>
      <c r="Z150" s="14"/>
      <c r="AA150" s="14"/>
      <c r="AB150" s="14"/>
      <c r="AC150" s="14"/>
      <c r="AD150" s="14"/>
      <c r="AE150" s="14"/>
      <c r="AF150" s="14"/>
    </row>
    <row r="151" spans="25:32">
      <c r="Y151" s="14"/>
      <c r="Z151" s="14"/>
      <c r="AA151" s="14"/>
      <c r="AB151" s="14"/>
      <c r="AC151" s="14"/>
      <c r="AD151" s="14"/>
      <c r="AE151" s="14"/>
      <c r="AF151" s="14"/>
    </row>
    <row r="152" spans="25:32">
      <c r="Y152" s="14"/>
      <c r="Z152" s="14"/>
      <c r="AA152" s="14"/>
      <c r="AB152" s="14"/>
      <c r="AC152" s="14"/>
      <c r="AD152" s="14"/>
      <c r="AE152" s="14"/>
      <c r="AF152" s="14"/>
    </row>
    <row r="153" spans="25:32">
      <c r="Y153" s="14"/>
      <c r="Z153" s="14"/>
      <c r="AA153" s="14"/>
      <c r="AB153" s="14"/>
      <c r="AC153" s="14"/>
      <c r="AD153" s="14"/>
      <c r="AE153" s="14"/>
      <c r="AF153" s="14"/>
    </row>
    <row r="154" spans="25:32">
      <c r="Y154" s="14"/>
      <c r="Z154" s="14"/>
      <c r="AA154" s="14"/>
      <c r="AB154" s="14"/>
      <c r="AC154" s="14"/>
      <c r="AD154" s="14"/>
      <c r="AE154" s="14"/>
      <c r="AF154" s="14"/>
    </row>
    <row r="155" spans="25:32">
      <c r="Y155" s="14"/>
      <c r="Z155" s="14"/>
      <c r="AA155" s="14"/>
      <c r="AB155" s="14"/>
      <c r="AC155" s="14"/>
      <c r="AD155" s="14"/>
      <c r="AE155" s="14"/>
      <c r="AF155" s="14"/>
    </row>
    <row r="156" spans="25:32">
      <c r="Y156" s="14"/>
      <c r="Z156" s="14"/>
      <c r="AA156" s="14"/>
      <c r="AB156" s="14"/>
      <c r="AC156" s="14"/>
      <c r="AD156" s="14"/>
      <c r="AE156" s="14"/>
      <c r="AF156" s="14"/>
    </row>
    <row r="157" spans="25:32">
      <c r="Y157" s="14"/>
      <c r="Z157" s="14"/>
      <c r="AA157" s="14"/>
      <c r="AB157" s="14"/>
      <c r="AC157" s="14"/>
      <c r="AD157" s="14"/>
      <c r="AE157" s="14"/>
      <c r="AF157" s="14"/>
    </row>
    <row r="158" spans="25:32">
      <c r="Y158" s="14"/>
      <c r="Z158" s="14"/>
      <c r="AA158" s="14"/>
      <c r="AB158" s="14"/>
      <c r="AC158" s="14"/>
      <c r="AD158" s="14"/>
      <c r="AE158" s="14"/>
      <c r="AF158" s="14"/>
    </row>
    <row r="159" spans="25:32">
      <c r="Y159" s="14"/>
      <c r="Z159" s="14"/>
      <c r="AA159" s="14"/>
      <c r="AB159" s="14"/>
      <c r="AC159" s="14"/>
      <c r="AD159" s="14"/>
      <c r="AE159" s="14"/>
      <c r="AF159" s="14"/>
    </row>
    <row r="160" spans="25:32">
      <c r="Y160" s="14"/>
      <c r="Z160" s="14"/>
      <c r="AA160" s="14"/>
      <c r="AB160" s="14"/>
      <c r="AC160" s="14"/>
      <c r="AD160" s="14"/>
      <c r="AE160" s="14"/>
      <c r="AF160" s="14"/>
    </row>
    <row r="161" spans="25:32">
      <c r="Y161" s="14"/>
      <c r="Z161" s="14"/>
      <c r="AA161" s="14"/>
      <c r="AB161" s="14"/>
      <c r="AC161" s="14"/>
      <c r="AD161" s="14"/>
      <c r="AE161" s="14"/>
      <c r="AF161" s="14"/>
    </row>
    <row r="162" spans="25:32">
      <c r="Y162" s="14"/>
      <c r="Z162" s="14"/>
      <c r="AA162" s="14"/>
      <c r="AB162" s="14"/>
      <c r="AC162" s="14"/>
      <c r="AD162" s="14"/>
      <c r="AE162" s="14"/>
      <c r="AF162" s="14"/>
    </row>
    <row r="163" spans="25:32">
      <c r="Y163" s="14"/>
      <c r="Z163" s="14"/>
      <c r="AA163" s="14"/>
      <c r="AB163" s="14"/>
      <c r="AC163" s="14"/>
      <c r="AD163" s="14"/>
      <c r="AE163" s="14"/>
      <c r="AF163" s="14"/>
    </row>
    <row r="164" spans="25:32">
      <c r="Y164" s="14"/>
      <c r="Z164" s="14"/>
      <c r="AA164" s="14"/>
      <c r="AB164" s="14"/>
      <c r="AC164" s="14"/>
      <c r="AD164" s="14"/>
      <c r="AE164" s="14"/>
      <c r="AF164" s="14"/>
    </row>
    <row r="165" spans="25:32">
      <c r="Y165" s="14"/>
      <c r="Z165" s="14"/>
      <c r="AA165" s="14"/>
      <c r="AB165" s="14"/>
      <c r="AC165" s="14"/>
      <c r="AD165" s="14"/>
      <c r="AE165" s="14"/>
      <c r="AF165" s="14"/>
    </row>
    <row r="166" spans="25:32">
      <c r="Y166" s="14"/>
      <c r="Z166" s="14"/>
      <c r="AA166" s="14"/>
      <c r="AB166" s="14"/>
      <c r="AC166" s="14"/>
      <c r="AD166" s="14"/>
      <c r="AE166" s="14"/>
      <c r="AF166" s="14"/>
    </row>
    <row r="167" spans="25:32">
      <c r="Y167" s="14"/>
      <c r="Z167" s="14"/>
      <c r="AA167" s="14"/>
      <c r="AB167" s="14"/>
      <c r="AC167" s="14"/>
      <c r="AD167" s="14"/>
      <c r="AE167" s="14"/>
      <c r="AF167" s="14"/>
    </row>
    <row r="168" spans="25:32">
      <c r="Y168" s="14"/>
      <c r="Z168" s="14"/>
      <c r="AA168" s="14"/>
      <c r="AB168" s="14"/>
      <c r="AC168" s="14"/>
      <c r="AD168" s="14"/>
      <c r="AE168" s="14"/>
      <c r="AF168" s="14"/>
    </row>
    <row r="169" spans="25:32">
      <c r="Y169" s="14"/>
      <c r="Z169" s="14"/>
      <c r="AA169" s="14"/>
      <c r="AB169" s="14"/>
      <c r="AC169" s="14"/>
      <c r="AD169" s="14"/>
      <c r="AE169" s="14"/>
      <c r="AF169" s="14"/>
    </row>
    <row r="170" spans="25:32">
      <c r="Y170" s="14"/>
      <c r="Z170" s="14"/>
      <c r="AA170" s="14"/>
      <c r="AB170" s="14"/>
      <c r="AC170" s="14"/>
      <c r="AD170" s="14"/>
      <c r="AE170" s="14"/>
      <c r="AF170" s="14"/>
    </row>
    <row r="171" spans="25:32">
      <c r="Y171" s="14"/>
      <c r="Z171" s="14"/>
      <c r="AA171" s="14"/>
      <c r="AB171" s="14"/>
      <c r="AC171" s="14"/>
      <c r="AD171" s="14"/>
      <c r="AE171" s="14"/>
      <c r="AF171" s="14"/>
    </row>
    <row r="172" spans="25:32">
      <c r="Y172" s="14"/>
      <c r="Z172" s="14"/>
      <c r="AA172" s="14"/>
      <c r="AB172" s="14"/>
      <c r="AC172" s="14"/>
      <c r="AD172" s="14"/>
      <c r="AE172" s="14"/>
      <c r="AF172" s="14"/>
    </row>
    <row r="173" spans="25:32">
      <c r="Y173" s="14"/>
      <c r="Z173" s="14"/>
      <c r="AA173" s="14"/>
      <c r="AB173" s="14"/>
      <c r="AC173" s="14"/>
      <c r="AD173" s="14"/>
      <c r="AE173" s="14"/>
      <c r="AF173" s="14"/>
    </row>
    <row r="174" spans="25:32">
      <c r="Y174" s="14"/>
      <c r="Z174" s="14"/>
      <c r="AA174" s="14"/>
      <c r="AB174" s="14"/>
      <c r="AC174" s="14"/>
      <c r="AD174" s="14"/>
      <c r="AE174" s="14"/>
      <c r="AF174" s="14"/>
    </row>
    <row r="175" spans="25:32">
      <c r="Y175" s="14"/>
      <c r="Z175" s="14"/>
      <c r="AA175" s="14"/>
      <c r="AB175" s="14"/>
      <c r="AC175" s="14"/>
      <c r="AD175" s="14"/>
      <c r="AE175" s="14"/>
      <c r="AF175" s="14"/>
    </row>
    <row r="176" spans="25:32">
      <c r="Y176" s="14"/>
      <c r="Z176" s="14"/>
      <c r="AA176" s="14"/>
      <c r="AB176" s="14"/>
      <c r="AC176" s="14"/>
      <c r="AD176" s="14"/>
      <c r="AE176" s="14"/>
      <c r="AF176" s="14"/>
    </row>
    <row r="177" spans="25:32">
      <c r="Y177" s="14"/>
      <c r="Z177" s="14"/>
      <c r="AA177" s="14"/>
      <c r="AB177" s="14"/>
      <c r="AC177" s="14"/>
      <c r="AD177" s="14"/>
      <c r="AE177" s="14"/>
      <c r="AF177" s="14"/>
    </row>
    <row r="178" spans="25:32">
      <c r="Y178" s="14"/>
      <c r="Z178" s="14"/>
      <c r="AA178" s="14"/>
      <c r="AB178" s="14"/>
      <c r="AC178" s="14"/>
      <c r="AD178" s="14"/>
      <c r="AE178" s="14"/>
      <c r="AF178" s="14"/>
    </row>
    <row r="179" spans="25:32">
      <c r="Y179" s="14"/>
      <c r="Z179" s="14"/>
      <c r="AA179" s="14"/>
      <c r="AB179" s="14"/>
      <c r="AC179" s="14"/>
      <c r="AD179" s="14"/>
      <c r="AE179" s="14"/>
      <c r="AF179" s="14"/>
    </row>
    <row r="180" spans="25:32">
      <c r="Y180" s="14"/>
      <c r="Z180" s="14"/>
      <c r="AA180" s="14"/>
      <c r="AB180" s="14"/>
      <c r="AC180" s="14"/>
      <c r="AD180" s="14"/>
      <c r="AE180" s="14"/>
      <c r="AF180" s="14"/>
    </row>
    <row r="181" spans="25:32">
      <c r="Y181" s="14"/>
      <c r="Z181" s="14"/>
      <c r="AA181" s="14"/>
      <c r="AB181" s="14"/>
      <c r="AC181" s="14"/>
      <c r="AD181" s="14"/>
      <c r="AE181" s="14"/>
      <c r="AF181" s="14"/>
    </row>
    <row r="182" spans="25:32">
      <c r="Y182" s="14"/>
      <c r="Z182" s="14"/>
      <c r="AA182" s="14"/>
      <c r="AB182" s="14"/>
      <c r="AC182" s="14"/>
      <c r="AD182" s="14"/>
      <c r="AE182" s="14"/>
      <c r="AF182" s="14"/>
    </row>
    <row r="183" spans="25:32">
      <c r="Y183" s="14"/>
      <c r="Z183" s="14"/>
      <c r="AA183" s="14"/>
      <c r="AB183" s="14"/>
      <c r="AC183" s="14"/>
      <c r="AD183" s="14"/>
      <c r="AE183" s="14"/>
      <c r="AF183" s="14"/>
    </row>
    <row r="184" spans="25:32">
      <c r="Y184" s="14"/>
      <c r="Z184" s="14"/>
      <c r="AA184" s="14"/>
      <c r="AB184" s="14"/>
      <c r="AC184" s="14"/>
      <c r="AD184" s="14"/>
      <c r="AE184" s="14"/>
      <c r="AF184" s="14"/>
    </row>
    <row r="185" spans="25:32">
      <c r="Y185" s="14"/>
      <c r="Z185" s="14"/>
      <c r="AA185" s="14"/>
      <c r="AB185" s="14"/>
      <c r="AC185" s="14"/>
      <c r="AD185" s="14"/>
      <c r="AE185" s="14"/>
      <c r="AF185" s="14"/>
    </row>
    <row r="186" spans="25:32">
      <c r="Y186" s="14"/>
      <c r="Z186" s="14"/>
      <c r="AA186" s="14"/>
      <c r="AB186" s="14"/>
      <c r="AC186" s="14"/>
      <c r="AD186" s="14"/>
      <c r="AE186" s="14"/>
      <c r="AF186" s="14"/>
    </row>
    <row r="187" spans="25:32">
      <c r="Y187" s="14"/>
      <c r="Z187" s="14"/>
      <c r="AA187" s="14"/>
      <c r="AB187" s="14"/>
      <c r="AC187" s="14"/>
      <c r="AD187" s="14"/>
      <c r="AE187" s="14"/>
      <c r="AF187" s="14"/>
    </row>
    <row r="188" spans="25:32">
      <c r="Y188" s="14"/>
      <c r="Z188" s="14"/>
      <c r="AA188" s="14"/>
      <c r="AB188" s="14"/>
      <c r="AC188" s="14"/>
      <c r="AD188" s="14"/>
      <c r="AE188" s="14"/>
      <c r="AF188" s="14"/>
    </row>
    <row r="189" spans="25:32">
      <c r="Y189" s="14"/>
      <c r="Z189" s="14"/>
      <c r="AA189" s="14"/>
      <c r="AB189" s="14"/>
      <c r="AC189" s="14"/>
      <c r="AD189" s="14"/>
      <c r="AE189" s="14"/>
      <c r="AF189" s="14"/>
    </row>
    <row r="190" spans="25:32">
      <c r="Y190" s="14"/>
      <c r="Z190" s="14"/>
      <c r="AA190" s="14"/>
      <c r="AB190" s="14"/>
      <c r="AC190" s="14"/>
      <c r="AD190" s="14"/>
      <c r="AE190" s="14"/>
      <c r="AF190" s="14"/>
    </row>
    <row r="191" spans="25:32">
      <c r="Y191" s="14"/>
      <c r="Z191" s="14"/>
      <c r="AA191" s="14"/>
      <c r="AB191" s="14"/>
      <c r="AC191" s="14"/>
      <c r="AD191" s="14"/>
      <c r="AE191" s="14"/>
      <c r="AF191" s="14"/>
    </row>
    <row r="192" spans="25:32">
      <c r="Y192" s="14"/>
      <c r="Z192" s="14"/>
      <c r="AA192" s="14"/>
      <c r="AB192" s="14"/>
      <c r="AC192" s="14"/>
      <c r="AD192" s="14"/>
      <c r="AE192" s="14"/>
      <c r="AF192" s="14"/>
    </row>
    <row r="193" spans="25:32">
      <c r="Y193" s="14"/>
      <c r="Z193" s="14"/>
      <c r="AA193" s="14"/>
      <c r="AB193" s="14"/>
      <c r="AC193" s="14"/>
      <c r="AD193" s="14"/>
      <c r="AE193" s="14"/>
      <c r="AF193" s="14"/>
    </row>
    <row r="194" spans="25:32">
      <c r="Y194" s="14"/>
      <c r="Z194" s="14"/>
      <c r="AA194" s="14"/>
      <c r="AB194" s="14"/>
      <c r="AC194" s="14"/>
      <c r="AD194" s="14"/>
      <c r="AE194" s="14"/>
      <c r="AF194" s="14"/>
    </row>
    <row r="195" spans="25:32">
      <c r="Y195" s="14"/>
      <c r="Z195" s="14"/>
      <c r="AA195" s="14"/>
      <c r="AB195" s="14"/>
      <c r="AC195" s="14"/>
      <c r="AD195" s="14"/>
      <c r="AE195" s="14"/>
      <c r="AF195" s="14"/>
    </row>
    <row r="196" spans="25:32">
      <c r="Y196" s="14"/>
      <c r="Z196" s="14"/>
      <c r="AA196" s="14"/>
      <c r="AB196" s="14"/>
      <c r="AC196" s="14"/>
      <c r="AD196" s="14"/>
      <c r="AE196" s="14"/>
      <c r="AF196" s="14"/>
    </row>
    <row r="197" spans="25:32">
      <c r="Y197" s="14"/>
      <c r="Z197" s="14"/>
      <c r="AA197" s="14"/>
      <c r="AB197" s="14"/>
      <c r="AC197" s="14"/>
      <c r="AD197" s="14"/>
      <c r="AE197" s="14"/>
      <c r="AF197" s="14"/>
    </row>
    <row r="198" spans="25:32">
      <c r="Y198" s="14"/>
      <c r="Z198" s="14"/>
      <c r="AA198" s="14"/>
      <c r="AB198" s="14"/>
      <c r="AC198" s="14"/>
      <c r="AD198" s="14"/>
      <c r="AE198" s="14"/>
      <c r="AF198" s="14"/>
    </row>
    <row r="199" spans="25:32">
      <c r="Y199" s="14"/>
      <c r="Z199" s="14"/>
      <c r="AA199" s="14"/>
      <c r="AB199" s="14"/>
      <c r="AC199" s="14"/>
      <c r="AD199" s="14"/>
      <c r="AE199" s="14"/>
      <c r="AF199" s="14"/>
    </row>
    <row r="200" spans="25:32">
      <c r="Y200" s="14"/>
      <c r="Z200" s="14"/>
      <c r="AA200" s="14"/>
      <c r="AB200" s="14"/>
      <c r="AC200" s="14"/>
      <c r="AD200" s="14"/>
      <c r="AE200" s="14"/>
      <c r="AF200" s="14"/>
    </row>
    <row r="201" spans="25:32">
      <c r="Y201" s="14"/>
      <c r="Z201" s="14"/>
      <c r="AA201" s="14"/>
      <c r="AB201" s="14"/>
      <c r="AC201" s="14"/>
      <c r="AD201" s="14"/>
      <c r="AE201" s="14"/>
      <c r="AF201" s="14"/>
    </row>
    <row r="202" spans="25:32">
      <c r="Y202" s="14"/>
      <c r="Z202" s="14"/>
      <c r="AA202" s="14"/>
      <c r="AB202" s="14"/>
      <c r="AC202" s="14"/>
      <c r="AD202" s="14"/>
      <c r="AE202" s="14"/>
      <c r="AF202" s="14"/>
    </row>
    <row r="203" spans="25:32">
      <c r="Y203" s="14"/>
      <c r="Z203" s="14"/>
      <c r="AA203" s="14"/>
      <c r="AB203" s="14"/>
      <c r="AC203" s="14"/>
      <c r="AD203" s="14"/>
      <c r="AE203" s="14"/>
      <c r="AF203" s="14"/>
    </row>
    <row r="204" spans="25:32">
      <c r="Y204" s="14"/>
      <c r="Z204" s="14"/>
      <c r="AA204" s="14"/>
      <c r="AB204" s="14"/>
      <c r="AC204" s="14"/>
      <c r="AD204" s="14"/>
      <c r="AE204" s="14"/>
      <c r="AF204" s="14"/>
    </row>
    <row r="205" spans="25:32">
      <c r="Y205" s="14"/>
      <c r="Z205" s="14"/>
      <c r="AA205" s="14"/>
      <c r="AB205" s="14"/>
      <c r="AC205" s="14"/>
      <c r="AD205" s="14"/>
      <c r="AE205" s="14"/>
      <c r="AF205" s="14"/>
    </row>
    <row r="206" spans="25:32">
      <c r="Y206" s="14"/>
      <c r="Z206" s="14"/>
      <c r="AA206" s="14"/>
      <c r="AB206" s="14"/>
      <c r="AC206" s="14"/>
      <c r="AD206" s="14"/>
      <c r="AE206" s="14"/>
      <c r="AF206" s="14"/>
    </row>
    <row r="207" spans="25:32">
      <c r="Y207" s="14"/>
      <c r="Z207" s="14"/>
      <c r="AA207" s="14"/>
      <c r="AB207" s="14"/>
      <c r="AC207" s="14"/>
      <c r="AD207" s="14"/>
      <c r="AE207" s="14"/>
      <c r="AF207" s="14"/>
    </row>
    <row r="208" spans="25:32">
      <c r="Y208" s="14"/>
      <c r="Z208" s="14"/>
      <c r="AA208" s="14"/>
      <c r="AB208" s="14"/>
      <c r="AC208" s="14"/>
      <c r="AD208" s="14"/>
      <c r="AE208" s="14"/>
      <c r="AF208" s="14"/>
    </row>
    <row r="209" spans="25:32">
      <c r="Y209" s="14"/>
      <c r="Z209" s="14"/>
      <c r="AA209" s="14"/>
      <c r="AB209" s="14"/>
      <c r="AC209" s="14"/>
      <c r="AD209" s="14"/>
      <c r="AE209" s="14"/>
      <c r="AF209" s="14"/>
    </row>
    <row r="210" spans="25:32">
      <c r="Y210" s="14"/>
      <c r="Z210" s="14"/>
      <c r="AA210" s="14"/>
      <c r="AB210" s="14"/>
      <c r="AC210" s="14"/>
      <c r="AD210" s="14"/>
      <c r="AE210" s="14"/>
      <c r="AF210" s="14"/>
    </row>
    <row r="211" spans="25:32">
      <c r="Y211" s="14"/>
      <c r="Z211" s="14"/>
      <c r="AA211" s="14"/>
      <c r="AB211" s="14"/>
      <c r="AC211" s="14"/>
      <c r="AD211" s="14"/>
      <c r="AE211" s="14"/>
      <c r="AF211" s="14"/>
    </row>
    <row r="212" spans="25:32">
      <c r="Y212" s="14"/>
      <c r="Z212" s="14"/>
      <c r="AA212" s="14"/>
      <c r="AB212" s="14"/>
      <c r="AC212" s="14"/>
      <c r="AD212" s="14"/>
      <c r="AE212" s="14"/>
      <c r="AF212" s="14"/>
    </row>
    <row r="213" spans="25:32">
      <c r="Y213" s="14"/>
      <c r="Z213" s="14"/>
      <c r="AA213" s="14"/>
      <c r="AB213" s="14"/>
      <c r="AC213" s="14"/>
      <c r="AD213" s="14"/>
      <c r="AE213" s="14"/>
      <c r="AF213" s="14"/>
    </row>
    <row r="214" spans="25:32">
      <c r="Y214" s="14"/>
      <c r="Z214" s="14"/>
      <c r="AA214" s="14"/>
      <c r="AB214" s="14"/>
      <c r="AC214" s="14"/>
      <c r="AD214" s="14"/>
      <c r="AE214" s="14"/>
      <c r="AF214" s="14"/>
    </row>
    <row r="215" spans="25:32">
      <c r="Y215" s="14"/>
      <c r="Z215" s="14"/>
      <c r="AA215" s="14"/>
      <c r="AB215" s="14"/>
      <c r="AC215" s="14"/>
      <c r="AD215" s="14"/>
      <c r="AE215" s="14"/>
      <c r="AF215" s="14"/>
    </row>
    <row r="216" spans="25:32">
      <c r="Y216" s="14"/>
      <c r="Z216" s="14"/>
      <c r="AA216" s="14"/>
      <c r="AB216" s="14"/>
      <c r="AC216" s="14"/>
      <c r="AD216" s="14"/>
      <c r="AE216" s="14"/>
      <c r="AF216" s="14"/>
    </row>
    <row r="217" spans="25:32">
      <c r="Y217" s="14"/>
      <c r="Z217" s="14"/>
      <c r="AA217" s="14"/>
      <c r="AB217" s="14"/>
      <c r="AC217" s="14"/>
      <c r="AD217" s="14"/>
      <c r="AE217" s="14"/>
      <c r="AF217" s="14"/>
    </row>
    <row r="218" spans="25:32">
      <c r="Y218" s="14"/>
      <c r="Z218" s="14"/>
      <c r="AA218" s="14"/>
      <c r="AB218" s="14"/>
      <c r="AC218" s="14"/>
      <c r="AD218" s="14"/>
      <c r="AE218" s="14"/>
      <c r="AF218" s="14"/>
    </row>
    <row r="219" spans="25:32">
      <c r="Y219" s="14"/>
      <c r="Z219" s="14"/>
      <c r="AA219" s="14"/>
      <c r="AB219" s="14"/>
      <c r="AC219" s="14"/>
      <c r="AD219" s="14"/>
      <c r="AE219" s="14"/>
      <c r="AF219" s="14"/>
    </row>
    <row r="220" spans="25:32">
      <c r="Y220" s="14"/>
      <c r="Z220" s="14"/>
      <c r="AA220" s="14"/>
      <c r="AB220" s="14"/>
      <c r="AC220" s="14"/>
      <c r="AD220" s="14"/>
      <c r="AE220" s="14"/>
      <c r="AF220" s="14"/>
    </row>
    <row r="221" spans="25:32">
      <c r="Y221" s="14"/>
      <c r="Z221" s="14"/>
      <c r="AA221" s="14"/>
      <c r="AB221" s="14"/>
      <c r="AC221" s="14"/>
      <c r="AD221" s="14"/>
      <c r="AE221" s="14"/>
      <c r="AF221" s="14"/>
    </row>
    <row r="222" spans="25:32">
      <c r="Y222" s="14"/>
      <c r="Z222" s="14"/>
      <c r="AA222" s="14"/>
      <c r="AB222" s="14"/>
      <c r="AC222" s="14"/>
      <c r="AD222" s="14"/>
      <c r="AE222" s="14"/>
      <c r="AF222" s="14"/>
    </row>
    <row r="223" spans="25:32">
      <c r="Y223" s="14"/>
      <c r="Z223" s="14"/>
      <c r="AA223" s="14"/>
      <c r="AB223" s="14"/>
      <c r="AC223" s="14"/>
      <c r="AD223" s="14"/>
      <c r="AE223" s="14"/>
      <c r="AF223" s="14"/>
    </row>
    <row r="224" spans="25:32">
      <c r="Y224" s="14"/>
      <c r="Z224" s="14"/>
      <c r="AA224" s="14"/>
      <c r="AB224" s="14"/>
      <c r="AC224" s="14"/>
      <c r="AD224" s="14"/>
      <c r="AE224" s="14"/>
      <c r="AF224" s="14"/>
    </row>
    <row r="225" spans="25:32">
      <c r="Y225" s="14"/>
      <c r="Z225" s="14"/>
      <c r="AA225" s="14"/>
      <c r="AB225" s="14"/>
      <c r="AC225" s="14"/>
      <c r="AD225" s="14"/>
      <c r="AE225" s="14"/>
      <c r="AF225" s="14"/>
    </row>
    <row r="226" spans="25:32">
      <c r="Y226" s="14"/>
      <c r="Z226" s="14"/>
      <c r="AA226" s="14"/>
      <c r="AB226" s="14"/>
      <c r="AC226" s="14"/>
      <c r="AD226" s="14"/>
      <c r="AE226" s="14"/>
      <c r="AF226" s="14"/>
    </row>
    <row r="227" spans="25:32">
      <c r="Y227" s="14"/>
      <c r="Z227" s="14"/>
      <c r="AA227" s="14"/>
      <c r="AB227" s="14"/>
      <c r="AC227" s="14"/>
      <c r="AD227" s="14"/>
      <c r="AE227" s="14"/>
      <c r="AF227" s="14"/>
    </row>
    <row r="228" spans="25:32">
      <c r="Y228" s="14"/>
      <c r="Z228" s="14"/>
      <c r="AA228" s="14"/>
      <c r="AB228" s="14"/>
      <c r="AC228" s="14"/>
      <c r="AD228" s="14"/>
      <c r="AE228" s="14"/>
      <c r="AF228" s="14"/>
    </row>
    <row r="229" spans="25:32">
      <c r="Y229" s="14"/>
      <c r="Z229" s="14"/>
      <c r="AA229" s="14"/>
      <c r="AB229" s="14"/>
      <c r="AC229" s="14"/>
      <c r="AD229" s="14"/>
      <c r="AE229" s="14"/>
      <c r="AF229" s="14"/>
    </row>
    <row r="230" spans="25:32">
      <c r="Y230" s="14"/>
      <c r="Z230" s="14"/>
      <c r="AA230" s="14"/>
      <c r="AB230" s="14"/>
      <c r="AC230" s="14"/>
      <c r="AD230" s="14"/>
      <c r="AE230" s="14"/>
      <c r="AF230" s="14"/>
    </row>
    <row r="231" spans="25:32">
      <c r="Y231" s="14"/>
      <c r="Z231" s="14"/>
      <c r="AA231" s="14"/>
      <c r="AB231" s="14"/>
      <c r="AC231" s="14"/>
      <c r="AD231" s="14"/>
      <c r="AE231" s="14"/>
      <c r="AF231" s="14"/>
    </row>
    <row r="232" spans="25:32">
      <c r="Y232" s="14"/>
      <c r="Z232" s="14"/>
      <c r="AA232" s="14"/>
      <c r="AB232" s="14"/>
      <c r="AC232" s="14"/>
      <c r="AD232" s="14"/>
      <c r="AE232" s="14"/>
      <c r="AF232" s="14"/>
    </row>
    <row r="233" spans="25:32">
      <c r="Y233" s="14"/>
      <c r="Z233" s="14"/>
      <c r="AA233" s="14"/>
      <c r="AB233" s="14"/>
      <c r="AC233" s="14"/>
      <c r="AD233" s="14"/>
      <c r="AE233" s="14"/>
      <c r="AF233" s="14"/>
    </row>
    <row r="234" spans="25:32">
      <c r="Y234" s="14"/>
      <c r="Z234" s="14"/>
      <c r="AA234" s="14"/>
      <c r="AB234" s="14"/>
      <c r="AC234" s="14"/>
      <c r="AD234" s="14"/>
      <c r="AE234" s="14"/>
      <c r="AF234" s="14"/>
    </row>
    <row r="235" spans="25:32">
      <c r="Y235" s="14"/>
      <c r="Z235" s="14"/>
      <c r="AA235" s="14"/>
      <c r="AB235" s="14"/>
      <c r="AC235" s="14"/>
      <c r="AD235" s="14"/>
      <c r="AE235" s="14"/>
      <c r="AF235" s="14"/>
    </row>
    <row r="236" spans="25:32">
      <c r="Y236" s="14"/>
      <c r="Z236" s="14"/>
      <c r="AA236" s="14"/>
      <c r="AB236" s="14"/>
      <c r="AC236" s="14"/>
      <c r="AD236" s="14"/>
      <c r="AE236" s="14"/>
      <c r="AF236" s="14"/>
    </row>
    <row r="237" spans="25:32">
      <c r="Y237" s="14"/>
      <c r="Z237" s="14"/>
      <c r="AA237" s="14"/>
      <c r="AB237" s="14"/>
      <c r="AC237" s="14"/>
      <c r="AD237" s="14"/>
      <c r="AE237" s="14"/>
      <c r="AF237" s="14"/>
    </row>
    <row r="238" spans="25:32">
      <c r="Y238" s="14"/>
      <c r="Z238" s="14"/>
      <c r="AA238" s="14"/>
      <c r="AB238" s="14"/>
      <c r="AC238" s="14"/>
      <c r="AD238" s="14"/>
      <c r="AE238" s="14"/>
      <c r="AF238" s="14"/>
    </row>
    <row r="239" spans="25:32">
      <c r="Y239" s="14"/>
      <c r="Z239" s="14"/>
      <c r="AA239" s="14"/>
      <c r="AB239" s="14"/>
      <c r="AC239" s="14"/>
      <c r="AD239" s="14"/>
      <c r="AE239" s="14"/>
      <c r="AF239" s="14"/>
    </row>
    <row r="240" spans="25:32">
      <c r="Y240" s="14"/>
      <c r="Z240" s="14"/>
      <c r="AA240" s="14"/>
      <c r="AB240" s="14"/>
      <c r="AC240" s="14"/>
      <c r="AD240" s="14"/>
      <c r="AE240" s="14"/>
      <c r="AF240" s="14"/>
    </row>
    <row r="241" spans="25:32">
      <c r="Y241" s="14"/>
      <c r="Z241" s="14"/>
      <c r="AA241" s="14"/>
      <c r="AB241" s="14"/>
      <c r="AC241" s="14"/>
      <c r="AD241" s="14"/>
      <c r="AE241" s="14"/>
      <c r="AF241" s="14"/>
    </row>
    <row r="242" spans="25:32">
      <c r="Y242" s="14"/>
      <c r="Z242" s="14"/>
      <c r="AA242" s="14"/>
      <c r="AB242" s="14"/>
      <c r="AC242" s="14"/>
      <c r="AD242" s="14"/>
      <c r="AE242" s="14"/>
      <c r="AF242" s="14"/>
    </row>
    <row r="243" spans="25:32">
      <c r="Y243" s="14"/>
      <c r="Z243" s="14"/>
      <c r="AA243" s="14"/>
      <c r="AB243" s="14"/>
      <c r="AC243" s="14"/>
      <c r="AD243" s="14"/>
      <c r="AE243" s="14"/>
      <c r="AF243" s="14"/>
    </row>
    <row r="244" spans="25:32">
      <c r="Y244" s="14"/>
      <c r="Z244" s="14"/>
      <c r="AA244" s="14"/>
      <c r="AB244" s="14"/>
      <c r="AC244" s="14"/>
      <c r="AD244" s="14"/>
      <c r="AE244" s="14"/>
      <c r="AF244" s="14"/>
    </row>
    <row r="245" spans="25:32">
      <c r="Y245" s="14"/>
      <c r="Z245" s="14"/>
      <c r="AA245" s="14"/>
      <c r="AB245" s="14"/>
      <c r="AC245" s="14"/>
      <c r="AD245" s="14"/>
      <c r="AE245" s="14"/>
      <c r="AF245" s="14"/>
    </row>
    <row r="246" spans="25:32">
      <c r="Y246" s="14"/>
      <c r="Z246" s="14"/>
      <c r="AA246" s="14"/>
      <c r="AB246" s="14"/>
      <c r="AC246" s="14"/>
      <c r="AD246" s="14"/>
      <c r="AE246" s="14"/>
      <c r="AF246" s="14"/>
    </row>
    <row r="247" spans="25:32">
      <c r="Y247" s="14"/>
      <c r="Z247" s="14"/>
      <c r="AA247" s="14"/>
      <c r="AB247" s="14"/>
      <c r="AC247" s="14"/>
      <c r="AD247" s="14"/>
      <c r="AE247" s="14"/>
      <c r="AF247" s="14"/>
    </row>
    <row r="248" spans="25:32">
      <c r="Y248" s="14"/>
      <c r="Z248" s="14"/>
      <c r="AA248" s="14"/>
      <c r="AB248" s="14"/>
      <c r="AC248" s="14"/>
      <c r="AD248" s="14"/>
      <c r="AE248" s="14"/>
      <c r="AF248" s="14"/>
    </row>
    <row r="249" spans="25:32">
      <c r="Y249" s="14"/>
      <c r="Z249" s="14"/>
      <c r="AA249" s="14"/>
      <c r="AB249" s="14"/>
      <c r="AC249" s="14"/>
      <c r="AD249" s="14"/>
      <c r="AE249" s="14"/>
      <c r="AF249" s="14"/>
    </row>
    <row r="250" spans="25:32">
      <c r="Y250" s="14"/>
      <c r="Z250" s="14"/>
      <c r="AA250" s="14"/>
      <c r="AB250" s="14"/>
      <c r="AC250" s="14"/>
      <c r="AD250" s="14"/>
      <c r="AE250" s="14"/>
      <c r="AF250" s="14"/>
    </row>
    <row r="251" spans="25:32">
      <c r="Y251" s="14"/>
      <c r="Z251" s="14"/>
      <c r="AA251" s="14"/>
      <c r="AB251" s="14"/>
      <c r="AC251" s="14"/>
      <c r="AD251" s="14"/>
      <c r="AE251" s="14"/>
      <c r="AF251" s="14"/>
    </row>
    <row r="252" spans="25:32">
      <c r="Y252" s="14"/>
      <c r="Z252" s="14"/>
      <c r="AA252" s="14"/>
      <c r="AB252" s="14"/>
      <c r="AC252" s="14"/>
      <c r="AD252" s="14"/>
      <c r="AE252" s="14"/>
      <c r="AF252" s="14"/>
    </row>
    <row r="253" spans="25:32">
      <c r="Y253" s="14"/>
      <c r="Z253" s="14"/>
      <c r="AA253" s="14"/>
      <c r="AB253" s="14"/>
      <c r="AC253" s="14"/>
      <c r="AD253" s="14"/>
      <c r="AE253" s="14"/>
      <c r="AF253" s="14"/>
    </row>
    <row r="254" spans="25:32">
      <c r="Y254" s="14"/>
      <c r="Z254" s="14"/>
      <c r="AA254" s="14"/>
      <c r="AB254" s="14"/>
      <c r="AC254" s="14"/>
      <c r="AD254" s="14"/>
      <c r="AE254" s="14"/>
      <c r="AF254" s="14"/>
    </row>
    <row r="255" spans="25:32">
      <c r="Y255" s="14"/>
      <c r="Z255" s="14"/>
      <c r="AA255" s="14"/>
      <c r="AB255" s="14"/>
      <c r="AC255" s="14"/>
      <c r="AD255" s="14"/>
      <c r="AE255" s="14"/>
      <c r="AF255" s="14"/>
    </row>
    <row r="256" spans="25:32">
      <c r="Y256" s="14"/>
      <c r="Z256" s="14"/>
      <c r="AA256" s="14"/>
      <c r="AB256" s="14"/>
      <c r="AC256" s="14"/>
      <c r="AD256" s="14"/>
      <c r="AE256" s="14"/>
      <c r="AF256" s="14"/>
    </row>
    <row r="257" spans="25:32">
      <c r="Y257" s="14"/>
      <c r="Z257" s="14"/>
      <c r="AA257" s="14"/>
      <c r="AB257" s="14"/>
      <c r="AC257" s="14"/>
      <c r="AD257" s="14"/>
      <c r="AE257" s="14"/>
      <c r="AF257" s="14"/>
    </row>
    <row r="258" spans="25:32">
      <c r="Y258" s="14"/>
      <c r="Z258" s="14"/>
      <c r="AA258" s="14"/>
      <c r="AB258" s="14"/>
      <c r="AC258" s="14"/>
      <c r="AD258" s="14"/>
      <c r="AE258" s="14"/>
      <c r="AF258" s="14"/>
    </row>
    <row r="259" spans="25:32">
      <c r="Y259" s="14"/>
      <c r="Z259" s="14"/>
      <c r="AA259" s="14"/>
      <c r="AB259" s="14"/>
      <c r="AC259" s="14"/>
      <c r="AD259" s="14"/>
      <c r="AE259" s="14"/>
      <c r="AF259" s="14"/>
    </row>
    <row r="260" spans="25:32">
      <c r="Y260" s="14"/>
      <c r="Z260" s="14"/>
      <c r="AA260" s="14"/>
      <c r="AB260" s="14"/>
      <c r="AC260" s="14"/>
      <c r="AD260" s="14"/>
      <c r="AE260" s="14"/>
      <c r="AF260" s="14"/>
    </row>
    <row r="261" spans="25:32">
      <c r="Y261" s="14"/>
      <c r="Z261" s="14"/>
      <c r="AA261" s="14"/>
      <c r="AB261" s="14"/>
      <c r="AC261" s="14"/>
      <c r="AD261" s="14"/>
      <c r="AE261" s="14"/>
      <c r="AF261" s="14"/>
    </row>
    <row r="262" spans="25:32">
      <c r="Y262" s="14"/>
      <c r="Z262" s="14"/>
      <c r="AA262" s="14"/>
      <c r="AB262" s="14"/>
      <c r="AC262" s="14"/>
      <c r="AD262" s="14"/>
      <c r="AE262" s="14"/>
      <c r="AF262" s="14"/>
    </row>
    <row r="263" spans="25:32">
      <c r="Y263" s="14"/>
      <c r="Z263" s="14"/>
      <c r="AA263" s="14"/>
      <c r="AB263" s="14"/>
      <c r="AC263" s="14"/>
      <c r="AD263" s="14"/>
      <c r="AE263" s="14"/>
      <c r="AF263" s="14"/>
    </row>
    <row r="264" spans="25:32">
      <c r="Y264" s="14"/>
      <c r="Z264" s="14"/>
      <c r="AA264" s="14"/>
      <c r="AB264" s="14"/>
      <c r="AC264" s="14"/>
      <c r="AD264" s="14"/>
      <c r="AE264" s="14"/>
      <c r="AF264" s="14"/>
    </row>
    <row r="265" spans="25:32">
      <c r="Y265" s="14"/>
      <c r="Z265" s="14"/>
      <c r="AA265" s="14"/>
      <c r="AB265" s="14"/>
      <c r="AC265" s="14"/>
      <c r="AD265" s="14"/>
      <c r="AE265" s="14"/>
      <c r="AF265" s="14"/>
    </row>
    <row r="266" spans="25:32">
      <c r="Y266" s="14"/>
      <c r="Z266" s="14"/>
      <c r="AA266" s="14"/>
      <c r="AB266" s="14"/>
      <c r="AC266" s="14"/>
      <c r="AD266" s="14"/>
      <c r="AE266" s="14"/>
      <c r="AF266" s="14"/>
    </row>
    <row r="267" spans="25:32">
      <c r="Y267" s="14"/>
      <c r="Z267" s="14"/>
      <c r="AA267" s="14"/>
      <c r="AB267" s="14"/>
      <c r="AC267" s="14"/>
      <c r="AD267" s="14"/>
      <c r="AE267" s="14"/>
      <c r="AF267" s="14"/>
    </row>
    <row r="268" spans="25:32">
      <c r="Y268" s="14"/>
      <c r="Z268" s="14"/>
      <c r="AA268" s="14"/>
      <c r="AB268" s="14"/>
      <c r="AC268" s="14"/>
      <c r="AD268" s="14"/>
      <c r="AE268" s="14"/>
      <c r="AF268" s="14"/>
    </row>
    <row r="269" spans="25:32">
      <c r="Y269" s="14"/>
      <c r="Z269" s="14"/>
      <c r="AA269" s="14"/>
      <c r="AB269" s="14"/>
      <c r="AC269" s="14"/>
      <c r="AD269" s="14"/>
      <c r="AE269" s="14"/>
      <c r="AF269" s="14"/>
    </row>
    <row r="270" spans="25:32">
      <c r="Y270" s="14"/>
      <c r="Z270" s="14"/>
      <c r="AA270" s="14"/>
      <c r="AB270" s="14"/>
      <c r="AC270" s="14"/>
      <c r="AD270" s="14"/>
      <c r="AE270" s="14"/>
      <c r="AF270" s="14"/>
    </row>
    <row r="271" spans="25:32">
      <c r="Y271" s="14"/>
      <c r="Z271" s="14"/>
      <c r="AA271" s="14"/>
      <c r="AB271" s="14"/>
      <c r="AC271" s="14"/>
      <c r="AD271" s="14"/>
      <c r="AE271" s="14"/>
      <c r="AF271" s="14"/>
    </row>
    <row r="272" spans="25:32">
      <c r="Y272" s="14"/>
      <c r="Z272" s="14"/>
      <c r="AA272" s="14"/>
      <c r="AB272" s="14"/>
      <c r="AC272" s="14"/>
      <c r="AD272" s="14"/>
      <c r="AE272" s="14"/>
      <c r="AF272" s="14"/>
    </row>
    <row r="273" spans="25:32">
      <c r="Y273" s="14"/>
      <c r="Z273" s="14"/>
      <c r="AA273" s="14"/>
      <c r="AB273" s="14"/>
      <c r="AC273" s="14"/>
      <c r="AD273" s="14"/>
      <c r="AE273" s="14"/>
      <c r="AF273" s="14"/>
    </row>
    <row r="274" spans="25:32">
      <c r="Y274" s="14"/>
      <c r="Z274" s="14"/>
      <c r="AA274" s="14"/>
      <c r="AB274" s="14"/>
      <c r="AC274" s="14"/>
      <c r="AD274" s="14"/>
      <c r="AE274" s="14"/>
      <c r="AF274" s="14"/>
    </row>
    <row r="275" spans="25:32">
      <c r="Y275" s="14"/>
      <c r="Z275" s="14"/>
      <c r="AA275" s="14"/>
      <c r="AB275" s="14"/>
      <c r="AC275" s="14"/>
      <c r="AD275" s="14"/>
      <c r="AE275" s="14"/>
      <c r="AF275" s="14"/>
    </row>
    <row r="276" spans="25:32">
      <c r="Y276" s="14"/>
      <c r="Z276" s="14"/>
      <c r="AA276" s="14"/>
      <c r="AB276" s="14"/>
      <c r="AC276" s="14"/>
      <c r="AD276" s="14"/>
      <c r="AE276" s="14"/>
      <c r="AF276" s="14"/>
    </row>
    <row r="277" spans="25:32">
      <c r="Y277" s="14"/>
      <c r="Z277" s="14"/>
      <c r="AA277" s="14"/>
      <c r="AB277" s="14"/>
      <c r="AC277" s="14"/>
      <c r="AD277" s="14"/>
      <c r="AE277" s="14"/>
      <c r="AF277" s="14"/>
    </row>
    <row r="278" spans="25:32">
      <c r="Y278" s="14"/>
      <c r="Z278" s="14"/>
      <c r="AA278" s="14"/>
      <c r="AB278" s="14"/>
      <c r="AC278" s="14"/>
      <c r="AD278" s="14"/>
      <c r="AE278" s="14"/>
      <c r="AF278" s="14"/>
    </row>
    <row r="279" spans="25:32">
      <c r="Y279" s="14"/>
      <c r="Z279" s="14"/>
      <c r="AA279" s="14"/>
      <c r="AB279" s="14"/>
      <c r="AC279" s="14"/>
      <c r="AD279" s="14"/>
      <c r="AE279" s="14"/>
      <c r="AF279" s="14"/>
    </row>
    <row r="280" spans="25:32">
      <c r="Y280" s="14"/>
      <c r="Z280" s="14"/>
      <c r="AA280" s="14"/>
      <c r="AB280" s="14"/>
      <c r="AC280" s="14"/>
      <c r="AD280" s="14"/>
      <c r="AE280" s="14"/>
      <c r="AF280" s="14"/>
    </row>
    <row r="281" spans="25:32">
      <c r="Y281" s="14"/>
      <c r="Z281" s="14"/>
      <c r="AA281" s="14"/>
      <c r="AB281" s="14"/>
      <c r="AC281" s="14"/>
      <c r="AD281" s="14"/>
      <c r="AE281" s="14"/>
      <c r="AF281" s="14"/>
    </row>
    <row r="282" spans="25:32">
      <c r="Y282" s="14"/>
      <c r="Z282" s="14"/>
      <c r="AA282" s="14"/>
      <c r="AB282" s="14"/>
      <c r="AC282" s="14"/>
      <c r="AD282" s="14"/>
      <c r="AE282" s="14"/>
      <c r="AF282" s="14"/>
    </row>
    <row r="283" spans="25:32">
      <c r="Y283" s="14"/>
      <c r="Z283" s="14"/>
      <c r="AA283" s="14"/>
      <c r="AB283" s="14"/>
      <c r="AC283" s="14"/>
      <c r="AD283" s="14"/>
      <c r="AE283" s="14"/>
      <c r="AF283" s="14"/>
    </row>
    <row r="284" spans="25:32">
      <c r="Y284" s="14"/>
      <c r="Z284" s="14"/>
      <c r="AA284" s="14"/>
      <c r="AB284" s="14"/>
      <c r="AC284" s="14"/>
      <c r="AD284" s="14"/>
      <c r="AE284" s="14"/>
      <c r="AF284" s="14"/>
    </row>
    <row r="285" spans="25:32">
      <c r="Y285" s="14"/>
      <c r="Z285" s="14"/>
      <c r="AA285" s="14"/>
      <c r="AB285" s="14"/>
      <c r="AC285" s="14"/>
      <c r="AD285" s="14"/>
      <c r="AE285" s="14"/>
      <c r="AF285" s="14"/>
    </row>
    <row r="286" spans="25:32">
      <c r="Y286" s="14"/>
      <c r="Z286" s="14"/>
      <c r="AA286" s="14"/>
      <c r="AB286" s="14"/>
      <c r="AC286" s="14"/>
      <c r="AD286" s="14"/>
      <c r="AE286" s="14"/>
      <c r="AF286" s="14"/>
    </row>
    <row r="287" spans="25:32">
      <c r="Y287" s="14"/>
      <c r="Z287" s="14"/>
      <c r="AA287" s="14"/>
      <c r="AB287" s="14"/>
      <c r="AC287" s="14"/>
      <c r="AD287" s="14"/>
      <c r="AE287" s="14"/>
      <c r="AF287" s="14"/>
    </row>
    <row r="288" spans="25:32">
      <c r="Y288" s="14"/>
      <c r="Z288" s="14"/>
      <c r="AA288" s="14"/>
      <c r="AB288" s="14"/>
      <c r="AC288" s="14"/>
      <c r="AD288" s="14"/>
      <c r="AE288" s="14"/>
      <c r="AF288" s="14"/>
    </row>
    <row r="289" spans="25:32">
      <c r="Y289" s="14"/>
      <c r="Z289" s="14"/>
      <c r="AA289" s="14"/>
      <c r="AB289" s="14"/>
      <c r="AC289" s="14"/>
      <c r="AD289" s="14"/>
      <c r="AE289" s="14"/>
      <c r="AF289" s="14"/>
    </row>
    <row r="290" spans="25:32">
      <c r="Y290" s="14"/>
      <c r="Z290" s="14"/>
      <c r="AA290" s="14"/>
      <c r="AB290" s="14"/>
      <c r="AC290" s="14"/>
      <c r="AD290" s="14"/>
      <c r="AE290" s="14"/>
      <c r="AF290" s="14"/>
    </row>
    <row r="291" spans="25:32">
      <c r="Y291" s="14"/>
      <c r="Z291" s="14"/>
      <c r="AA291" s="14"/>
      <c r="AB291" s="14"/>
      <c r="AC291" s="14"/>
      <c r="AD291" s="14"/>
      <c r="AE291" s="14"/>
      <c r="AF291" s="14"/>
    </row>
    <row r="292" spans="25:32">
      <c r="Y292" s="14"/>
      <c r="Z292" s="14"/>
      <c r="AA292" s="14"/>
      <c r="AB292" s="14"/>
      <c r="AC292" s="14"/>
      <c r="AD292" s="14"/>
      <c r="AE292" s="14"/>
      <c r="AF292" s="14"/>
    </row>
    <row r="293" spans="25:32">
      <c r="Y293" s="14"/>
      <c r="Z293" s="14"/>
      <c r="AA293" s="14"/>
      <c r="AB293" s="14"/>
      <c r="AC293" s="14"/>
      <c r="AD293" s="14"/>
      <c r="AE293" s="14"/>
      <c r="AF293" s="14"/>
    </row>
    <row r="294" spans="25:32">
      <c r="Y294" s="14"/>
      <c r="Z294" s="14"/>
      <c r="AA294" s="14"/>
      <c r="AB294" s="14"/>
      <c r="AC294" s="14"/>
      <c r="AD294" s="14"/>
      <c r="AE294" s="14"/>
      <c r="AF294" s="14"/>
    </row>
    <row r="295" spans="25:32">
      <c r="Y295" s="14"/>
      <c r="Z295" s="14"/>
      <c r="AA295" s="14"/>
      <c r="AB295" s="14"/>
      <c r="AC295" s="14"/>
      <c r="AD295" s="14"/>
      <c r="AE295" s="14"/>
      <c r="AF295" s="14"/>
    </row>
    <row r="296" spans="25:32">
      <c r="Y296" s="14"/>
      <c r="Z296" s="14"/>
      <c r="AA296" s="14"/>
      <c r="AB296" s="14"/>
      <c r="AC296" s="14"/>
      <c r="AD296" s="14"/>
      <c r="AE296" s="14"/>
      <c r="AF296" s="14"/>
    </row>
    <row r="297" spans="25:32">
      <c r="Y297" s="14"/>
      <c r="Z297" s="14"/>
      <c r="AA297" s="14"/>
      <c r="AB297" s="14"/>
      <c r="AC297" s="14"/>
      <c r="AD297" s="14"/>
      <c r="AE297" s="14"/>
      <c r="AF297" s="14"/>
    </row>
    <row r="298" spans="25:32">
      <c r="Y298" s="14"/>
      <c r="Z298" s="14"/>
      <c r="AA298" s="14"/>
      <c r="AB298" s="14"/>
      <c r="AC298" s="14"/>
      <c r="AD298" s="14"/>
      <c r="AE298" s="14"/>
      <c r="AF298" s="14"/>
    </row>
    <row r="299" spans="25:32">
      <c r="Y299" s="14"/>
      <c r="Z299" s="14"/>
      <c r="AA299" s="14"/>
      <c r="AB299" s="14"/>
      <c r="AC299" s="14"/>
      <c r="AD299" s="14"/>
      <c r="AE299" s="14"/>
      <c r="AF299" s="14"/>
    </row>
    <row r="300" spans="25:32">
      <c r="Y300" s="14"/>
      <c r="Z300" s="14"/>
      <c r="AA300" s="14"/>
      <c r="AB300" s="14"/>
      <c r="AC300" s="14"/>
      <c r="AD300" s="14"/>
      <c r="AE300" s="14"/>
      <c r="AF300" s="14"/>
    </row>
    <row r="301" spans="25:32">
      <c r="Y301" s="14"/>
      <c r="Z301" s="14"/>
      <c r="AA301" s="14"/>
      <c r="AB301" s="14"/>
      <c r="AC301" s="14"/>
      <c r="AD301" s="14"/>
      <c r="AE301" s="14"/>
      <c r="AF301" s="14"/>
    </row>
    <row r="302" spans="25:32">
      <c r="Y302" s="14"/>
      <c r="Z302" s="14"/>
      <c r="AA302" s="14"/>
      <c r="AB302" s="14"/>
      <c r="AC302" s="14"/>
      <c r="AD302" s="14"/>
      <c r="AE302" s="14"/>
      <c r="AF302" s="14"/>
    </row>
    <row r="303" spans="25:32">
      <c r="Y303" s="14"/>
      <c r="Z303" s="14"/>
      <c r="AA303" s="14"/>
      <c r="AB303" s="14"/>
      <c r="AC303" s="14"/>
      <c r="AD303" s="14"/>
      <c r="AE303" s="14"/>
      <c r="AF303" s="14"/>
    </row>
    <row r="304" spans="25:32">
      <c r="Y304" s="14"/>
      <c r="Z304" s="14"/>
      <c r="AA304" s="14"/>
      <c r="AB304" s="14"/>
      <c r="AC304" s="14"/>
      <c r="AD304" s="14"/>
      <c r="AE304" s="14"/>
      <c r="AF304" s="14"/>
    </row>
    <row r="305" spans="25:32">
      <c r="Y305" s="14"/>
      <c r="Z305" s="14"/>
      <c r="AA305" s="14"/>
      <c r="AB305" s="14"/>
      <c r="AC305" s="14"/>
      <c r="AD305" s="14"/>
      <c r="AE305" s="14"/>
      <c r="AF305" s="14"/>
    </row>
    <row r="306" spans="25:32">
      <c r="Y306" s="14"/>
      <c r="Z306" s="14"/>
      <c r="AA306" s="14"/>
      <c r="AB306" s="14"/>
      <c r="AC306" s="14"/>
      <c r="AD306" s="14"/>
      <c r="AE306" s="14"/>
      <c r="AF306" s="14"/>
    </row>
    <row r="307" spans="25:32">
      <c r="Y307" s="14"/>
      <c r="Z307" s="14"/>
      <c r="AA307" s="14"/>
      <c r="AB307" s="14"/>
      <c r="AC307" s="14"/>
      <c r="AD307" s="14"/>
      <c r="AE307" s="14"/>
      <c r="AF307" s="14"/>
    </row>
    <row r="308" spans="25:32">
      <c r="Y308" s="14"/>
      <c r="Z308" s="14"/>
      <c r="AA308" s="14"/>
      <c r="AB308" s="14"/>
      <c r="AC308" s="14"/>
      <c r="AD308" s="14"/>
      <c r="AE308" s="14"/>
      <c r="AF308" s="14"/>
    </row>
    <row r="309" spans="25:32">
      <c r="Y309" s="14"/>
      <c r="Z309" s="14"/>
      <c r="AA309" s="14"/>
      <c r="AB309" s="14"/>
      <c r="AC309" s="14"/>
      <c r="AD309" s="14"/>
      <c r="AE309" s="14"/>
      <c r="AF309" s="14"/>
    </row>
    <row r="310" spans="25:32">
      <c r="Y310" s="14"/>
      <c r="Z310" s="14"/>
      <c r="AA310" s="14"/>
      <c r="AB310" s="14"/>
      <c r="AC310" s="14"/>
      <c r="AD310" s="14"/>
      <c r="AE310" s="14"/>
      <c r="AF310" s="14"/>
    </row>
    <row r="311" spans="25:32">
      <c r="Y311" s="14"/>
      <c r="Z311" s="14"/>
      <c r="AA311" s="14"/>
      <c r="AB311" s="14"/>
      <c r="AC311" s="14"/>
      <c r="AD311" s="14"/>
      <c r="AE311" s="14"/>
      <c r="AF311" s="14"/>
    </row>
    <row r="312" spans="25:32">
      <c r="Y312" s="14"/>
      <c r="Z312" s="14"/>
      <c r="AA312" s="14"/>
      <c r="AB312" s="14"/>
      <c r="AC312" s="14"/>
      <c r="AD312" s="14"/>
      <c r="AE312" s="14"/>
      <c r="AF312" s="14"/>
    </row>
    <row r="313" spans="25:32">
      <c r="Y313" s="14"/>
      <c r="Z313" s="14"/>
      <c r="AA313" s="14"/>
      <c r="AB313" s="14"/>
      <c r="AC313" s="14"/>
      <c r="AD313" s="14"/>
      <c r="AE313" s="14"/>
      <c r="AF313" s="14"/>
    </row>
    <row r="314" spans="25:32">
      <c r="Y314" s="14"/>
      <c r="Z314" s="14"/>
      <c r="AA314" s="14"/>
      <c r="AB314" s="14"/>
      <c r="AC314" s="14"/>
      <c r="AD314" s="14"/>
      <c r="AE314" s="14"/>
      <c r="AF314" s="14"/>
    </row>
    <row r="315" spans="25:32">
      <c r="Y315" s="14"/>
      <c r="Z315" s="14"/>
      <c r="AA315" s="14"/>
      <c r="AB315" s="14"/>
      <c r="AC315" s="14"/>
      <c r="AD315" s="14"/>
      <c r="AE315" s="14"/>
      <c r="AF315" s="14"/>
    </row>
    <row r="316" spans="25:32">
      <c r="Y316" s="14"/>
      <c r="Z316" s="14"/>
      <c r="AA316" s="14"/>
      <c r="AB316" s="14"/>
      <c r="AC316" s="14"/>
      <c r="AD316" s="14"/>
      <c r="AE316" s="14"/>
      <c r="AF316" s="14"/>
    </row>
    <row r="317" spans="25:32">
      <c r="Y317" s="14"/>
      <c r="Z317" s="14"/>
      <c r="AA317" s="14"/>
      <c r="AB317" s="14"/>
      <c r="AC317" s="14"/>
      <c r="AD317" s="14"/>
      <c r="AE317" s="14"/>
      <c r="AF317" s="14"/>
    </row>
    <row r="318" spans="25:32">
      <c r="Y318" s="14"/>
      <c r="Z318" s="14"/>
      <c r="AA318" s="14"/>
      <c r="AB318" s="14"/>
      <c r="AC318" s="14"/>
      <c r="AD318" s="14"/>
      <c r="AE318" s="14"/>
      <c r="AF318" s="14"/>
    </row>
    <row r="319" spans="25:32">
      <c r="Y319" s="14"/>
      <c r="Z319" s="14"/>
      <c r="AA319" s="14"/>
      <c r="AB319" s="14"/>
      <c r="AC319" s="14"/>
      <c r="AD319" s="14"/>
      <c r="AE319" s="14"/>
      <c r="AF319" s="14"/>
    </row>
    <row r="320" spans="25:32">
      <c r="Y320" s="14"/>
      <c r="Z320" s="14"/>
      <c r="AA320" s="14"/>
      <c r="AB320" s="14"/>
      <c r="AC320" s="14"/>
      <c r="AD320" s="14"/>
      <c r="AE320" s="14"/>
      <c r="AF320" s="14"/>
    </row>
    <row r="321" spans="25:32">
      <c r="Y321" s="14"/>
      <c r="Z321" s="14"/>
      <c r="AA321" s="14"/>
      <c r="AB321" s="14"/>
      <c r="AC321" s="14"/>
      <c r="AD321" s="14"/>
      <c r="AE321" s="14"/>
      <c r="AF321" s="14"/>
    </row>
    <row r="322" spans="25:32">
      <c r="Y322" s="14"/>
      <c r="Z322" s="14"/>
      <c r="AA322" s="14"/>
      <c r="AB322" s="14"/>
      <c r="AC322" s="14"/>
      <c r="AD322" s="14"/>
      <c r="AE322" s="14"/>
      <c r="AF322" s="14"/>
    </row>
    <row r="323" spans="25:32">
      <c r="Y323" s="14"/>
      <c r="Z323" s="14"/>
      <c r="AA323" s="14"/>
      <c r="AB323" s="14"/>
      <c r="AC323" s="14"/>
      <c r="AD323" s="14"/>
      <c r="AE323" s="14"/>
      <c r="AF323" s="14"/>
    </row>
    <row r="324" spans="25:32">
      <c r="Y324" s="14"/>
      <c r="Z324" s="14"/>
      <c r="AA324" s="14"/>
      <c r="AB324" s="14"/>
      <c r="AC324" s="14"/>
      <c r="AD324" s="14"/>
      <c r="AE324" s="14"/>
      <c r="AF324" s="14"/>
    </row>
    <row r="325" spans="25:32">
      <c r="Y325" s="14"/>
      <c r="Z325" s="14"/>
      <c r="AA325" s="14"/>
      <c r="AB325" s="14"/>
      <c r="AC325" s="14"/>
      <c r="AD325" s="14"/>
      <c r="AE325" s="14"/>
      <c r="AF325" s="14"/>
    </row>
    <row r="326" spans="25:32">
      <c r="Y326" s="14"/>
      <c r="Z326" s="14"/>
      <c r="AA326" s="14"/>
      <c r="AB326" s="14"/>
      <c r="AC326" s="14"/>
      <c r="AD326" s="14"/>
      <c r="AE326" s="14"/>
      <c r="AF326" s="14"/>
    </row>
    <row r="327" spans="25:32">
      <c r="Y327" s="14"/>
      <c r="Z327" s="14"/>
      <c r="AA327" s="14"/>
      <c r="AB327" s="14"/>
      <c r="AC327" s="14"/>
      <c r="AD327" s="14"/>
      <c r="AE327" s="14"/>
      <c r="AF327" s="14"/>
    </row>
    <row r="328" spans="25:32">
      <c r="Y328" s="14"/>
      <c r="Z328" s="14"/>
      <c r="AA328" s="14"/>
      <c r="AB328" s="14"/>
      <c r="AC328" s="14"/>
      <c r="AD328" s="14"/>
      <c r="AE328" s="14"/>
      <c r="AF328" s="14"/>
    </row>
    <row r="329" spans="25:32">
      <c r="Y329" s="14"/>
      <c r="Z329" s="14"/>
      <c r="AA329" s="14"/>
      <c r="AB329" s="14"/>
      <c r="AC329" s="14"/>
      <c r="AD329" s="14"/>
      <c r="AE329" s="14"/>
      <c r="AF329" s="14"/>
    </row>
    <row r="330" spans="25:32">
      <c r="Y330" s="14"/>
      <c r="Z330" s="14"/>
      <c r="AA330" s="14"/>
      <c r="AB330" s="14"/>
      <c r="AC330" s="14"/>
      <c r="AD330" s="14"/>
      <c r="AE330" s="14"/>
      <c r="AF330" s="14"/>
    </row>
    <row r="331" spans="25:32">
      <c r="Y331" s="14"/>
      <c r="Z331" s="14"/>
      <c r="AA331" s="14"/>
      <c r="AB331" s="14"/>
      <c r="AC331" s="14"/>
      <c r="AD331" s="14"/>
      <c r="AE331" s="14"/>
      <c r="AF331" s="14"/>
    </row>
    <row r="332" spans="25:32">
      <c r="Y332" s="14"/>
      <c r="Z332" s="14"/>
      <c r="AA332" s="14"/>
      <c r="AB332" s="14"/>
      <c r="AC332" s="14"/>
      <c r="AD332" s="14"/>
      <c r="AE332" s="14"/>
      <c r="AF332" s="14"/>
    </row>
    <row r="333" spans="25:32">
      <c r="Y333" s="14"/>
      <c r="Z333" s="14"/>
      <c r="AA333" s="14"/>
      <c r="AB333" s="14"/>
      <c r="AC333" s="14"/>
      <c r="AD333" s="14"/>
      <c r="AE333" s="14"/>
      <c r="AF333" s="14"/>
    </row>
    <row r="334" spans="25:32">
      <c r="Y334" s="14"/>
      <c r="Z334" s="14"/>
      <c r="AA334" s="14"/>
      <c r="AB334" s="14"/>
      <c r="AC334" s="14"/>
      <c r="AD334" s="14"/>
      <c r="AE334" s="14"/>
      <c r="AF334" s="14"/>
    </row>
    <row r="335" spans="25:32">
      <c r="Y335" s="14"/>
      <c r="Z335" s="14"/>
      <c r="AA335" s="14"/>
      <c r="AB335" s="14"/>
      <c r="AC335" s="14"/>
      <c r="AD335" s="14"/>
      <c r="AE335" s="14"/>
      <c r="AF335" s="14"/>
    </row>
    <row r="336" spans="25:32">
      <c r="Y336" s="14"/>
      <c r="Z336" s="14"/>
      <c r="AA336" s="14"/>
      <c r="AB336" s="14"/>
      <c r="AC336" s="14"/>
      <c r="AD336" s="14"/>
      <c r="AE336" s="14"/>
      <c r="AF336" s="14"/>
    </row>
    <row r="337" spans="25:32">
      <c r="Y337" s="14"/>
      <c r="Z337" s="14"/>
      <c r="AA337" s="14"/>
      <c r="AB337" s="14"/>
      <c r="AC337" s="14"/>
      <c r="AD337" s="14"/>
      <c r="AE337" s="14"/>
      <c r="AF337" s="14"/>
    </row>
    <row r="338" spans="25:32">
      <c r="Y338" s="14"/>
      <c r="Z338" s="14"/>
      <c r="AA338" s="14"/>
      <c r="AB338" s="14"/>
      <c r="AC338" s="14"/>
      <c r="AD338" s="14"/>
      <c r="AE338" s="14"/>
      <c r="AF338" s="14"/>
    </row>
    <row r="339" spans="25:32">
      <c r="Y339" s="14"/>
      <c r="Z339" s="14"/>
      <c r="AA339" s="14"/>
      <c r="AB339" s="14"/>
      <c r="AC339" s="14"/>
      <c r="AD339" s="14"/>
      <c r="AE339" s="14"/>
      <c r="AF339" s="14"/>
    </row>
    <row r="340" spans="25:32">
      <c r="Y340" s="14"/>
      <c r="Z340" s="14"/>
      <c r="AA340" s="14"/>
      <c r="AB340" s="14"/>
      <c r="AC340" s="14"/>
      <c r="AD340" s="14"/>
      <c r="AE340" s="14"/>
      <c r="AF340" s="14"/>
    </row>
    <row r="341" spans="25:32">
      <c r="Y341" s="14"/>
      <c r="Z341" s="14"/>
      <c r="AA341" s="14"/>
      <c r="AB341" s="14"/>
      <c r="AC341" s="14"/>
      <c r="AD341" s="14"/>
      <c r="AE341" s="14"/>
      <c r="AF341" s="14"/>
    </row>
    <row r="342" spans="25:32">
      <c r="Y342" s="14"/>
      <c r="Z342" s="14"/>
      <c r="AA342" s="14"/>
      <c r="AB342" s="14"/>
      <c r="AC342" s="14"/>
      <c r="AD342" s="14"/>
      <c r="AE342" s="14"/>
      <c r="AF342" s="14"/>
    </row>
    <row r="343" spans="25:32">
      <c r="Y343" s="14"/>
      <c r="Z343" s="14"/>
      <c r="AA343" s="14"/>
      <c r="AB343" s="14"/>
      <c r="AC343" s="14"/>
      <c r="AD343" s="14"/>
      <c r="AE343" s="14"/>
      <c r="AF343" s="14"/>
    </row>
    <row r="344" spans="25:32">
      <c r="Y344" s="14"/>
      <c r="Z344" s="14"/>
      <c r="AA344" s="14"/>
      <c r="AB344" s="14"/>
      <c r="AC344" s="14"/>
      <c r="AD344" s="14"/>
      <c r="AE344" s="14"/>
      <c r="AF344" s="14"/>
    </row>
    <row r="345" spans="25:32">
      <c r="Y345" s="14"/>
      <c r="Z345" s="14"/>
      <c r="AA345" s="14"/>
      <c r="AB345" s="14"/>
      <c r="AC345" s="14"/>
      <c r="AD345" s="14"/>
      <c r="AE345" s="14"/>
      <c r="AF345" s="14"/>
    </row>
    <row r="346" spans="25:32">
      <c r="Y346" s="14"/>
      <c r="Z346" s="14"/>
      <c r="AA346" s="14"/>
      <c r="AB346" s="14"/>
      <c r="AC346" s="14"/>
      <c r="AD346" s="14"/>
      <c r="AE346" s="14"/>
      <c r="AF346" s="14"/>
    </row>
    <row r="347" spans="25:32">
      <c r="Y347" s="14"/>
      <c r="Z347" s="14"/>
      <c r="AA347" s="14"/>
      <c r="AB347" s="14"/>
      <c r="AC347" s="14"/>
      <c r="AD347" s="14"/>
      <c r="AE347" s="14"/>
      <c r="AF347" s="14"/>
    </row>
    <row r="348" spans="25:32">
      <c r="Y348" s="14"/>
      <c r="Z348" s="14"/>
      <c r="AA348" s="14"/>
      <c r="AB348" s="14"/>
      <c r="AC348" s="14"/>
      <c r="AD348" s="14"/>
      <c r="AE348" s="14"/>
      <c r="AF348" s="14"/>
    </row>
    <row r="349" spans="25:32">
      <c r="Y349" s="14"/>
      <c r="Z349" s="14"/>
      <c r="AA349" s="14"/>
      <c r="AB349" s="14"/>
      <c r="AC349" s="14"/>
      <c r="AD349" s="14"/>
      <c r="AE349" s="14"/>
      <c r="AF349" s="14"/>
    </row>
    <row r="350" spans="25:32">
      <c r="Y350" s="14"/>
      <c r="Z350" s="14"/>
      <c r="AA350" s="14"/>
      <c r="AB350" s="14"/>
      <c r="AC350" s="14"/>
      <c r="AD350" s="14"/>
      <c r="AE350" s="14"/>
      <c r="AF350" s="14"/>
    </row>
    <row r="351" spans="25:32">
      <c r="Y351" s="14"/>
      <c r="Z351" s="14"/>
      <c r="AA351" s="14"/>
      <c r="AB351" s="14"/>
      <c r="AC351" s="14"/>
      <c r="AD351" s="14"/>
      <c r="AE351" s="14"/>
      <c r="AF351" s="14"/>
    </row>
    <row r="352" spans="25:32">
      <c r="Y352" s="14"/>
      <c r="Z352" s="14"/>
      <c r="AA352" s="14"/>
      <c r="AB352" s="14"/>
      <c r="AC352" s="14"/>
      <c r="AD352" s="14"/>
      <c r="AE352" s="14"/>
      <c r="AF352" s="14"/>
    </row>
    <row r="353" spans="25:32">
      <c r="Y353" s="14"/>
      <c r="Z353" s="14"/>
      <c r="AA353" s="14"/>
      <c r="AB353" s="14"/>
      <c r="AC353" s="14"/>
      <c r="AD353" s="14"/>
      <c r="AE353" s="14"/>
      <c r="AF353" s="14"/>
    </row>
    <row r="354" spans="25:32">
      <c r="Y354" s="14"/>
      <c r="Z354" s="14"/>
      <c r="AA354" s="14"/>
      <c r="AB354" s="14"/>
      <c r="AC354" s="14"/>
      <c r="AD354" s="14"/>
      <c r="AE354" s="14"/>
      <c r="AF354" s="14"/>
    </row>
    <row r="355" spans="25:32">
      <c r="Y355" s="14"/>
      <c r="Z355" s="14"/>
      <c r="AA355" s="14"/>
      <c r="AB355" s="14"/>
      <c r="AC355" s="14"/>
      <c r="AD355" s="14"/>
      <c r="AE355" s="14"/>
      <c r="AF355" s="14"/>
    </row>
    <row r="356" spans="25:32">
      <c r="Y356" s="14"/>
      <c r="Z356" s="14"/>
      <c r="AA356" s="14"/>
      <c r="AB356" s="14"/>
      <c r="AC356" s="14"/>
      <c r="AD356" s="14"/>
      <c r="AE356" s="14"/>
      <c r="AF356" s="14"/>
    </row>
    <row r="357" spans="25:32">
      <c r="Y357" s="14"/>
      <c r="Z357" s="14"/>
      <c r="AA357" s="14"/>
      <c r="AB357" s="14"/>
      <c r="AC357" s="14"/>
      <c r="AD357" s="14"/>
      <c r="AE357" s="14"/>
      <c r="AF357" s="14"/>
    </row>
    <row r="358" spans="25:32">
      <c r="Y358" s="14"/>
      <c r="Z358" s="14"/>
      <c r="AA358" s="14"/>
      <c r="AB358" s="14"/>
      <c r="AC358" s="14"/>
      <c r="AD358" s="14"/>
      <c r="AE358" s="14"/>
      <c r="AF358" s="14"/>
    </row>
    <row r="359" spans="25:32">
      <c r="Y359" s="14"/>
      <c r="Z359" s="14"/>
      <c r="AA359" s="14"/>
      <c r="AB359" s="14"/>
      <c r="AC359" s="14"/>
      <c r="AD359" s="14"/>
      <c r="AE359" s="14"/>
      <c r="AF359" s="14"/>
    </row>
    <row r="360" spans="25:32">
      <c r="Y360" s="14"/>
      <c r="Z360" s="14"/>
      <c r="AA360" s="14"/>
      <c r="AB360" s="14"/>
      <c r="AC360" s="14"/>
      <c r="AD360" s="14"/>
      <c r="AE360" s="14"/>
      <c r="AF360" s="14"/>
    </row>
    <row r="361" spans="25:32">
      <c r="Y361" s="14"/>
      <c r="Z361" s="14"/>
      <c r="AA361" s="14"/>
      <c r="AB361" s="14"/>
      <c r="AC361" s="14"/>
      <c r="AD361" s="14"/>
      <c r="AE361" s="14"/>
      <c r="AF361" s="14"/>
    </row>
    <row r="362" spans="25:32">
      <c r="Y362" s="14"/>
      <c r="Z362" s="14"/>
      <c r="AA362" s="14"/>
      <c r="AB362" s="14"/>
      <c r="AC362" s="14"/>
      <c r="AD362" s="14"/>
      <c r="AE362" s="14"/>
      <c r="AF362" s="14"/>
    </row>
    <row r="363" spans="25:32">
      <c r="Y363" s="14"/>
      <c r="Z363" s="14"/>
      <c r="AA363" s="14"/>
      <c r="AB363" s="14"/>
      <c r="AC363" s="14"/>
      <c r="AD363" s="14"/>
      <c r="AE363" s="14"/>
      <c r="AF363" s="14"/>
    </row>
    <row r="364" spans="25:32">
      <c r="Y364" s="14"/>
      <c r="Z364" s="14"/>
      <c r="AA364" s="14"/>
      <c r="AB364" s="14"/>
      <c r="AC364" s="14"/>
      <c r="AD364" s="14"/>
      <c r="AE364" s="14"/>
      <c r="AF364" s="14"/>
    </row>
    <row r="365" spans="25:32">
      <c r="Y365" s="14"/>
      <c r="Z365" s="14"/>
      <c r="AA365" s="14"/>
      <c r="AB365" s="14"/>
      <c r="AC365" s="14"/>
      <c r="AD365" s="14"/>
      <c r="AE365" s="14"/>
      <c r="AF365" s="14"/>
    </row>
    <row r="366" spans="25:32">
      <c r="Y366" s="14"/>
      <c r="Z366" s="14"/>
      <c r="AA366" s="14"/>
      <c r="AB366" s="14"/>
      <c r="AC366" s="14"/>
      <c r="AD366" s="14"/>
      <c r="AE366" s="14"/>
      <c r="AF366" s="14"/>
    </row>
    <row r="367" spans="25:32">
      <c r="Y367" s="14"/>
      <c r="Z367" s="14"/>
      <c r="AA367" s="14"/>
      <c r="AB367" s="14"/>
      <c r="AC367" s="14"/>
      <c r="AD367" s="14"/>
      <c r="AE367" s="14"/>
      <c r="AF367" s="14"/>
    </row>
    <row r="368" spans="25:32">
      <c r="Y368" s="14"/>
      <c r="Z368" s="14"/>
      <c r="AA368" s="14"/>
      <c r="AB368" s="14"/>
      <c r="AC368" s="14"/>
      <c r="AD368" s="14"/>
      <c r="AE368" s="14"/>
      <c r="AF368" s="14"/>
    </row>
    <row r="369" spans="25:32">
      <c r="Y369" s="14"/>
      <c r="Z369" s="14"/>
      <c r="AA369" s="14"/>
      <c r="AB369" s="14"/>
      <c r="AC369" s="14"/>
      <c r="AD369" s="14"/>
      <c r="AE369" s="14"/>
      <c r="AF369" s="14"/>
    </row>
    <row r="370" spans="25:32">
      <c r="Y370" s="14"/>
      <c r="Z370" s="14"/>
      <c r="AA370" s="14"/>
      <c r="AB370" s="14"/>
      <c r="AC370" s="14"/>
      <c r="AD370" s="14"/>
      <c r="AE370" s="14"/>
      <c r="AF370" s="14"/>
    </row>
    <row r="371" spans="25:32">
      <c r="Y371" s="14"/>
      <c r="Z371" s="14"/>
      <c r="AA371" s="14"/>
      <c r="AB371" s="14"/>
      <c r="AC371" s="14"/>
      <c r="AD371" s="14"/>
      <c r="AE371" s="14"/>
      <c r="AF371" s="14"/>
    </row>
    <row r="372" spans="25:32">
      <c r="Y372" s="14"/>
      <c r="Z372" s="14"/>
      <c r="AA372" s="14"/>
      <c r="AB372" s="14"/>
      <c r="AC372" s="14"/>
      <c r="AD372" s="14"/>
      <c r="AE372" s="14"/>
      <c r="AF372" s="14"/>
    </row>
    <row r="373" spans="25:32">
      <c r="Y373" s="14"/>
      <c r="Z373" s="14"/>
      <c r="AA373" s="14"/>
      <c r="AB373" s="14"/>
      <c r="AC373" s="14"/>
      <c r="AD373" s="14"/>
      <c r="AE373" s="14"/>
      <c r="AF373" s="14"/>
    </row>
    <row r="374" spans="25:32">
      <c r="Y374" s="14"/>
      <c r="Z374" s="14"/>
      <c r="AA374" s="14"/>
      <c r="AB374" s="14"/>
      <c r="AC374" s="14"/>
      <c r="AD374" s="14"/>
      <c r="AE374" s="14"/>
      <c r="AF374" s="14"/>
    </row>
    <row r="375" spans="25:32">
      <c r="Y375" s="14"/>
      <c r="Z375" s="14"/>
      <c r="AA375" s="14"/>
      <c r="AB375" s="14"/>
      <c r="AC375" s="14"/>
      <c r="AD375" s="14"/>
      <c r="AE375" s="14"/>
      <c r="AF375" s="14"/>
    </row>
    <row r="376" spans="25:32">
      <c r="Y376" s="14"/>
      <c r="Z376" s="14"/>
      <c r="AA376" s="14"/>
      <c r="AB376" s="14"/>
      <c r="AC376" s="14"/>
      <c r="AD376" s="14"/>
      <c r="AE376" s="14"/>
      <c r="AF376" s="14"/>
    </row>
    <row r="377" spans="25:32">
      <c r="Y377" s="14"/>
      <c r="Z377" s="14"/>
      <c r="AA377" s="14"/>
      <c r="AB377" s="14"/>
      <c r="AC377" s="14"/>
      <c r="AD377" s="14"/>
      <c r="AE377" s="14"/>
      <c r="AF377" s="14"/>
    </row>
    <row r="378" spans="25:32">
      <c r="Y378" s="14"/>
      <c r="Z378" s="14"/>
      <c r="AA378" s="14"/>
      <c r="AB378" s="14"/>
      <c r="AC378" s="14"/>
      <c r="AD378" s="14"/>
      <c r="AE378" s="14"/>
      <c r="AF378" s="14"/>
    </row>
    <row r="379" spans="25:32">
      <c r="Y379" s="14"/>
      <c r="Z379" s="14"/>
      <c r="AA379" s="14"/>
      <c r="AB379" s="14"/>
      <c r="AC379" s="14"/>
      <c r="AD379" s="14"/>
      <c r="AE379" s="14"/>
      <c r="AF379" s="14"/>
    </row>
    <row r="380" spans="25:32">
      <c r="Y380" s="14"/>
      <c r="Z380" s="14"/>
      <c r="AA380" s="14"/>
      <c r="AB380" s="14"/>
      <c r="AC380" s="14"/>
      <c r="AD380" s="14"/>
      <c r="AE380" s="14"/>
      <c r="AF380" s="14"/>
    </row>
    <row r="381" spans="25:32">
      <c r="Y381" s="14"/>
      <c r="Z381" s="14"/>
      <c r="AA381" s="14"/>
      <c r="AB381" s="14"/>
      <c r="AC381" s="14"/>
      <c r="AD381" s="14"/>
      <c r="AE381" s="14"/>
      <c r="AF381" s="14"/>
    </row>
    <row r="382" spans="25:32">
      <c r="Y382" s="14"/>
      <c r="Z382" s="14"/>
      <c r="AA382" s="14"/>
      <c r="AB382" s="14"/>
      <c r="AC382" s="14"/>
      <c r="AD382" s="14"/>
      <c r="AE382" s="14"/>
      <c r="AF382" s="14"/>
    </row>
    <row r="383" spans="25:32">
      <c r="Y383" s="14"/>
      <c r="Z383" s="14"/>
      <c r="AA383" s="14"/>
      <c r="AB383" s="14"/>
      <c r="AC383" s="14"/>
      <c r="AD383" s="14"/>
      <c r="AE383" s="14"/>
      <c r="AF383" s="14"/>
    </row>
    <row r="384" spans="25:32">
      <c r="Y384" s="14"/>
      <c r="Z384" s="14"/>
      <c r="AA384" s="14"/>
      <c r="AB384" s="14"/>
      <c r="AC384" s="14"/>
      <c r="AD384" s="14"/>
      <c r="AE384" s="14"/>
      <c r="AF384" s="14"/>
    </row>
    <row r="385" spans="25:32">
      <c r="Y385" s="14"/>
      <c r="Z385" s="14"/>
      <c r="AA385" s="14"/>
      <c r="AB385" s="14"/>
      <c r="AC385" s="14"/>
      <c r="AD385" s="14"/>
      <c r="AE385" s="14"/>
      <c r="AF385" s="14"/>
    </row>
    <row r="386" spans="25:32">
      <c r="Y386" s="14"/>
      <c r="Z386" s="14"/>
      <c r="AA386" s="14"/>
      <c r="AB386" s="14"/>
      <c r="AC386" s="14"/>
      <c r="AD386" s="14"/>
      <c r="AE386" s="14"/>
      <c r="AF386" s="14"/>
    </row>
    <row r="387" spans="25:32">
      <c r="Y387" s="14"/>
      <c r="Z387" s="14"/>
      <c r="AA387" s="14"/>
      <c r="AB387" s="14"/>
      <c r="AC387" s="14"/>
      <c r="AD387" s="14"/>
      <c r="AE387" s="14"/>
      <c r="AF387" s="14"/>
    </row>
    <row r="388" spans="25:32">
      <c r="Y388" s="14"/>
      <c r="Z388" s="14"/>
      <c r="AA388" s="14"/>
      <c r="AB388" s="14"/>
      <c r="AC388" s="14"/>
      <c r="AD388" s="14"/>
      <c r="AE388" s="14"/>
      <c r="AF388" s="14"/>
    </row>
    <row r="389" spans="25:32">
      <c r="Y389" s="14"/>
      <c r="Z389" s="14"/>
      <c r="AA389" s="14"/>
      <c r="AB389" s="14"/>
      <c r="AC389" s="14"/>
      <c r="AD389" s="14"/>
      <c r="AE389" s="14"/>
      <c r="AF389" s="14"/>
    </row>
    <row r="390" spans="25:32">
      <c r="Y390" s="14"/>
      <c r="Z390" s="14"/>
      <c r="AA390" s="14"/>
      <c r="AB390" s="14"/>
      <c r="AC390" s="14"/>
      <c r="AD390" s="14"/>
      <c r="AE390" s="14"/>
      <c r="AF390" s="14"/>
    </row>
    <row r="391" spans="25:32">
      <c r="Y391" s="14"/>
      <c r="Z391" s="14"/>
      <c r="AA391" s="14"/>
      <c r="AB391" s="14"/>
      <c r="AC391" s="14"/>
      <c r="AD391" s="14"/>
      <c r="AE391" s="14"/>
      <c r="AF391" s="14"/>
    </row>
    <row r="392" spans="25:32">
      <c r="Y392" s="14"/>
      <c r="Z392" s="14"/>
      <c r="AA392" s="14"/>
      <c r="AB392" s="14"/>
      <c r="AC392" s="14"/>
      <c r="AD392" s="14"/>
      <c r="AE392" s="14"/>
      <c r="AF392" s="14"/>
    </row>
    <row r="393" spans="25:32">
      <c r="Y393" s="14"/>
      <c r="Z393" s="14"/>
      <c r="AA393" s="14"/>
      <c r="AB393" s="14"/>
      <c r="AC393" s="14"/>
      <c r="AD393" s="14"/>
      <c r="AE393" s="14"/>
      <c r="AF393" s="14"/>
    </row>
    <row r="394" spans="25:32">
      <c r="Y394" s="14"/>
      <c r="Z394" s="14"/>
      <c r="AA394" s="14"/>
      <c r="AB394" s="14"/>
      <c r="AC394" s="14"/>
      <c r="AD394" s="14"/>
      <c r="AE394" s="14"/>
      <c r="AF394" s="14"/>
    </row>
    <row r="395" spans="25:32">
      <c r="Y395" s="14"/>
      <c r="Z395" s="14"/>
      <c r="AA395" s="14"/>
      <c r="AB395" s="14"/>
      <c r="AC395" s="14"/>
      <c r="AD395" s="14"/>
      <c r="AE395" s="14"/>
      <c r="AF395" s="14"/>
    </row>
    <row r="396" spans="25:32">
      <c r="Y396" s="14"/>
      <c r="Z396" s="14"/>
      <c r="AA396" s="14"/>
      <c r="AB396" s="14"/>
      <c r="AC396" s="14"/>
      <c r="AD396" s="14"/>
      <c r="AE396" s="14"/>
      <c r="AF396" s="14"/>
    </row>
    <row r="397" spans="25:32">
      <c r="Y397" s="14"/>
      <c r="Z397" s="14"/>
      <c r="AA397" s="14"/>
      <c r="AB397" s="14"/>
      <c r="AC397" s="14"/>
      <c r="AD397" s="14"/>
      <c r="AE397" s="14"/>
      <c r="AF397" s="14"/>
    </row>
    <row r="398" spans="25:32">
      <c r="Y398" s="14"/>
      <c r="Z398" s="14"/>
      <c r="AA398" s="14"/>
      <c r="AB398" s="14"/>
      <c r="AC398" s="14"/>
      <c r="AD398" s="14"/>
      <c r="AE398" s="14"/>
      <c r="AF398" s="14"/>
    </row>
    <row r="399" spans="25:32">
      <c r="Y399" s="14"/>
      <c r="Z399" s="14"/>
      <c r="AA399" s="14"/>
      <c r="AB399" s="14"/>
      <c r="AC399" s="14"/>
      <c r="AD399" s="14"/>
      <c r="AE399" s="14"/>
      <c r="AF399" s="14"/>
    </row>
    <row r="400" spans="25:32">
      <c r="Y400" s="14"/>
      <c r="Z400" s="14"/>
      <c r="AA400" s="14"/>
      <c r="AB400" s="14"/>
      <c r="AC400" s="14"/>
      <c r="AD400" s="14"/>
      <c r="AE400" s="14"/>
      <c r="AF400" s="14"/>
    </row>
    <row r="401" spans="25:32">
      <c r="Y401" s="14"/>
      <c r="Z401" s="14"/>
      <c r="AA401" s="14"/>
      <c r="AB401" s="14"/>
      <c r="AC401" s="14"/>
      <c r="AD401" s="14"/>
      <c r="AE401" s="14"/>
      <c r="AF401" s="14"/>
    </row>
    <row r="402" spans="25:32">
      <c r="Y402" s="14"/>
      <c r="Z402" s="14"/>
      <c r="AA402" s="14"/>
      <c r="AB402" s="14"/>
      <c r="AC402" s="14"/>
      <c r="AD402" s="14"/>
      <c r="AE402" s="14"/>
      <c r="AF402" s="14"/>
    </row>
    <row r="403" spans="25:32">
      <c r="Y403" s="14"/>
      <c r="Z403" s="14"/>
      <c r="AA403" s="14"/>
      <c r="AB403" s="14"/>
      <c r="AC403" s="14"/>
      <c r="AD403" s="14"/>
      <c r="AE403" s="14"/>
      <c r="AF403" s="14"/>
    </row>
    <row r="404" spans="25:32">
      <c r="Y404" s="14"/>
      <c r="Z404" s="14"/>
      <c r="AA404" s="14"/>
      <c r="AB404" s="14"/>
      <c r="AC404" s="14"/>
      <c r="AD404" s="14"/>
      <c r="AE404" s="14"/>
      <c r="AF404" s="14"/>
    </row>
    <row r="405" spans="25:32">
      <c r="Y405" s="14"/>
      <c r="Z405" s="14"/>
      <c r="AA405" s="14"/>
      <c r="AB405" s="14"/>
      <c r="AC405" s="14"/>
      <c r="AD405" s="14"/>
      <c r="AE405" s="14"/>
      <c r="AF405" s="14"/>
    </row>
    <row r="406" spans="25:32">
      <c r="Y406" s="14"/>
      <c r="Z406" s="14"/>
      <c r="AA406" s="14"/>
      <c r="AB406" s="14"/>
      <c r="AC406" s="14"/>
      <c r="AD406" s="14"/>
      <c r="AE406" s="14"/>
      <c r="AF406" s="14"/>
    </row>
    <row r="407" spans="25:32">
      <c r="Y407" s="14"/>
      <c r="Z407" s="14"/>
      <c r="AA407" s="14"/>
      <c r="AB407" s="14"/>
      <c r="AC407" s="14"/>
      <c r="AD407" s="14"/>
      <c r="AE407" s="14"/>
      <c r="AF407" s="14"/>
    </row>
    <row r="408" spans="25:32">
      <c r="Y408" s="14"/>
      <c r="Z408" s="14"/>
      <c r="AA408" s="14"/>
      <c r="AB408" s="14"/>
      <c r="AC408" s="14"/>
      <c r="AD408" s="14"/>
      <c r="AE408" s="14"/>
      <c r="AF408" s="14"/>
    </row>
    <row r="409" spans="25:32">
      <c r="Y409" s="14"/>
      <c r="Z409" s="14"/>
      <c r="AA409" s="14"/>
      <c r="AB409" s="14"/>
      <c r="AC409" s="14"/>
      <c r="AD409" s="14"/>
      <c r="AE409" s="14"/>
      <c r="AF409" s="14"/>
    </row>
    <row r="410" spans="25:32">
      <c r="Y410" s="14"/>
      <c r="Z410" s="14"/>
      <c r="AA410" s="14"/>
      <c r="AB410" s="14"/>
      <c r="AC410" s="14"/>
      <c r="AD410" s="14"/>
      <c r="AE410" s="14"/>
      <c r="AF410" s="14"/>
    </row>
    <row r="411" spans="25:32">
      <c r="Y411" s="14"/>
      <c r="Z411" s="14"/>
      <c r="AA411" s="14"/>
      <c r="AB411" s="14"/>
      <c r="AC411" s="14"/>
      <c r="AD411" s="14"/>
      <c r="AE411" s="14"/>
      <c r="AF411" s="14"/>
    </row>
    <row r="412" spans="25:32">
      <c r="Y412" s="14"/>
      <c r="Z412" s="14"/>
      <c r="AA412" s="14"/>
      <c r="AB412" s="14"/>
      <c r="AC412" s="14"/>
      <c r="AD412" s="14"/>
      <c r="AE412" s="14"/>
      <c r="AF412" s="14"/>
    </row>
    <row r="413" spans="25:32">
      <c r="Y413" s="14"/>
      <c r="Z413" s="14"/>
      <c r="AA413" s="14"/>
      <c r="AB413" s="14"/>
      <c r="AC413" s="14"/>
      <c r="AD413" s="14"/>
      <c r="AE413" s="14"/>
      <c r="AF413" s="14"/>
    </row>
    <row r="414" spans="25:32">
      <c r="Y414" s="14"/>
      <c r="Z414" s="14"/>
      <c r="AA414" s="14"/>
      <c r="AB414" s="14"/>
      <c r="AC414" s="14"/>
      <c r="AD414" s="14"/>
      <c r="AE414" s="14"/>
      <c r="AF414" s="14"/>
    </row>
    <row r="415" spans="25:32">
      <c r="Y415" s="14"/>
      <c r="Z415" s="14"/>
      <c r="AA415" s="14"/>
      <c r="AB415" s="14"/>
      <c r="AC415" s="14"/>
      <c r="AD415" s="14"/>
      <c r="AE415" s="14"/>
      <c r="AF415" s="14"/>
    </row>
    <row r="416" spans="25:32">
      <c r="Y416" s="14"/>
      <c r="Z416" s="14"/>
      <c r="AA416" s="14"/>
      <c r="AB416" s="14"/>
      <c r="AC416" s="14"/>
      <c r="AD416" s="14"/>
      <c r="AE416" s="14"/>
      <c r="AF416" s="14"/>
    </row>
    <row r="417" spans="25:32">
      <c r="Y417" s="14"/>
      <c r="Z417" s="14"/>
      <c r="AA417" s="14"/>
      <c r="AB417" s="14"/>
      <c r="AC417" s="14"/>
      <c r="AD417" s="14"/>
      <c r="AE417" s="14"/>
      <c r="AF417" s="14"/>
    </row>
    <row r="418" spans="25:32">
      <c r="Y418" s="14"/>
      <c r="Z418" s="14"/>
      <c r="AA418" s="14"/>
      <c r="AB418" s="14"/>
      <c r="AC418" s="14"/>
      <c r="AD418" s="14"/>
      <c r="AE418" s="14"/>
      <c r="AF418" s="14"/>
    </row>
    <row r="419" spans="25:32">
      <c r="Y419" s="14"/>
      <c r="Z419" s="14"/>
      <c r="AA419" s="14"/>
      <c r="AB419" s="14"/>
      <c r="AC419" s="14"/>
      <c r="AD419" s="14"/>
      <c r="AE419" s="14"/>
      <c r="AF419" s="14"/>
    </row>
    <row r="420" spans="25:32">
      <c r="Y420" s="14"/>
      <c r="Z420" s="14"/>
      <c r="AA420" s="14"/>
      <c r="AB420" s="14"/>
      <c r="AC420" s="14"/>
      <c r="AD420" s="14"/>
      <c r="AE420" s="14"/>
      <c r="AF420" s="14"/>
    </row>
    <row r="421" spans="25:32">
      <c r="Y421" s="14"/>
      <c r="Z421" s="14"/>
      <c r="AA421" s="14"/>
      <c r="AB421" s="14"/>
      <c r="AC421" s="14"/>
      <c r="AD421" s="14"/>
      <c r="AE421" s="14"/>
      <c r="AF421" s="14"/>
    </row>
    <row r="422" spans="25:32">
      <c r="Y422" s="14"/>
      <c r="Z422" s="14"/>
      <c r="AA422" s="14"/>
      <c r="AB422" s="14"/>
      <c r="AC422" s="14"/>
      <c r="AD422" s="14"/>
      <c r="AE422" s="14"/>
      <c r="AF422" s="14"/>
    </row>
    <row r="423" spans="25:32">
      <c r="Y423" s="14"/>
      <c r="Z423" s="14"/>
      <c r="AA423" s="14"/>
      <c r="AB423" s="14"/>
      <c r="AC423" s="14"/>
      <c r="AD423" s="14"/>
      <c r="AE423" s="14"/>
      <c r="AF423" s="14"/>
    </row>
    <row r="424" spans="25:32">
      <c r="Y424" s="14"/>
      <c r="Z424" s="14"/>
      <c r="AA424" s="14"/>
      <c r="AB424" s="14"/>
      <c r="AC424" s="14"/>
      <c r="AD424" s="14"/>
      <c r="AE424" s="14"/>
      <c r="AF424" s="14"/>
    </row>
    <row r="425" spans="25:32">
      <c r="Y425" s="14"/>
      <c r="Z425" s="14"/>
      <c r="AA425" s="14"/>
      <c r="AB425" s="14"/>
      <c r="AC425" s="14"/>
      <c r="AD425" s="14"/>
      <c r="AE425" s="14"/>
      <c r="AF425" s="14"/>
    </row>
    <row r="426" spans="25:32">
      <c r="Y426" s="14"/>
      <c r="Z426" s="14"/>
      <c r="AA426" s="14"/>
      <c r="AB426" s="14"/>
      <c r="AC426" s="14"/>
      <c r="AD426" s="14"/>
      <c r="AE426" s="14"/>
      <c r="AF426" s="14"/>
    </row>
    <row r="427" spans="25:32">
      <c r="Y427" s="14"/>
      <c r="Z427" s="14"/>
      <c r="AA427" s="14"/>
      <c r="AB427" s="14"/>
      <c r="AC427" s="14"/>
      <c r="AD427" s="14"/>
      <c r="AE427" s="14"/>
      <c r="AF427" s="14"/>
    </row>
    <row r="428" spans="25:32">
      <c r="Y428" s="14"/>
      <c r="Z428" s="14"/>
      <c r="AA428" s="14"/>
      <c r="AB428" s="14"/>
      <c r="AC428" s="14"/>
      <c r="AD428" s="14"/>
      <c r="AE428" s="14"/>
      <c r="AF428" s="14"/>
    </row>
    <row r="429" spans="25:32">
      <c r="Y429" s="14"/>
      <c r="Z429" s="14"/>
      <c r="AA429" s="14"/>
      <c r="AB429" s="14"/>
      <c r="AC429" s="14"/>
      <c r="AD429" s="14"/>
      <c r="AE429" s="14"/>
      <c r="AF429" s="14"/>
    </row>
    <row r="430" spans="25:32">
      <c r="Y430" s="14"/>
      <c r="Z430" s="14"/>
      <c r="AA430" s="14"/>
      <c r="AB430" s="14"/>
      <c r="AC430" s="14"/>
      <c r="AD430" s="14"/>
      <c r="AE430" s="14"/>
      <c r="AF430" s="14"/>
    </row>
    <row r="431" spans="25:32">
      <c r="Y431" s="14"/>
      <c r="Z431" s="14"/>
      <c r="AA431" s="14"/>
      <c r="AB431" s="14"/>
      <c r="AC431" s="14"/>
      <c r="AD431" s="14"/>
      <c r="AE431" s="14"/>
      <c r="AF431" s="14"/>
    </row>
    <row r="432" spans="25:32">
      <c r="Y432" s="14"/>
      <c r="Z432" s="14"/>
      <c r="AA432" s="14"/>
      <c r="AB432" s="14"/>
      <c r="AC432" s="14"/>
      <c r="AD432" s="14"/>
      <c r="AE432" s="14"/>
      <c r="AF432" s="14"/>
    </row>
    <row r="433" spans="25:32">
      <c r="Y433" s="14"/>
      <c r="Z433" s="14"/>
      <c r="AA433" s="14"/>
      <c r="AB433" s="14"/>
      <c r="AC433" s="14"/>
      <c r="AD433" s="14"/>
      <c r="AE433" s="14"/>
      <c r="AF433" s="14"/>
    </row>
    <row r="434" spans="25:32">
      <c r="Y434" s="14"/>
      <c r="Z434" s="14"/>
      <c r="AA434" s="14"/>
      <c r="AB434" s="14"/>
      <c r="AC434" s="14"/>
      <c r="AD434" s="14"/>
      <c r="AE434" s="14"/>
      <c r="AF434" s="14"/>
    </row>
    <row r="435" spans="25:32">
      <c r="Y435" s="14"/>
      <c r="Z435" s="14"/>
      <c r="AA435" s="14"/>
      <c r="AB435" s="14"/>
      <c r="AC435" s="14"/>
      <c r="AD435" s="14"/>
      <c r="AE435" s="14"/>
      <c r="AF435" s="14"/>
    </row>
    <row r="436" spans="25:32">
      <c r="Y436" s="14"/>
      <c r="Z436" s="14"/>
      <c r="AA436" s="14"/>
      <c r="AB436" s="14"/>
      <c r="AC436" s="14"/>
      <c r="AD436" s="14"/>
      <c r="AE436" s="14"/>
      <c r="AF436" s="14"/>
    </row>
    <row r="437" spans="25:32">
      <c r="Y437" s="14"/>
      <c r="Z437" s="14"/>
      <c r="AA437" s="14"/>
      <c r="AB437" s="14"/>
      <c r="AC437" s="14"/>
      <c r="AD437" s="14"/>
      <c r="AE437" s="14"/>
      <c r="AF437" s="14"/>
    </row>
    <row r="438" spans="25:32">
      <c r="Y438" s="14"/>
      <c r="Z438" s="14"/>
      <c r="AA438" s="14"/>
      <c r="AB438" s="14"/>
      <c r="AC438" s="14"/>
      <c r="AD438" s="14"/>
      <c r="AE438" s="14"/>
      <c r="AF438" s="14"/>
    </row>
    <row r="439" spans="25:32">
      <c r="Y439" s="14"/>
      <c r="Z439" s="14"/>
      <c r="AA439" s="14"/>
      <c r="AB439" s="14"/>
      <c r="AC439" s="14"/>
      <c r="AD439" s="14"/>
      <c r="AE439" s="14"/>
      <c r="AF439" s="14"/>
    </row>
    <row r="440" spans="25:32">
      <c r="Y440" s="14"/>
      <c r="Z440" s="14"/>
      <c r="AA440" s="14"/>
      <c r="AB440" s="14"/>
      <c r="AC440" s="14"/>
      <c r="AD440" s="14"/>
      <c r="AE440" s="14"/>
      <c r="AF440" s="14"/>
    </row>
    <row r="441" spans="25:32">
      <c r="Y441" s="14"/>
      <c r="Z441" s="14"/>
      <c r="AA441" s="14"/>
      <c r="AB441" s="14"/>
      <c r="AC441" s="14"/>
      <c r="AD441" s="14"/>
      <c r="AE441" s="14"/>
      <c r="AF441" s="14"/>
    </row>
    <row r="442" spans="25:32">
      <c r="Y442" s="14"/>
      <c r="Z442" s="14"/>
      <c r="AA442" s="14"/>
      <c r="AB442" s="14"/>
      <c r="AC442" s="14"/>
      <c r="AD442" s="14"/>
      <c r="AE442" s="14"/>
      <c r="AF442" s="14"/>
    </row>
    <row r="443" spans="25:32">
      <c r="Y443" s="14"/>
      <c r="Z443" s="14"/>
      <c r="AA443" s="14"/>
      <c r="AB443" s="14"/>
      <c r="AC443" s="14"/>
      <c r="AD443" s="14"/>
      <c r="AE443" s="14"/>
      <c r="AF443" s="14"/>
    </row>
    <row r="444" spans="25:32">
      <c r="Y444" s="14"/>
      <c r="Z444" s="14"/>
      <c r="AA444" s="14"/>
      <c r="AB444" s="14"/>
      <c r="AC444" s="14"/>
      <c r="AD444" s="14"/>
      <c r="AE444" s="14"/>
      <c r="AF444" s="14"/>
    </row>
    <row r="445" spans="25:32">
      <c r="Y445" s="14"/>
      <c r="Z445" s="14"/>
      <c r="AA445" s="14"/>
      <c r="AB445" s="14"/>
      <c r="AC445" s="14"/>
      <c r="AD445" s="14"/>
      <c r="AE445" s="14"/>
      <c r="AF445" s="14"/>
    </row>
    <row r="446" spans="25:32">
      <c r="Y446" s="14"/>
      <c r="Z446" s="14"/>
      <c r="AA446" s="14"/>
      <c r="AB446" s="14"/>
      <c r="AC446" s="14"/>
      <c r="AD446" s="14"/>
      <c r="AE446" s="14"/>
      <c r="AF446" s="14"/>
    </row>
    <row r="447" spans="25:32">
      <c r="Y447" s="14"/>
      <c r="Z447" s="14"/>
      <c r="AA447" s="14"/>
      <c r="AB447" s="14"/>
      <c r="AC447" s="14"/>
      <c r="AD447" s="14"/>
      <c r="AE447" s="14"/>
      <c r="AF447" s="14"/>
    </row>
    <row r="448" spans="25:32">
      <c r="Y448" s="14"/>
      <c r="Z448" s="14"/>
      <c r="AA448" s="14"/>
      <c r="AB448" s="14"/>
      <c r="AC448" s="14"/>
      <c r="AD448" s="14"/>
      <c r="AE448" s="14"/>
      <c r="AF448" s="14"/>
    </row>
    <row r="449" spans="25:32">
      <c r="Y449" s="14"/>
      <c r="Z449" s="14"/>
      <c r="AA449" s="14"/>
      <c r="AB449" s="14"/>
      <c r="AC449" s="14"/>
      <c r="AD449" s="14"/>
      <c r="AE449" s="14"/>
      <c r="AF449" s="14"/>
    </row>
    <row r="450" spans="25:32">
      <c r="Y450" s="14"/>
      <c r="Z450" s="14"/>
      <c r="AA450" s="14"/>
      <c r="AB450" s="14"/>
      <c r="AC450" s="14"/>
      <c r="AD450" s="14"/>
      <c r="AE450" s="14"/>
      <c r="AF450" s="14"/>
    </row>
    <row r="451" spans="25:32">
      <c r="Y451" s="14"/>
      <c r="Z451" s="14"/>
      <c r="AA451" s="14"/>
      <c r="AB451" s="14"/>
      <c r="AC451" s="14"/>
      <c r="AD451" s="14"/>
      <c r="AE451" s="14"/>
      <c r="AF451" s="14"/>
    </row>
    <row r="452" spans="25:32">
      <c r="Y452" s="14"/>
      <c r="Z452" s="14"/>
      <c r="AA452" s="14"/>
      <c r="AB452" s="14"/>
      <c r="AC452" s="14"/>
      <c r="AD452" s="14"/>
      <c r="AE452" s="14"/>
      <c r="AF452" s="14"/>
    </row>
    <row r="453" spans="25:32">
      <c r="Y453" s="14"/>
      <c r="Z453" s="14"/>
      <c r="AA453" s="14"/>
      <c r="AB453" s="14"/>
      <c r="AC453" s="14"/>
      <c r="AD453" s="14"/>
      <c r="AE453" s="14"/>
      <c r="AF453" s="14"/>
    </row>
    <row r="454" spans="25:32">
      <c r="Y454" s="14"/>
      <c r="Z454" s="14"/>
      <c r="AA454" s="14"/>
      <c r="AB454" s="14"/>
      <c r="AC454" s="14"/>
      <c r="AD454" s="14"/>
      <c r="AE454" s="14"/>
      <c r="AF454" s="14"/>
    </row>
    <row r="455" spans="25:32">
      <c r="Y455" s="14"/>
      <c r="Z455" s="14"/>
      <c r="AA455" s="14"/>
      <c r="AB455" s="14"/>
      <c r="AC455" s="14"/>
      <c r="AD455" s="14"/>
      <c r="AE455" s="14"/>
      <c r="AF455" s="14"/>
    </row>
    <row r="456" spans="25:32">
      <c r="Y456" s="14"/>
      <c r="Z456" s="14"/>
      <c r="AA456" s="14"/>
      <c r="AB456" s="14"/>
      <c r="AC456" s="14"/>
      <c r="AD456" s="14"/>
      <c r="AE456" s="14"/>
      <c r="AF456" s="14"/>
    </row>
    <row r="457" spans="25:32">
      <c r="Y457" s="14"/>
      <c r="Z457" s="14"/>
      <c r="AA457" s="14"/>
      <c r="AB457" s="14"/>
      <c r="AC457" s="14"/>
      <c r="AD457" s="14"/>
      <c r="AE457" s="14"/>
      <c r="AF457" s="14"/>
    </row>
    <row r="458" spans="25:32">
      <c r="Y458" s="14"/>
      <c r="Z458" s="14"/>
      <c r="AA458" s="14"/>
      <c r="AB458" s="14"/>
      <c r="AC458" s="14"/>
      <c r="AD458" s="14"/>
      <c r="AE458" s="14"/>
      <c r="AF458" s="14"/>
    </row>
    <row r="459" spans="25:32">
      <c r="Y459" s="14"/>
      <c r="Z459" s="14"/>
      <c r="AA459" s="14"/>
      <c r="AB459" s="14"/>
      <c r="AC459" s="14"/>
      <c r="AD459" s="14"/>
      <c r="AE459" s="14"/>
      <c r="AF459" s="14"/>
    </row>
    <row r="460" spans="25:32">
      <c r="Y460" s="14"/>
      <c r="Z460" s="14"/>
      <c r="AA460" s="14"/>
      <c r="AB460" s="14"/>
      <c r="AC460" s="14"/>
      <c r="AD460" s="14"/>
      <c r="AE460" s="14"/>
      <c r="AF460" s="14"/>
    </row>
    <row r="461" spans="25:32">
      <c r="Y461" s="14"/>
      <c r="Z461" s="14"/>
      <c r="AA461" s="14"/>
      <c r="AB461" s="14"/>
      <c r="AC461" s="14"/>
      <c r="AD461" s="14"/>
      <c r="AE461" s="14"/>
      <c r="AF461" s="14"/>
    </row>
    <row r="462" spans="25:32">
      <c r="Y462" s="14"/>
      <c r="Z462" s="14"/>
      <c r="AA462" s="14"/>
      <c r="AB462" s="14"/>
      <c r="AC462" s="14"/>
      <c r="AD462" s="14"/>
      <c r="AE462" s="14"/>
      <c r="AF462" s="14"/>
    </row>
    <row r="463" spans="25:32">
      <c r="Y463" s="14"/>
      <c r="Z463" s="14"/>
      <c r="AA463" s="14"/>
      <c r="AB463" s="14"/>
      <c r="AC463" s="14"/>
      <c r="AD463" s="14"/>
      <c r="AE463" s="14"/>
      <c r="AF463" s="14"/>
    </row>
    <row r="464" spans="25:32">
      <c r="Y464" s="14"/>
      <c r="Z464" s="14"/>
      <c r="AA464" s="14"/>
      <c r="AB464" s="14"/>
      <c r="AC464" s="14"/>
      <c r="AD464" s="14"/>
      <c r="AE464" s="14"/>
      <c r="AF464" s="14"/>
    </row>
    <row r="465" spans="25:32">
      <c r="Y465" s="14"/>
      <c r="Z465" s="14"/>
      <c r="AA465" s="14"/>
      <c r="AB465" s="14"/>
      <c r="AC465" s="14"/>
      <c r="AD465" s="14"/>
      <c r="AE465" s="14"/>
      <c r="AF465" s="14"/>
    </row>
    <row r="466" spans="25:32">
      <c r="Y466" s="14"/>
      <c r="Z466" s="14"/>
      <c r="AA466" s="14"/>
      <c r="AB466" s="14"/>
      <c r="AC466" s="14"/>
      <c r="AD466" s="14"/>
      <c r="AE466" s="14"/>
      <c r="AF466" s="14"/>
    </row>
    <row r="467" spans="25:32">
      <c r="Y467" s="14"/>
      <c r="Z467" s="14"/>
      <c r="AA467" s="14"/>
      <c r="AB467" s="14"/>
      <c r="AC467" s="14"/>
      <c r="AD467" s="14"/>
      <c r="AE467" s="14"/>
      <c r="AF467" s="14"/>
    </row>
    <row r="468" spans="25:32">
      <c r="Y468" s="14"/>
      <c r="Z468" s="14"/>
      <c r="AA468" s="14"/>
      <c r="AB468" s="14"/>
      <c r="AC468" s="14"/>
      <c r="AD468" s="14"/>
      <c r="AE468" s="14"/>
      <c r="AF468" s="14"/>
    </row>
    <row r="469" spans="25:32">
      <c r="Y469" s="14"/>
      <c r="Z469" s="14"/>
      <c r="AA469" s="14"/>
      <c r="AB469" s="14"/>
      <c r="AC469" s="14"/>
      <c r="AD469" s="14"/>
      <c r="AE469" s="14"/>
      <c r="AF469" s="14"/>
    </row>
    <row r="470" spans="25:32">
      <c r="Y470" s="14"/>
      <c r="Z470" s="14"/>
      <c r="AA470" s="14"/>
      <c r="AB470" s="14"/>
      <c r="AC470" s="14"/>
      <c r="AD470" s="14"/>
      <c r="AE470" s="14"/>
      <c r="AF470" s="14"/>
    </row>
    <row r="471" spans="25:32">
      <c r="Y471" s="14"/>
      <c r="Z471" s="14"/>
      <c r="AA471" s="14"/>
      <c r="AB471" s="14"/>
      <c r="AC471" s="14"/>
      <c r="AD471" s="14"/>
      <c r="AE471" s="14"/>
      <c r="AF471" s="14"/>
    </row>
    <row r="472" spans="25:32">
      <c r="Y472" s="14"/>
      <c r="Z472" s="14"/>
      <c r="AA472" s="14"/>
      <c r="AB472" s="14"/>
      <c r="AC472" s="14"/>
      <c r="AD472" s="14"/>
      <c r="AE472" s="14"/>
      <c r="AF472" s="14"/>
    </row>
    <row r="473" spans="25:32">
      <c r="Y473" s="14"/>
      <c r="Z473" s="14"/>
      <c r="AA473" s="14"/>
      <c r="AB473" s="14"/>
      <c r="AC473" s="14"/>
      <c r="AD473" s="14"/>
      <c r="AE473" s="14"/>
      <c r="AF473" s="14"/>
    </row>
    <row r="474" spans="25:32">
      <c r="Y474" s="14"/>
      <c r="Z474" s="14"/>
      <c r="AA474" s="14"/>
      <c r="AB474" s="14"/>
      <c r="AC474" s="14"/>
      <c r="AD474" s="14"/>
      <c r="AE474" s="14"/>
      <c r="AF474" s="14"/>
    </row>
    <row r="475" spans="25:32">
      <c r="Y475" s="14"/>
      <c r="Z475" s="14"/>
      <c r="AA475" s="14"/>
      <c r="AB475" s="14"/>
      <c r="AC475" s="14"/>
      <c r="AD475" s="14"/>
      <c r="AE475" s="14"/>
      <c r="AF475" s="14"/>
    </row>
    <row r="476" spans="25:32">
      <c r="Y476" s="14"/>
      <c r="Z476" s="14"/>
      <c r="AA476" s="14"/>
      <c r="AB476" s="14"/>
      <c r="AC476" s="14"/>
      <c r="AD476" s="14"/>
      <c r="AE476" s="14"/>
      <c r="AF476" s="14"/>
    </row>
    <row r="477" spans="25:32">
      <c r="Y477" s="14"/>
      <c r="Z477" s="14"/>
      <c r="AA477" s="14"/>
      <c r="AB477" s="14"/>
      <c r="AC477" s="14"/>
      <c r="AD477" s="14"/>
      <c r="AE477" s="14"/>
      <c r="AF477" s="14"/>
    </row>
    <row r="478" spans="25:32">
      <c r="Y478" s="14"/>
      <c r="Z478" s="14"/>
      <c r="AA478" s="14"/>
      <c r="AB478" s="14"/>
      <c r="AC478" s="14"/>
      <c r="AD478" s="14"/>
      <c r="AE478" s="14"/>
      <c r="AF478" s="14"/>
    </row>
    <row r="479" spans="25:32">
      <c r="Y479" s="14"/>
      <c r="Z479" s="14"/>
      <c r="AA479" s="14"/>
      <c r="AB479" s="14"/>
      <c r="AC479" s="14"/>
      <c r="AD479" s="14"/>
      <c r="AE479" s="14"/>
      <c r="AF479" s="14"/>
    </row>
    <row r="480" spans="25:32">
      <c r="Y480" s="14"/>
      <c r="Z480" s="14"/>
      <c r="AA480" s="14"/>
      <c r="AB480" s="14"/>
      <c r="AC480" s="14"/>
      <c r="AD480" s="14"/>
      <c r="AE480" s="14"/>
      <c r="AF480" s="14"/>
    </row>
    <row r="481" spans="25:32">
      <c r="Y481" s="14"/>
      <c r="Z481" s="14"/>
      <c r="AA481" s="14"/>
      <c r="AB481" s="14"/>
      <c r="AC481" s="14"/>
      <c r="AD481" s="14"/>
      <c r="AE481" s="14"/>
      <c r="AF481" s="14"/>
    </row>
    <row r="482" spans="25:32">
      <c r="Y482" s="14"/>
      <c r="Z482" s="14"/>
      <c r="AA482" s="14"/>
      <c r="AB482" s="14"/>
      <c r="AC482" s="14"/>
      <c r="AD482" s="14"/>
      <c r="AE482" s="14"/>
      <c r="AF482" s="14"/>
    </row>
    <row r="483" spans="25:32">
      <c r="Y483" s="14"/>
      <c r="Z483" s="14"/>
      <c r="AA483" s="14"/>
      <c r="AB483" s="14"/>
      <c r="AC483" s="14"/>
      <c r="AD483" s="14"/>
      <c r="AE483" s="14"/>
      <c r="AF483" s="14"/>
    </row>
    <row r="484" spans="25:32">
      <c r="Y484" s="14"/>
      <c r="Z484" s="14"/>
      <c r="AA484" s="14"/>
      <c r="AB484" s="14"/>
      <c r="AC484" s="14"/>
      <c r="AD484" s="14"/>
      <c r="AE484" s="14"/>
      <c r="AF484" s="14"/>
    </row>
    <row r="485" spans="25:32">
      <c r="Y485" s="14"/>
      <c r="Z485" s="14"/>
      <c r="AA485" s="14"/>
      <c r="AB485" s="14"/>
      <c r="AC485" s="14"/>
      <c r="AD485" s="14"/>
      <c r="AE485" s="14"/>
      <c r="AF485" s="14"/>
    </row>
    <row r="486" spans="25:32">
      <c r="Y486" s="14"/>
      <c r="Z486" s="14"/>
      <c r="AA486" s="14"/>
      <c r="AB486" s="14"/>
      <c r="AC486" s="14"/>
      <c r="AD486" s="14"/>
      <c r="AE486" s="14"/>
      <c r="AF486" s="14"/>
    </row>
    <row r="487" spans="25:32">
      <c r="Y487" s="14"/>
      <c r="Z487" s="14"/>
      <c r="AA487" s="14"/>
      <c r="AB487" s="14"/>
      <c r="AC487" s="14"/>
      <c r="AD487" s="14"/>
      <c r="AE487" s="14"/>
      <c r="AF487" s="14"/>
    </row>
    <row r="488" spans="25:32">
      <c r="Y488" s="14"/>
      <c r="Z488" s="14"/>
      <c r="AA488" s="14"/>
      <c r="AB488" s="14"/>
      <c r="AC488" s="14"/>
      <c r="AD488" s="14"/>
      <c r="AE488" s="14"/>
      <c r="AF488" s="14"/>
    </row>
    <row r="489" spans="25:32">
      <c r="Y489" s="14"/>
      <c r="Z489" s="14"/>
      <c r="AA489" s="14"/>
      <c r="AB489" s="14"/>
      <c r="AC489" s="14"/>
      <c r="AD489" s="14"/>
      <c r="AE489" s="14"/>
      <c r="AF489" s="14"/>
    </row>
    <row r="490" spans="25:32">
      <c r="Y490" s="14"/>
      <c r="Z490" s="14"/>
      <c r="AA490" s="14"/>
      <c r="AB490" s="14"/>
      <c r="AC490" s="14"/>
      <c r="AD490" s="14"/>
      <c r="AE490" s="14"/>
      <c r="AF490" s="14"/>
    </row>
    <row r="491" spans="25:32">
      <c r="Y491" s="14"/>
      <c r="Z491" s="14"/>
      <c r="AA491" s="14"/>
      <c r="AB491" s="14"/>
      <c r="AC491" s="14"/>
      <c r="AD491" s="14"/>
      <c r="AE491" s="14"/>
      <c r="AF491" s="14"/>
    </row>
    <row r="492" spans="25:32">
      <c r="Y492" s="14"/>
      <c r="Z492" s="14"/>
      <c r="AA492" s="14"/>
      <c r="AB492" s="14"/>
      <c r="AC492" s="14"/>
      <c r="AD492" s="14"/>
      <c r="AE492" s="14"/>
      <c r="AF492" s="14"/>
    </row>
    <row r="493" spans="25:32">
      <c r="Y493" s="14"/>
      <c r="Z493" s="14"/>
      <c r="AA493" s="14"/>
      <c r="AB493" s="14"/>
      <c r="AC493" s="14"/>
      <c r="AD493" s="14"/>
      <c r="AE493" s="14"/>
      <c r="AF493" s="14"/>
    </row>
    <row r="494" spans="25:32">
      <c r="Y494" s="14"/>
      <c r="Z494" s="14"/>
      <c r="AA494" s="14"/>
      <c r="AB494" s="14"/>
      <c r="AC494" s="14"/>
      <c r="AD494" s="14"/>
      <c r="AE494" s="14"/>
      <c r="AF494" s="14"/>
    </row>
    <row r="495" spans="25:32">
      <c r="Y495" s="14"/>
      <c r="Z495" s="14"/>
      <c r="AA495" s="14"/>
      <c r="AB495" s="14"/>
      <c r="AC495" s="14"/>
      <c r="AD495" s="14"/>
      <c r="AE495" s="14"/>
      <c r="AF495" s="14"/>
    </row>
    <row r="496" spans="25:32">
      <c r="Y496" s="14"/>
      <c r="Z496" s="14"/>
      <c r="AA496" s="14"/>
      <c r="AB496" s="14"/>
      <c r="AC496" s="14"/>
      <c r="AD496" s="14"/>
      <c r="AE496" s="14"/>
      <c r="AF496" s="14"/>
    </row>
    <row r="497" spans="25:32">
      <c r="Y497" s="14"/>
      <c r="Z497" s="14"/>
      <c r="AA497" s="14"/>
      <c r="AB497" s="14"/>
      <c r="AC497" s="14"/>
      <c r="AD497" s="14"/>
      <c r="AE497" s="14"/>
      <c r="AF497" s="14"/>
    </row>
    <row r="498" spans="25:32">
      <c r="Y498" s="14"/>
      <c r="Z498" s="14"/>
      <c r="AA498" s="14"/>
      <c r="AB498" s="14"/>
      <c r="AC498" s="14"/>
      <c r="AD498" s="14"/>
      <c r="AE498" s="14"/>
      <c r="AF498" s="14"/>
    </row>
    <row r="499" spans="25:32">
      <c r="Y499" s="14"/>
      <c r="Z499" s="14"/>
      <c r="AA499" s="14"/>
      <c r="AB499" s="14"/>
      <c r="AC499" s="14"/>
      <c r="AD499" s="14"/>
      <c r="AE499" s="14"/>
      <c r="AF499" s="14"/>
    </row>
    <row r="500" spans="25:32">
      <c r="Y500" s="14"/>
      <c r="Z500" s="14"/>
      <c r="AA500" s="14"/>
      <c r="AB500" s="14"/>
      <c r="AC500" s="14"/>
      <c r="AD500" s="14"/>
      <c r="AE500" s="14"/>
      <c r="AF500" s="14"/>
    </row>
    <row r="501" spans="25:32">
      <c r="Y501" s="14"/>
      <c r="Z501" s="14"/>
      <c r="AA501" s="14"/>
      <c r="AB501" s="14"/>
      <c r="AC501" s="14"/>
      <c r="AD501" s="14"/>
      <c r="AE501" s="14"/>
      <c r="AF501" s="14"/>
    </row>
    <row r="502" spans="25:32">
      <c r="Y502" s="14"/>
      <c r="Z502" s="14"/>
      <c r="AA502" s="14"/>
      <c r="AB502" s="14"/>
      <c r="AC502" s="14"/>
      <c r="AD502" s="14"/>
      <c r="AE502" s="14"/>
      <c r="AF502" s="14"/>
    </row>
    <row r="503" spans="25:32">
      <c r="Y503" s="14"/>
      <c r="Z503" s="14"/>
      <c r="AA503" s="14"/>
      <c r="AB503" s="14"/>
      <c r="AC503" s="14"/>
      <c r="AD503" s="14"/>
      <c r="AE503" s="14"/>
      <c r="AF503" s="14"/>
    </row>
    <row r="504" spans="25:32">
      <c r="Y504" s="14"/>
      <c r="Z504" s="14"/>
      <c r="AA504" s="14"/>
      <c r="AB504" s="14"/>
      <c r="AC504" s="14"/>
      <c r="AD504" s="14"/>
      <c r="AE504" s="14"/>
      <c r="AF504" s="14"/>
    </row>
    <row r="505" spans="25:32">
      <c r="Y505" s="14"/>
      <c r="Z505" s="14"/>
      <c r="AA505" s="14"/>
      <c r="AB505" s="14"/>
      <c r="AC505" s="14"/>
      <c r="AD505" s="14"/>
      <c r="AE505" s="14"/>
      <c r="AF505" s="14"/>
    </row>
    <row r="506" spans="25:32">
      <c r="Y506" s="14"/>
      <c r="Z506" s="14"/>
      <c r="AA506" s="14"/>
      <c r="AB506" s="14"/>
      <c r="AC506" s="14"/>
      <c r="AD506" s="14"/>
      <c r="AE506" s="14"/>
      <c r="AF506" s="14"/>
    </row>
    <row r="507" spans="25:32">
      <c r="Y507" s="14"/>
      <c r="Z507" s="14"/>
      <c r="AA507" s="14"/>
      <c r="AB507" s="14"/>
      <c r="AC507" s="14"/>
      <c r="AD507" s="14"/>
      <c r="AE507" s="14"/>
      <c r="AF507" s="14"/>
    </row>
    <row r="508" spans="25:32">
      <c r="Y508" s="14"/>
      <c r="Z508" s="14"/>
      <c r="AA508" s="14"/>
      <c r="AB508" s="14"/>
      <c r="AC508" s="14"/>
      <c r="AD508" s="14"/>
      <c r="AE508" s="14"/>
      <c r="AF508" s="14"/>
    </row>
    <row r="509" spans="25:32">
      <c r="Y509" s="14"/>
      <c r="Z509" s="14"/>
      <c r="AA509" s="14"/>
      <c r="AB509" s="14"/>
      <c r="AC509" s="14"/>
      <c r="AD509" s="14"/>
      <c r="AE509" s="14"/>
      <c r="AF509" s="14"/>
    </row>
    <row r="510" spans="25:32">
      <c r="Y510" s="14"/>
      <c r="Z510" s="14"/>
      <c r="AA510" s="14"/>
      <c r="AB510" s="14"/>
      <c r="AC510" s="14"/>
      <c r="AD510" s="14"/>
      <c r="AE510" s="14"/>
      <c r="AF510" s="14"/>
    </row>
    <row r="511" spans="25:32">
      <c r="Y511" s="14"/>
      <c r="Z511" s="14"/>
      <c r="AA511" s="14"/>
      <c r="AB511" s="14"/>
      <c r="AC511" s="14"/>
      <c r="AD511" s="14"/>
      <c r="AE511" s="14"/>
      <c r="AF511" s="14"/>
    </row>
    <row r="512" spans="25:32">
      <c r="Y512" s="14"/>
      <c r="Z512" s="14"/>
      <c r="AA512" s="14"/>
      <c r="AB512" s="14"/>
      <c r="AC512" s="14"/>
      <c r="AD512" s="14"/>
      <c r="AE512" s="14"/>
      <c r="AF512" s="14"/>
    </row>
    <row r="513" spans="25:32">
      <c r="Y513" s="14"/>
      <c r="Z513" s="14"/>
      <c r="AA513" s="14"/>
      <c r="AB513" s="14"/>
      <c r="AC513" s="14"/>
      <c r="AD513" s="14"/>
      <c r="AE513" s="14"/>
      <c r="AF513" s="14"/>
    </row>
    <row r="514" spans="25:32">
      <c r="Y514" s="14"/>
      <c r="Z514" s="14"/>
      <c r="AA514" s="14"/>
      <c r="AB514" s="14"/>
      <c r="AC514" s="14"/>
      <c r="AD514" s="14"/>
      <c r="AE514" s="14"/>
      <c r="AF514" s="14"/>
    </row>
    <row r="515" spans="25:32">
      <c r="Y515" s="14"/>
      <c r="Z515" s="14"/>
      <c r="AA515" s="14"/>
      <c r="AB515" s="14"/>
      <c r="AC515" s="14"/>
      <c r="AD515" s="14"/>
      <c r="AE515" s="14"/>
      <c r="AF515" s="14"/>
    </row>
    <row r="516" spans="25:32">
      <c r="Y516" s="14"/>
      <c r="Z516" s="14"/>
      <c r="AA516" s="14"/>
      <c r="AB516" s="14"/>
      <c r="AC516" s="14"/>
      <c r="AD516" s="14"/>
      <c r="AE516" s="14"/>
      <c r="AF516" s="14"/>
    </row>
    <row r="517" spans="25:32">
      <c r="Y517" s="14"/>
      <c r="Z517" s="14"/>
      <c r="AA517" s="14"/>
      <c r="AB517" s="14"/>
      <c r="AC517" s="14"/>
      <c r="AD517" s="14"/>
      <c r="AE517" s="14"/>
      <c r="AF517" s="14"/>
    </row>
    <row r="518" spans="25:32">
      <c r="Y518" s="14"/>
      <c r="Z518" s="14"/>
      <c r="AA518" s="14"/>
      <c r="AB518" s="14"/>
      <c r="AC518" s="14"/>
      <c r="AD518" s="14"/>
      <c r="AE518" s="14"/>
      <c r="AF518" s="14"/>
    </row>
    <row r="519" spans="25:32">
      <c r="Y519" s="14"/>
      <c r="Z519" s="14"/>
      <c r="AA519" s="14"/>
      <c r="AB519" s="14"/>
      <c r="AC519" s="14"/>
      <c r="AD519" s="14"/>
      <c r="AE519" s="14"/>
      <c r="AF519" s="14"/>
    </row>
    <row r="520" spans="25:32">
      <c r="Y520" s="14"/>
      <c r="Z520" s="14"/>
      <c r="AA520" s="14"/>
      <c r="AB520" s="14"/>
      <c r="AC520" s="14"/>
      <c r="AD520" s="14"/>
      <c r="AE520" s="14"/>
      <c r="AF520" s="14"/>
    </row>
    <row r="521" spans="25:32">
      <c r="Y521" s="14"/>
      <c r="Z521" s="14"/>
      <c r="AA521" s="14"/>
      <c r="AB521" s="14"/>
      <c r="AC521" s="14"/>
      <c r="AD521" s="14"/>
      <c r="AE521" s="14"/>
      <c r="AF521" s="14"/>
    </row>
    <row r="522" spans="25:32">
      <c r="Y522" s="14"/>
      <c r="Z522" s="14"/>
      <c r="AA522" s="14"/>
      <c r="AB522" s="14"/>
      <c r="AC522" s="14"/>
      <c r="AD522" s="14"/>
      <c r="AE522" s="14"/>
      <c r="AF522" s="14"/>
    </row>
    <row r="523" spans="25:32">
      <c r="Y523" s="14"/>
      <c r="Z523" s="14"/>
      <c r="AA523" s="14"/>
      <c r="AB523" s="14"/>
      <c r="AC523" s="14"/>
      <c r="AD523" s="14"/>
      <c r="AE523" s="14"/>
      <c r="AF523" s="14"/>
    </row>
    <row r="524" spans="25:32">
      <c r="Y524" s="14"/>
      <c r="Z524" s="14"/>
      <c r="AA524" s="14"/>
      <c r="AB524" s="14"/>
      <c r="AC524" s="14"/>
      <c r="AD524" s="14"/>
      <c r="AE524" s="14"/>
      <c r="AF524" s="14"/>
    </row>
    <row r="525" spans="25:32">
      <c r="Y525" s="14"/>
      <c r="Z525" s="14"/>
      <c r="AA525" s="14"/>
      <c r="AB525" s="14"/>
      <c r="AC525" s="14"/>
      <c r="AD525" s="14"/>
      <c r="AE525" s="14"/>
      <c r="AF525" s="14"/>
    </row>
    <row r="526" spans="25:32">
      <c r="Y526" s="14"/>
      <c r="Z526" s="14"/>
      <c r="AA526" s="14"/>
      <c r="AB526" s="14"/>
      <c r="AC526" s="14"/>
      <c r="AD526" s="14"/>
      <c r="AE526" s="14"/>
      <c r="AF526" s="14"/>
    </row>
    <row r="527" spans="25:32">
      <c r="Y527" s="14"/>
      <c r="Z527" s="14"/>
      <c r="AA527" s="14"/>
      <c r="AB527" s="14"/>
      <c r="AC527" s="14"/>
      <c r="AD527" s="14"/>
      <c r="AE527" s="14"/>
      <c r="AF527" s="14"/>
    </row>
    <row r="528" spans="25:32">
      <c r="Y528" s="14"/>
      <c r="Z528" s="14"/>
      <c r="AA528" s="14"/>
      <c r="AB528" s="14"/>
      <c r="AC528" s="14"/>
      <c r="AD528" s="14"/>
      <c r="AE528" s="14"/>
      <c r="AF528" s="14"/>
    </row>
    <row r="529" spans="25:32">
      <c r="Y529" s="14"/>
      <c r="Z529" s="14"/>
      <c r="AA529" s="14"/>
      <c r="AB529" s="14"/>
      <c r="AC529" s="14"/>
      <c r="AD529" s="14"/>
      <c r="AE529" s="14"/>
      <c r="AF529" s="14"/>
    </row>
    <row r="530" spans="25:32">
      <c r="Y530" s="14"/>
      <c r="Z530" s="14"/>
      <c r="AA530" s="14"/>
      <c r="AB530" s="14"/>
      <c r="AC530" s="14"/>
      <c r="AD530" s="14"/>
      <c r="AE530" s="14"/>
      <c r="AF530" s="14"/>
    </row>
    <row r="531" spans="25:32">
      <c r="Y531" s="14"/>
      <c r="Z531" s="14"/>
      <c r="AA531" s="14"/>
      <c r="AB531" s="14"/>
      <c r="AC531" s="14"/>
      <c r="AD531" s="14"/>
      <c r="AE531" s="14"/>
      <c r="AF531" s="14"/>
    </row>
    <row r="532" spans="25:32">
      <c r="Y532" s="14"/>
      <c r="Z532" s="14"/>
      <c r="AA532" s="14"/>
      <c r="AB532" s="14"/>
      <c r="AC532" s="14"/>
      <c r="AD532" s="14"/>
      <c r="AE532" s="14"/>
      <c r="AF532" s="14"/>
    </row>
    <row r="533" spans="25:32">
      <c r="Y533" s="14"/>
      <c r="Z533" s="14"/>
      <c r="AA533" s="14"/>
      <c r="AB533" s="14"/>
      <c r="AC533" s="14"/>
      <c r="AD533" s="14"/>
      <c r="AE533" s="14"/>
      <c r="AF533" s="14"/>
    </row>
    <row r="534" spans="25:32">
      <c r="Y534" s="14"/>
      <c r="Z534" s="14"/>
      <c r="AA534" s="14"/>
      <c r="AB534" s="14"/>
      <c r="AC534" s="14"/>
      <c r="AD534" s="14"/>
      <c r="AE534" s="14"/>
      <c r="AF534" s="14"/>
    </row>
    <row r="535" spans="25:32">
      <c r="Y535" s="14"/>
      <c r="Z535" s="14"/>
      <c r="AA535" s="14"/>
      <c r="AB535" s="14"/>
      <c r="AC535" s="14"/>
      <c r="AD535" s="14"/>
      <c r="AE535" s="14"/>
      <c r="AF535" s="14"/>
    </row>
    <row r="536" spans="25:32">
      <c r="Y536" s="14"/>
      <c r="Z536" s="14"/>
      <c r="AA536" s="14"/>
      <c r="AB536" s="14"/>
      <c r="AC536" s="14"/>
      <c r="AD536" s="14"/>
      <c r="AE536" s="14"/>
      <c r="AF536" s="14"/>
    </row>
    <row r="537" spans="25:32">
      <c r="Y537" s="14"/>
      <c r="Z537" s="14"/>
      <c r="AA537" s="14"/>
      <c r="AB537" s="14"/>
      <c r="AC537" s="14"/>
      <c r="AD537" s="14"/>
      <c r="AE537" s="14"/>
      <c r="AF537" s="14"/>
    </row>
    <row r="538" spans="25:32">
      <c r="Y538" s="14"/>
      <c r="Z538" s="14"/>
      <c r="AA538" s="14"/>
      <c r="AB538" s="14"/>
      <c r="AC538" s="14"/>
      <c r="AD538" s="14"/>
      <c r="AE538" s="14"/>
      <c r="AF538" s="14"/>
    </row>
    <row r="539" spans="25:32">
      <c r="Y539" s="14"/>
      <c r="Z539" s="14"/>
      <c r="AA539" s="14"/>
      <c r="AB539" s="14"/>
      <c r="AC539" s="14"/>
      <c r="AD539" s="14"/>
      <c r="AE539" s="14"/>
      <c r="AF539" s="14"/>
    </row>
    <row r="540" spans="25:32">
      <c r="Y540" s="14"/>
      <c r="Z540" s="14"/>
      <c r="AA540" s="14"/>
      <c r="AB540" s="14"/>
      <c r="AC540" s="14"/>
      <c r="AD540" s="14"/>
      <c r="AE540" s="14"/>
      <c r="AF540" s="14"/>
    </row>
    <row r="541" spans="25:32">
      <c r="Y541" s="14"/>
      <c r="Z541" s="14"/>
      <c r="AA541" s="14"/>
      <c r="AB541" s="14"/>
      <c r="AC541" s="14"/>
      <c r="AD541" s="14"/>
      <c r="AE541" s="14"/>
      <c r="AF541" s="14"/>
    </row>
    <row r="542" spans="25:32">
      <c r="Y542" s="14"/>
      <c r="Z542" s="14"/>
      <c r="AA542" s="14"/>
      <c r="AB542" s="14"/>
      <c r="AC542" s="14"/>
      <c r="AD542" s="14"/>
      <c r="AE542" s="14"/>
      <c r="AF542" s="14"/>
    </row>
    <row r="543" spans="25:32">
      <c r="Y543" s="14"/>
      <c r="Z543" s="14"/>
      <c r="AA543" s="14"/>
      <c r="AB543" s="14"/>
      <c r="AC543" s="14"/>
      <c r="AD543" s="14"/>
      <c r="AE543" s="14"/>
      <c r="AF543" s="14"/>
    </row>
    <row r="544" spans="25:32">
      <c r="Y544" s="14"/>
      <c r="Z544" s="14"/>
      <c r="AA544" s="14"/>
      <c r="AB544" s="14"/>
      <c r="AC544" s="14"/>
      <c r="AD544" s="14"/>
      <c r="AE544" s="14"/>
      <c r="AF544" s="14"/>
    </row>
    <row r="545" spans="25:32">
      <c r="Y545" s="14"/>
      <c r="Z545" s="14"/>
      <c r="AA545" s="14"/>
      <c r="AB545" s="14"/>
      <c r="AC545" s="14"/>
      <c r="AD545" s="14"/>
      <c r="AE545" s="14"/>
      <c r="AF545" s="14"/>
    </row>
    <row r="546" spans="25:32">
      <c r="Y546" s="14"/>
      <c r="Z546" s="14"/>
      <c r="AA546" s="14"/>
      <c r="AB546" s="14"/>
      <c r="AC546" s="14"/>
      <c r="AD546" s="14"/>
      <c r="AE546" s="14"/>
      <c r="AF546" s="14"/>
    </row>
    <row r="547" spans="25:32">
      <c r="Y547" s="14"/>
      <c r="Z547" s="14"/>
      <c r="AA547" s="14"/>
      <c r="AB547" s="14"/>
      <c r="AC547" s="14"/>
      <c r="AD547" s="14"/>
      <c r="AE547" s="14"/>
      <c r="AF547" s="14"/>
    </row>
    <row r="548" spans="25:32">
      <c r="Y548" s="14"/>
      <c r="Z548" s="14"/>
      <c r="AA548" s="14"/>
      <c r="AB548" s="14"/>
      <c r="AC548" s="14"/>
      <c r="AD548" s="14"/>
      <c r="AE548" s="14"/>
      <c r="AF548" s="14"/>
    </row>
    <row r="549" spans="25:32">
      <c r="Y549" s="14"/>
      <c r="Z549" s="14"/>
      <c r="AA549" s="14"/>
      <c r="AB549" s="14"/>
      <c r="AC549" s="14"/>
      <c r="AD549" s="14"/>
      <c r="AE549" s="14"/>
      <c r="AF549" s="14"/>
    </row>
    <row r="550" spans="25:32">
      <c r="Y550" s="14"/>
      <c r="Z550" s="14"/>
      <c r="AA550" s="14"/>
      <c r="AB550" s="14"/>
      <c r="AC550" s="14"/>
      <c r="AD550" s="14"/>
      <c r="AE550" s="14"/>
      <c r="AF550" s="14"/>
    </row>
    <row r="551" spans="25:32">
      <c r="Y551" s="14"/>
      <c r="Z551" s="14"/>
      <c r="AA551" s="14"/>
      <c r="AB551" s="14"/>
      <c r="AC551" s="14"/>
      <c r="AD551" s="14"/>
      <c r="AE551" s="14"/>
      <c r="AF551" s="14"/>
    </row>
    <row r="552" spans="25:32">
      <c r="Y552" s="14"/>
      <c r="Z552" s="14"/>
      <c r="AA552" s="14"/>
      <c r="AB552" s="14"/>
      <c r="AC552" s="14"/>
      <c r="AD552" s="14"/>
      <c r="AE552" s="14"/>
      <c r="AF552" s="14"/>
    </row>
    <row r="553" spans="25:32">
      <c r="Y553" s="14"/>
      <c r="Z553" s="14"/>
      <c r="AA553" s="14"/>
      <c r="AB553" s="14"/>
      <c r="AC553" s="14"/>
      <c r="AD553" s="14"/>
      <c r="AE553" s="14"/>
      <c r="AF553" s="14"/>
    </row>
    <row r="554" spans="25:32">
      <c r="Y554" s="14"/>
      <c r="Z554" s="14"/>
      <c r="AA554" s="14"/>
      <c r="AB554" s="14"/>
      <c r="AC554" s="14"/>
      <c r="AD554" s="14"/>
      <c r="AE554" s="14"/>
      <c r="AF554" s="14"/>
    </row>
    <row r="555" spans="25:32">
      <c r="Y555" s="14"/>
      <c r="Z555" s="14"/>
      <c r="AA555" s="14"/>
      <c r="AB555" s="14"/>
      <c r="AC555" s="14"/>
      <c r="AD555" s="14"/>
      <c r="AE555" s="14"/>
      <c r="AF555" s="14"/>
    </row>
    <row r="556" spans="25:32">
      <c r="Y556" s="14"/>
      <c r="Z556" s="14"/>
      <c r="AA556" s="14"/>
      <c r="AB556" s="14"/>
      <c r="AC556" s="14"/>
      <c r="AD556" s="14"/>
      <c r="AE556" s="14"/>
      <c r="AF556" s="14"/>
    </row>
    <row r="557" spans="25:32">
      <c r="Y557" s="14"/>
      <c r="Z557" s="14"/>
      <c r="AA557" s="14"/>
      <c r="AB557" s="14"/>
      <c r="AC557" s="14"/>
      <c r="AD557" s="14"/>
      <c r="AE557" s="14"/>
      <c r="AF557" s="14"/>
    </row>
    <row r="558" spans="25:32">
      <c r="Y558" s="14"/>
      <c r="Z558" s="14"/>
      <c r="AA558" s="14"/>
      <c r="AB558" s="14"/>
      <c r="AC558" s="14"/>
      <c r="AD558" s="14"/>
      <c r="AE558" s="14"/>
      <c r="AF558" s="14"/>
    </row>
    <row r="559" spans="25:32">
      <c r="Y559" s="14"/>
      <c r="Z559" s="14"/>
      <c r="AA559" s="14"/>
      <c r="AB559" s="14"/>
      <c r="AC559" s="14"/>
      <c r="AD559" s="14"/>
      <c r="AE559" s="14"/>
      <c r="AF559" s="14"/>
    </row>
    <row r="560" spans="25:32">
      <c r="Y560" s="14"/>
      <c r="Z560" s="14"/>
      <c r="AA560" s="14"/>
      <c r="AB560" s="14"/>
      <c r="AC560" s="14"/>
      <c r="AD560" s="14"/>
      <c r="AE560" s="14"/>
      <c r="AF560" s="14"/>
    </row>
    <row r="561" spans="25:32">
      <c r="Y561" s="14"/>
      <c r="Z561" s="14"/>
      <c r="AA561" s="14"/>
      <c r="AB561" s="14"/>
      <c r="AC561" s="14"/>
      <c r="AD561" s="14"/>
      <c r="AE561" s="14"/>
      <c r="AF561" s="14"/>
    </row>
    <row r="562" spans="25:32">
      <c r="Y562" s="14"/>
      <c r="Z562" s="14"/>
      <c r="AA562" s="14"/>
      <c r="AB562" s="14"/>
      <c r="AC562" s="14"/>
      <c r="AD562" s="14"/>
      <c r="AE562" s="14"/>
      <c r="AF562" s="14"/>
    </row>
    <row r="563" spans="25:32">
      <c r="Y563" s="14"/>
      <c r="Z563" s="14"/>
      <c r="AA563" s="14"/>
      <c r="AB563" s="14"/>
      <c r="AC563" s="14"/>
      <c r="AD563" s="14"/>
      <c r="AE563" s="14"/>
      <c r="AF563" s="14"/>
    </row>
    <row r="564" spans="25:32">
      <c r="Y564" s="14"/>
      <c r="Z564" s="14"/>
      <c r="AA564" s="14"/>
      <c r="AB564" s="14"/>
      <c r="AC564" s="14"/>
      <c r="AD564" s="14"/>
      <c r="AE564" s="14"/>
      <c r="AF564" s="14"/>
    </row>
    <row r="565" spans="25:32">
      <c r="Y565" s="14"/>
      <c r="Z565" s="14"/>
      <c r="AA565" s="14"/>
      <c r="AB565" s="14"/>
      <c r="AC565" s="14"/>
      <c r="AD565" s="14"/>
      <c r="AE565" s="14"/>
      <c r="AF565" s="14"/>
    </row>
    <row r="566" spans="25:32">
      <c r="Y566" s="14"/>
      <c r="Z566" s="14"/>
      <c r="AA566" s="14"/>
      <c r="AB566" s="14"/>
      <c r="AC566" s="14"/>
      <c r="AD566" s="14"/>
      <c r="AE566" s="14"/>
      <c r="AF566" s="14"/>
    </row>
    <row r="567" spans="25:32">
      <c r="Y567" s="14"/>
      <c r="Z567" s="14"/>
      <c r="AA567" s="14"/>
      <c r="AB567" s="14"/>
      <c r="AC567" s="14"/>
      <c r="AD567" s="14"/>
      <c r="AE567" s="14"/>
      <c r="AF567" s="14"/>
    </row>
    <row r="568" spans="25:32">
      <c r="Y568" s="14"/>
      <c r="Z568" s="14"/>
      <c r="AA568" s="14"/>
      <c r="AB568" s="14"/>
      <c r="AC568" s="14"/>
      <c r="AD568" s="14"/>
      <c r="AE568" s="14"/>
      <c r="AF568" s="14"/>
    </row>
    <row r="569" spans="25:32">
      <c r="Y569" s="14"/>
      <c r="Z569" s="14"/>
      <c r="AA569" s="14"/>
      <c r="AB569" s="14"/>
      <c r="AC569" s="14"/>
      <c r="AD569" s="14"/>
      <c r="AE569" s="14"/>
      <c r="AF569" s="14"/>
    </row>
    <row r="570" spans="25:32">
      <c r="Y570" s="14"/>
      <c r="Z570" s="14"/>
      <c r="AA570" s="14"/>
      <c r="AB570" s="14"/>
      <c r="AC570" s="14"/>
      <c r="AD570" s="14"/>
      <c r="AE570" s="14"/>
      <c r="AF570" s="14"/>
    </row>
    <row r="571" spans="25:32">
      <c r="Y571" s="14"/>
      <c r="Z571" s="14"/>
      <c r="AA571" s="14"/>
      <c r="AB571" s="14"/>
      <c r="AC571" s="14"/>
      <c r="AD571" s="14"/>
      <c r="AE571" s="14"/>
      <c r="AF571" s="14"/>
    </row>
    <row r="572" spans="25:32">
      <c r="Y572" s="14"/>
      <c r="Z572" s="14"/>
      <c r="AA572" s="14"/>
      <c r="AB572" s="14"/>
      <c r="AC572" s="14"/>
      <c r="AD572" s="14"/>
      <c r="AE572" s="14"/>
      <c r="AF572" s="14"/>
    </row>
    <row r="573" spans="25:32">
      <c r="Y573" s="14"/>
      <c r="Z573" s="14"/>
      <c r="AA573" s="14"/>
      <c r="AB573" s="14"/>
      <c r="AC573" s="14"/>
      <c r="AD573" s="14"/>
      <c r="AE573" s="14"/>
      <c r="AF573" s="14"/>
    </row>
    <row r="574" spans="25:32">
      <c r="Y574" s="14"/>
      <c r="Z574" s="14"/>
      <c r="AA574" s="14"/>
      <c r="AB574" s="14"/>
      <c r="AC574" s="14"/>
      <c r="AD574" s="14"/>
      <c r="AE574" s="14"/>
      <c r="AF574" s="14"/>
    </row>
    <row r="575" spans="25:32">
      <c r="Y575" s="14"/>
      <c r="Z575" s="14"/>
      <c r="AA575" s="14"/>
      <c r="AB575" s="14"/>
      <c r="AC575" s="14"/>
      <c r="AD575" s="14"/>
      <c r="AE575" s="14"/>
      <c r="AF575" s="14"/>
    </row>
    <row r="576" spans="25:32">
      <c r="Y576" s="14"/>
      <c r="Z576" s="14"/>
      <c r="AA576" s="14"/>
      <c r="AB576" s="14"/>
      <c r="AC576" s="14"/>
      <c r="AD576" s="14"/>
      <c r="AE576" s="14"/>
      <c r="AF576" s="14"/>
    </row>
    <row r="577" spans="25:32">
      <c r="Y577" s="14"/>
      <c r="Z577" s="14"/>
      <c r="AA577" s="14"/>
      <c r="AB577" s="14"/>
      <c r="AC577" s="14"/>
      <c r="AD577" s="14"/>
      <c r="AE577" s="14"/>
      <c r="AF577" s="14"/>
    </row>
    <row r="578" spans="25:32">
      <c r="Y578" s="14"/>
      <c r="Z578" s="14"/>
      <c r="AA578" s="14"/>
      <c r="AB578" s="14"/>
      <c r="AC578" s="14"/>
      <c r="AD578" s="14"/>
      <c r="AE578" s="14"/>
      <c r="AF578" s="14"/>
    </row>
    <row r="579" spans="25:32">
      <c r="Y579" s="14"/>
      <c r="Z579" s="14"/>
      <c r="AA579" s="14"/>
      <c r="AB579" s="14"/>
      <c r="AC579" s="14"/>
      <c r="AD579" s="14"/>
      <c r="AE579" s="14"/>
      <c r="AF579" s="14"/>
    </row>
    <row r="580" spans="25:32">
      <c r="Y580" s="14"/>
      <c r="Z580" s="14"/>
      <c r="AA580" s="14"/>
      <c r="AB580" s="14"/>
      <c r="AC580" s="14"/>
      <c r="AD580" s="14"/>
      <c r="AE580" s="14"/>
      <c r="AF580" s="14"/>
    </row>
    <row r="581" spans="25:32">
      <c r="Y581" s="14"/>
      <c r="Z581" s="14"/>
      <c r="AA581" s="14"/>
      <c r="AB581" s="14"/>
      <c r="AC581" s="14"/>
      <c r="AD581" s="14"/>
      <c r="AE581" s="14"/>
      <c r="AF581" s="14"/>
    </row>
    <row r="582" spans="25:32">
      <c r="Y582" s="14"/>
      <c r="Z582" s="14"/>
      <c r="AA582" s="14"/>
      <c r="AB582" s="14"/>
      <c r="AC582" s="14"/>
      <c r="AD582" s="14"/>
      <c r="AE582" s="14"/>
      <c r="AF582" s="14"/>
    </row>
    <row r="583" spans="25:32">
      <c r="Y583" s="14"/>
      <c r="Z583" s="14"/>
      <c r="AA583" s="14"/>
      <c r="AB583" s="14"/>
      <c r="AC583" s="14"/>
      <c r="AD583" s="14"/>
      <c r="AE583" s="14"/>
      <c r="AF583" s="14"/>
    </row>
    <row r="584" spans="25:32">
      <c r="Y584" s="14"/>
      <c r="Z584" s="14"/>
      <c r="AA584" s="14"/>
      <c r="AB584" s="14"/>
      <c r="AC584" s="14"/>
      <c r="AD584" s="14"/>
      <c r="AE584" s="14"/>
      <c r="AF584" s="14"/>
    </row>
    <row r="585" spans="25:32">
      <c r="Y585" s="14"/>
      <c r="Z585" s="14"/>
      <c r="AA585" s="14"/>
      <c r="AB585" s="14"/>
      <c r="AC585" s="14"/>
      <c r="AD585" s="14"/>
      <c r="AE585" s="14"/>
      <c r="AF585" s="14"/>
    </row>
    <row r="586" spans="25:32">
      <c r="Y586" s="14"/>
      <c r="Z586" s="14"/>
      <c r="AA586" s="14"/>
      <c r="AB586" s="14"/>
      <c r="AC586" s="14"/>
      <c r="AD586" s="14"/>
      <c r="AE586" s="14"/>
      <c r="AF586" s="14"/>
    </row>
    <row r="587" spans="25:32">
      <c r="Y587" s="14"/>
      <c r="Z587" s="14"/>
      <c r="AA587" s="14"/>
      <c r="AB587" s="14"/>
      <c r="AC587" s="14"/>
      <c r="AD587" s="14"/>
      <c r="AE587" s="14"/>
      <c r="AF587" s="14"/>
    </row>
    <row r="588" spans="25:32">
      <c r="Y588" s="14"/>
      <c r="Z588" s="14"/>
      <c r="AA588" s="14"/>
      <c r="AB588" s="14"/>
      <c r="AC588" s="14"/>
      <c r="AD588" s="14"/>
      <c r="AE588" s="14"/>
      <c r="AF588" s="14"/>
    </row>
    <row r="589" spans="25:32">
      <c r="Y589" s="14"/>
      <c r="Z589" s="14"/>
      <c r="AA589" s="14"/>
      <c r="AB589" s="14"/>
      <c r="AC589" s="14"/>
      <c r="AD589" s="14"/>
      <c r="AE589" s="14"/>
      <c r="AF589" s="14"/>
    </row>
    <row r="590" spans="25:32">
      <c r="Y590" s="14"/>
      <c r="Z590" s="14"/>
      <c r="AA590" s="14"/>
      <c r="AB590" s="14"/>
      <c r="AC590" s="14"/>
      <c r="AD590" s="14"/>
      <c r="AE590" s="14"/>
      <c r="AF590" s="14"/>
    </row>
    <row r="591" spans="25:32">
      <c r="Y591" s="14"/>
      <c r="Z591" s="14"/>
      <c r="AA591" s="14"/>
      <c r="AB591" s="14"/>
      <c r="AC591" s="14"/>
      <c r="AD591" s="14"/>
      <c r="AE591" s="14"/>
      <c r="AF591" s="14"/>
    </row>
    <row r="592" spans="25:32">
      <c r="Y592" s="14"/>
      <c r="Z592" s="14"/>
      <c r="AA592" s="14"/>
      <c r="AB592" s="14"/>
      <c r="AC592" s="14"/>
      <c r="AD592" s="14"/>
      <c r="AE592" s="14"/>
      <c r="AF592" s="14"/>
    </row>
    <row r="593" spans="25:32">
      <c r="Y593" s="14"/>
      <c r="Z593" s="14"/>
      <c r="AA593" s="14"/>
      <c r="AB593" s="14"/>
      <c r="AC593" s="14"/>
      <c r="AD593" s="14"/>
      <c r="AE593" s="14"/>
      <c r="AF593" s="14"/>
    </row>
    <row r="594" spans="25:32">
      <c r="Y594" s="14"/>
      <c r="Z594" s="14"/>
      <c r="AA594" s="14"/>
      <c r="AB594" s="14"/>
      <c r="AC594" s="14"/>
      <c r="AD594" s="14"/>
      <c r="AE594" s="14"/>
      <c r="AF594" s="14"/>
    </row>
    <row r="595" spans="25:32">
      <c r="Y595" s="14"/>
      <c r="Z595" s="14"/>
      <c r="AA595" s="14"/>
      <c r="AB595" s="14"/>
      <c r="AC595" s="14"/>
      <c r="AD595" s="14"/>
      <c r="AE595" s="14"/>
      <c r="AF595" s="14"/>
    </row>
    <row r="596" spans="25:32">
      <c r="Y596" s="14"/>
      <c r="Z596" s="14"/>
      <c r="AA596" s="14"/>
      <c r="AB596" s="14"/>
      <c r="AC596" s="14"/>
      <c r="AD596" s="14"/>
      <c r="AE596" s="14"/>
      <c r="AF596" s="14"/>
    </row>
    <row r="597" spans="25:32">
      <c r="Y597" s="14"/>
      <c r="Z597" s="14"/>
      <c r="AA597" s="14"/>
      <c r="AB597" s="14"/>
      <c r="AC597" s="14"/>
      <c r="AD597" s="14"/>
      <c r="AE597" s="14"/>
      <c r="AF597" s="14"/>
    </row>
    <row r="598" spans="25:32">
      <c r="Y598" s="14"/>
      <c r="Z598" s="14"/>
      <c r="AA598" s="14"/>
      <c r="AB598" s="14"/>
      <c r="AC598" s="14"/>
      <c r="AD598" s="14"/>
      <c r="AE598" s="14"/>
      <c r="AF598" s="14"/>
    </row>
    <row r="599" spans="25:32">
      <c r="Y599" s="14"/>
      <c r="Z599" s="14"/>
      <c r="AA599" s="14"/>
      <c r="AB599" s="14"/>
      <c r="AC599" s="14"/>
      <c r="AD599" s="14"/>
      <c r="AE599" s="14"/>
      <c r="AF599" s="14"/>
    </row>
    <row r="600" spans="25:32">
      <c r="Y600" s="14"/>
      <c r="Z600" s="14"/>
      <c r="AA600" s="14"/>
      <c r="AB600" s="14"/>
      <c r="AC600" s="14"/>
      <c r="AD600" s="14"/>
      <c r="AE600" s="14"/>
      <c r="AF600" s="14"/>
    </row>
    <row r="601" spans="25:32">
      <c r="Y601" s="14"/>
      <c r="Z601" s="14"/>
      <c r="AA601" s="14"/>
      <c r="AB601" s="14"/>
      <c r="AC601" s="14"/>
      <c r="AD601" s="14"/>
      <c r="AE601" s="14"/>
      <c r="AF601" s="14"/>
    </row>
    <row r="602" spans="25:32">
      <c r="Y602" s="14"/>
      <c r="Z602" s="14"/>
      <c r="AA602" s="14"/>
      <c r="AB602" s="14"/>
      <c r="AC602" s="14"/>
      <c r="AD602" s="14"/>
      <c r="AE602" s="14"/>
      <c r="AF602" s="14"/>
    </row>
    <row r="603" spans="25:32">
      <c r="Y603" s="14"/>
      <c r="Z603" s="14"/>
      <c r="AA603" s="14"/>
      <c r="AB603" s="14"/>
      <c r="AC603" s="14"/>
      <c r="AD603" s="14"/>
      <c r="AE603" s="14"/>
      <c r="AF603" s="14"/>
    </row>
    <row r="604" spans="25:32">
      <c r="Y604" s="14"/>
      <c r="Z604" s="14"/>
      <c r="AA604" s="14"/>
      <c r="AB604" s="14"/>
      <c r="AC604" s="14"/>
      <c r="AD604" s="14"/>
      <c r="AE604" s="14"/>
      <c r="AF604" s="14"/>
    </row>
    <row r="605" spans="25:32">
      <c r="Y605" s="14"/>
      <c r="Z605" s="14"/>
      <c r="AA605" s="14"/>
      <c r="AB605" s="14"/>
      <c r="AC605" s="14"/>
      <c r="AD605" s="14"/>
      <c r="AE605" s="14"/>
      <c r="AF605" s="14"/>
    </row>
    <row r="606" spans="25:32">
      <c r="Y606" s="14"/>
      <c r="Z606" s="14"/>
      <c r="AA606" s="14"/>
      <c r="AB606" s="14"/>
      <c r="AC606" s="14"/>
      <c r="AD606" s="14"/>
      <c r="AE606" s="14"/>
      <c r="AF606" s="14"/>
    </row>
    <row r="607" spans="25:32">
      <c r="Y607" s="14"/>
      <c r="Z607" s="14"/>
      <c r="AA607" s="14"/>
      <c r="AB607" s="14"/>
      <c r="AC607" s="14"/>
      <c r="AD607" s="14"/>
      <c r="AE607" s="14"/>
      <c r="AF607" s="14"/>
    </row>
    <row r="608" spans="25:32">
      <c r="Y608" s="14"/>
      <c r="Z608" s="14"/>
      <c r="AA608" s="14"/>
      <c r="AB608" s="14"/>
      <c r="AC608" s="14"/>
      <c r="AD608" s="14"/>
      <c r="AE608" s="14"/>
      <c r="AF608" s="14"/>
    </row>
    <row r="609" spans="25:32">
      <c r="Y609" s="14"/>
      <c r="Z609" s="14"/>
      <c r="AA609" s="14"/>
      <c r="AB609" s="14"/>
      <c r="AC609" s="14"/>
      <c r="AD609" s="14"/>
      <c r="AE609" s="14"/>
      <c r="AF609" s="14"/>
    </row>
    <row r="610" spans="25:32">
      <c r="Y610" s="14"/>
      <c r="Z610" s="14"/>
      <c r="AA610" s="14"/>
      <c r="AB610" s="14"/>
      <c r="AC610" s="14"/>
      <c r="AD610" s="14"/>
      <c r="AE610" s="14"/>
      <c r="AF610" s="14"/>
    </row>
    <row r="611" spans="25:32">
      <c r="Y611" s="14"/>
      <c r="Z611" s="14"/>
      <c r="AA611" s="14"/>
      <c r="AB611" s="14"/>
      <c r="AC611" s="14"/>
      <c r="AD611" s="14"/>
      <c r="AE611" s="14"/>
      <c r="AF611" s="14"/>
    </row>
    <row r="612" spans="25:32">
      <c r="Y612" s="14"/>
      <c r="Z612" s="14"/>
      <c r="AA612" s="14"/>
      <c r="AB612" s="14"/>
      <c r="AC612" s="14"/>
      <c r="AD612" s="14"/>
      <c r="AE612" s="14"/>
      <c r="AF612" s="14"/>
    </row>
    <row r="613" spans="25:32">
      <c r="Y613" s="14"/>
      <c r="Z613" s="14"/>
      <c r="AA613" s="14"/>
      <c r="AB613" s="14"/>
      <c r="AC613" s="14"/>
      <c r="AD613" s="14"/>
      <c r="AE613" s="14"/>
      <c r="AF613" s="14"/>
    </row>
    <row r="614" spans="25:32">
      <c r="Y614" s="14"/>
      <c r="Z614" s="14"/>
      <c r="AA614" s="14"/>
      <c r="AB614" s="14"/>
      <c r="AC614" s="14"/>
      <c r="AD614" s="14"/>
      <c r="AE614" s="14"/>
      <c r="AF614" s="14"/>
    </row>
    <row r="615" spans="25:32">
      <c r="Y615" s="14"/>
      <c r="Z615" s="14"/>
      <c r="AA615" s="14"/>
      <c r="AB615" s="14"/>
      <c r="AC615" s="14"/>
      <c r="AD615" s="14"/>
      <c r="AE615" s="14"/>
      <c r="AF615" s="14"/>
    </row>
    <row r="616" spans="25:32">
      <c r="Y616" s="14"/>
      <c r="Z616" s="14"/>
      <c r="AA616" s="14"/>
      <c r="AB616" s="14"/>
      <c r="AC616" s="14"/>
      <c r="AD616" s="14"/>
      <c r="AE616" s="14"/>
      <c r="AF616" s="14"/>
    </row>
    <row r="617" spans="25:32">
      <c r="Y617" s="14"/>
      <c r="Z617" s="14"/>
      <c r="AA617" s="14"/>
      <c r="AB617" s="14"/>
      <c r="AC617" s="14"/>
      <c r="AD617" s="14"/>
      <c r="AE617" s="14"/>
      <c r="AF617" s="14"/>
    </row>
    <row r="618" spans="25:32">
      <c r="Y618" s="14"/>
      <c r="Z618" s="14"/>
      <c r="AA618" s="14"/>
      <c r="AB618" s="14"/>
      <c r="AC618" s="14"/>
      <c r="AD618" s="14"/>
      <c r="AE618" s="14"/>
      <c r="AF618" s="14"/>
    </row>
    <row r="619" spans="25:32">
      <c r="Y619" s="14"/>
      <c r="Z619" s="14"/>
      <c r="AA619" s="14"/>
      <c r="AB619" s="14"/>
      <c r="AC619" s="14"/>
      <c r="AD619" s="14"/>
      <c r="AE619" s="14"/>
      <c r="AF619" s="14"/>
    </row>
    <row r="620" spans="25:32">
      <c r="Y620" s="14"/>
      <c r="Z620" s="14"/>
      <c r="AA620" s="14"/>
      <c r="AB620" s="14"/>
      <c r="AC620" s="14"/>
      <c r="AD620" s="14"/>
      <c r="AE620" s="14"/>
      <c r="AF620" s="14"/>
    </row>
    <row r="621" spans="25:32">
      <c r="Y621" s="14"/>
      <c r="Z621" s="14"/>
      <c r="AA621" s="14"/>
      <c r="AB621" s="14"/>
      <c r="AC621" s="14"/>
      <c r="AD621" s="14"/>
      <c r="AE621" s="14"/>
      <c r="AF621" s="14"/>
    </row>
    <row r="622" spans="25:32">
      <c r="Y622" s="14"/>
      <c r="Z622" s="14"/>
      <c r="AA622" s="14"/>
      <c r="AB622" s="14"/>
      <c r="AC622" s="14"/>
      <c r="AD622" s="14"/>
      <c r="AE622" s="14"/>
      <c r="AF622" s="14"/>
    </row>
    <row r="623" spans="25:32">
      <c r="Y623" s="14"/>
      <c r="Z623" s="14"/>
      <c r="AA623" s="14"/>
      <c r="AB623" s="14"/>
      <c r="AC623" s="14"/>
      <c r="AD623" s="14"/>
      <c r="AE623" s="14"/>
      <c r="AF623" s="14"/>
    </row>
    <row r="624" spans="25:32">
      <c r="Y624" s="14"/>
      <c r="Z624" s="14"/>
      <c r="AA624" s="14"/>
      <c r="AB624" s="14"/>
      <c r="AC624" s="14"/>
      <c r="AD624" s="14"/>
      <c r="AE624" s="14"/>
      <c r="AF624" s="14"/>
    </row>
    <row r="625" spans="25:32">
      <c r="Y625" s="14"/>
      <c r="Z625" s="14"/>
      <c r="AA625" s="14"/>
      <c r="AB625" s="14"/>
      <c r="AC625" s="14"/>
      <c r="AD625" s="14"/>
      <c r="AE625" s="14"/>
      <c r="AF625" s="14"/>
    </row>
    <row r="626" spans="25:32">
      <c r="Y626" s="14"/>
      <c r="Z626" s="14"/>
      <c r="AA626" s="14"/>
      <c r="AB626" s="14"/>
      <c r="AC626" s="14"/>
      <c r="AD626" s="14"/>
      <c r="AE626" s="14"/>
      <c r="AF626" s="14"/>
    </row>
    <row r="627" spans="25:32">
      <c r="Y627" s="14"/>
      <c r="Z627" s="14"/>
      <c r="AA627" s="14"/>
      <c r="AB627" s="14"/>
      <c r="AC627" s="14"/>
      <c r="AD627" s="14"/>
      <c r="AE627" s="14"/>
      <c r="AF627" s="14"/>
    </row>
    <row r="628" spans="25:32">
      <c r="Y628" s="14"/>
      <c r="Z628" s="14"/>
      <c r="AA628" s="14"/>
      <c r="AB628" s="14"/>
      <c r="AC628" s="14"/>
      <c r="AD628" s="14"/>
      <c r="AE628" s="14"/>
      <c r="AF628" s="14"/>
    </row>
    <row r="629" spans="25:32">
      <c r="Y629" s="14"/>
      <c r="Z629" s="14"/>
      <c r="AA629" s="14"/>
      <c r="AB629" s="14"/>
      <c r="AC629" s="14"/>
      <c r="AD629" s="14"/>
      <c r="AE629" s="14"/>
      <c r="AF629" s="14"/>
    </row>
    <row r="630" spans="25:32">
      <c r="Y630" s="14"/>
      <c r="Z630" s="14"/>
      <c r="AA630" s="14"/>
      <c r="AB630" s="14"/>
      <c r="AC630" s="14"/>
      <c r="AD630" s="14"/>
      <c r="AE630" s="14"/>
      <c r="AF630" s="14"/>
    </row>
    <row r="631" spans="25:32">
      <c r="Y631" s="14"/>
      <c r="Z631" s="14"/>
      <c r="AA631" s="14"/>
      <c r="AB631" s="14"/>
      <c r="AC631" s="14"/>
      <c r="AD631" s="14"/>
      <c r="AE631" s="14"/>
      <c r="AF631" s="14"/>
    </row>
    <row r="632" spans="25:32">
      <c r="Y632" s="14"/>
      <c r="Z632" s="14"/>
      <c r="AA632" s="14"/>
      <c r="AB632" s="14"/>
      <c r="AC632" s="14"/>
      <c r="AD632" s="14"/>
      <c r="AE632" s="14"/>
      <c r="AF632" s="14"/>
    </row>
    <row r="633" spans="25:32">
      <c r="Y633" s="14"/>
      <c r="Z633" s="14"/>
      <c r="AA633" s="14"/>
      <c r="AB633" s="14"/>
      <c r="AC633" s="14"/>
      <c r="AD633" s="14"/>
      <c r="AE633" s="14"/>
      <c r="AF633" s="14"/>
    </row>
    <row r="634" spans="25:32">
      <c r="Y634" s="14"/>
      <c r="Z634" s="14"/>
      <c r="AA634" s="14"/>
      <c r="AB634" s="14"/>
      <c r="AC634" s="14"/>
      <c r="AD634" s="14"/>
      <c r="AE634" s="14"/>
      <c r="AF634" s="14"/>
    </row>
    <row r="635" spans="25:32">
      <c r="Y635" s="14"/>
      <c r="Z635" s="14"/>
      <c r="AA635" s="14"/>
      <c r="AB635" s="14"/>
      <c r="AC635" s="14"/>
      <c r="AD635" s="14"/>
      <c r="AE635" s="14"/>
      <c r="AF635" s="14"/>
    </row>
    <row r="636" spans="25:32">
      <c r="Y636" s="14"/>
      <c r="Z636" s="14"/>
      <c r="AA636" s="14"/>
      <c r="AB636" s="14"/>
      <c r="AC636" s="14"/>
      <c r="AD636" s="14"/>
      <c r="AE636" s="14"/>
      <c r="AF636" s="14"/>
    </row>
    <row r="637" spans="25:32">
      <c r="Y637" s="14"/>
      <c r="Z637" s="14"/>
      <c r="AA637" s="14"/>
      <c r="AB637" s="14"/>
      <c r="AC637" s="14"/>
      <c r="AD637" s="14"/>
      <c r="AE637" s="14"/>
      <c r="AF637" s="14"/>
    </row>
    <row r="638" spans="25:32">
      <c r="Y638" s="14"/>
      <c r="Z638" s="14"/>
      <c r="AA638" s="14"/>
      <c r="AB638" s="14"/>
      <c r="AC638" s="14"/>
      <c r="AD638" s="14"/>
      <c r="AE638" s="14"/>
      <c r="AF638" s="14"/>
    </row>
    <row r="639" spans="25:32">
      <c r="Y639" s="14"/>
      <c r="Z639" s="14"/>
      <c r="AA639" s="14"/>
      <c r="AB639" s="14"/>
      <c r="AC639" s="14"/>
      <c r="AD639" s="14"/>
      <c r="AE639" s="14"/>
      <c r="AF639" s="14"/>
    </row>
    <row r="640" spans="25:32">
      <c r="Y640" s="14"/>
      <c r="Z640" s="14"/>
      <c r="AA640" s="14"/>
      <c r="AB640" s="14"/>
      <c r="AC640" s="14"/>
      <c r="AD640" s="14"/>
      <c r="AE640" s="14"/>
      <c r="AF640" s="14"/>
    </row>
    <row r="641" spans="25:32">
      <c r="Y641" s="14"/>
      <c r="Z641" s="14"/>
      <c r="AA641" s="14"/>
      <c r="AB641" s="14"/>
      <c r="AC641" s="14"/>
      <c r="AD641" s="14"/>
      <c r="AE641" s="14"/>
      <c r="AF641" s="14"/>
    </row>
    <row r="642" spans="25:32">
      <c r="Y642" s="14"/>
      <c r="Z642" s="14"/>
      <c r="AA642" s="14"/>
      <c r="AB642" s="14"/>
      <c r="AC642" s="14"/>
      <c r="AD642" s="14"/>
      <c r="AE642" s="14"/>
      <c r="AF642" s="14"/>
    </row>
    <row r="643" spans="25:32">
      <c r="Y643" s="14"/>
      <c r="Z643" s="14"/>
      <c r="AA643" s="14"/>
      <c r="AB643" s="14"/>
      <c r="AC643" s="14"/>
      <c r="AD643" s="14"/>
      <c r="AE643" s="14"/>
      <c r="AF643" s="14"/>
    </row>
    <row r="644" spans="25:32">
      <c r="Y644" s="14"/>
      <c r="Z644" s="14"/>
      <c r="AA644" s="14"/>
      <c r="AB644" s="14"/>
      <c r="AC644" s="14"/>
      <c r="AD644" s="14"/>
      <c r="AE644" s="14"/>
      <c r="AF644" s="14"/>
    </row>
    <row r="645" spans="25:32">
      <c r="Y645" s="14"/>
      <c r="Z645" s="14"/>
      <c r="AA645" s="14"/>
      <c r="AB645" s="14"/>
      <c r="AC645" s="14"/>
      <c r="AD645" s="14"/>
      <c r="AE645" s="14"/>
      <c r="AF645" s="14"/>
    </row>
    <row r="646" spans="25:32">
      <c r="Y646" s="14"/>
      <c r="Z646" s="14"/>
      <c r="AA646" s="14"/>
      <c r="AB646" s="14"/>
      <c r="AC646" s="14"/>
      <c r="AD646" s="14"/>
      <c r="AE646" s="14"/>
      <c r="AF646" s="14"/>
    </row>
    <row r="647" spans="25:32">
      <c r="Y647" s="14"/>
      <c r="Z647" s="14"/>
      <c r="AA647" s="14"/>
      <c r="AB647" s="14"/>
      <c r="AC647" s="14"/>
      <c r="AD647" s="14"/>
      <c r="AE647" s="14"/>
      <c r="AF647" s="14"/>
    </row>
    <row r="648" spans="25:32">
      <c r="Y648" s="14"/>
      <c r="Z648" s="14"/>
      <c r="AA648" s="14"/>
      <c r="AB648" s="14"/>
      <c r="AC648" s="14"/>
      <c r="AD648" s="14"/>
      <c r="AE648" s="14"/>
      <c r="AF648" s="14"/>
    </row>
    <row r="649" spans="25:32">
      <c r="Y649" s="14"/>
      <c r="Z649" s="14"/>
      <c r="AA649" s="14"/>
      <c r="AB649" s="14"/>
      <c r="AC649" s="14"/>
      <c r="AD649" s="14"/>
      <c r="AE649" s="14"/>
      <c r="AF649" s="14"/>
    </row>
    <row r="650" spans="25:32">
      <c r="Y650" s="14"/>
      <c r="Z650" s="14"/>
      <c r="AA650" s="14"/>
      <c r="AB650" s="14"/>
      <c r="AC650" s="14"/>
      <c r="AD650" s="14"/>
      <c r="AE650" s="14"/>
      <c r="AF650" s="14"/>
    </row>
    <row r="651" spans="25:32">
      <c r="Y651" s="14"/>
      <c r="Z651" s="14"/>
      <c r="AA651" s="14"/>
      <c r="AB651" s="14"/>
      <c r="AC651" s="14"/>
      <c r="AD651" s="14"/>
      <c r="AE651" s="14"/>
      <c r="AF651" s="14"/>
    </row>
    <row r="652" spans="25:32">
      <c r="Y652" s="14"/>
      <c r="Z652" s="14"/>
      <c r="AA652" s="14"/>
      <c r="AB652" s="14"/>
      <c r="AC652" s="14"/>
      <c r="AD652" s="14"/>
      <c r="AE652" s="14"/>
      <c r="AF652" s="14"/>
    </row>
    <row r="653" spans="25:32">
      <c r="Y653" s="14"/>
      <c r="Z653" s="14"/>
      <c r="AA653" s="14"/>
      <c r="AB653" s="14"/>
      <c r="AC653" s="14"/>
      <c r="AD653" s="14"/>
      <c r="AE653" s="14"/>
      <c r="AF653" s="14"/>
    </row>
    <row r="654" spans="25:32">
      <c r="Y654" s="14"/>
      <c r="Z654" s="14"/>
      <c r="AA654" s="14"/>
      <c r="AB654" s="14"/>
      <c r="AC654" s="14"/>
      <c r="AD654" s="14"/>
      <c r="AE654" s="14"/>
      <c r="AF654" s="14"/>
    </row>
    <row r="655" spans="25:32">
      <c r="Y655" s="14"/>
      <c r="Z655" s="14"/>
      <c r="AA655" s="14"/>
      <c r="AB655" s="14"/>
      <c r="AC655" s="14"/>
      <c r="AD655" s="14"/>
      <c r="AE655" s="14"/>
      <c r="AF655" s="14"/>
    </row>
    <row r="656" spans="25:32">
      <c r="Y656" s="14"/>
      <c r="Z656" s="14"/>
      <c r="AA656" s="14"/>
      <c r="AB656" s="14"/>
      <c r="AC656" s="14"/>
      <c r="AD656" s="14"/>
      <c r="AE656" s="14"/>
      <c r="AF656" s="14"/>
    </row>
    <row r="657" spans="25:32">
      <c r="Y657" s="14"/>
      <c r="Z657" s="14"/>
      <c r="AA657" s="14"/>
      <c r="AB657" s="14"/>
      <c r="AC657" s="14"/>
      <c r="AD657" s="14"/>
      <c r="AE657" s="14"/>
      <c r="AF657" s="14"/>
    </row>
    <row r="658" spans="25:32">
      <c r="Y658" s="14"/>
      <c r="Z658" s="14"/>
      <c r="AA658" s="14"/>
      <c r="AB658" s="14"/>
      <c r="AC658" s="14"/>
      <c r="AD658" s="14"/>
      <c r="AE658" s="14"/>
      <c r="AF658" s="14"/>
    </row>
    <row r="659" spans="25:32">
      <c r="Y659" s="14"/>
      <c r="Z659" s="14"/>
      <c r="AA659" s="14"/>
      <c r="AB659" s="14"/>
      <c r="AC659" s="14"/>
      <c r="AD659" s="14"/>
      <c r="AE659" s="14"/>
      <c r="AF659" s="14"/>
    </row>
    <row r="660" spans="25:32">
      <c r="Y660" s="14"/>
      <c r="Z660" s="14"/>
      <c r="AA660" s="14"/>
      <c r="AB660" s="14"/>
      <c r="AC660" s="14"/>
      <c r="AD660" s="14"/>
      <c r="AE660" s="14"/>
      <c r="AF660" s="14"/>
    </row>
    <row r="661" spans="25:32">
      <c r="Y661" s="14"/>
      <c r="Z661" s="14"/>
      <c r="AA661" s="14"/>
      <c r="AB661" s="14"/>
      <c r="AC661" s="14"/>
      <c r="AD661" s="14"/>
      <c r="AE661" s="14"/>
      <c r="AF661" s="14"/>
    </row>
    <row r="662" spans="25:32">
      <c r="Y662" s="14"/>
      <c r="Z662" s="14"/>
      <c r="AA662" s="14"/>
      <c r="AB662" s="14"/>
      <c r="AC662" s="14"/>
      <c r="AD662" s="14"/>
      <c r="AE662" s="14"/>
      <c r="AF662" s="14"/>
    </row>
    <row r="663" spans="25:32">
      <c r="Y663" s="14"/>
      <c r="Z663" s="14"/>
      <c r="AA663" s="14"/>
      <c r="AB663" s="14"/>
      <c r="AC663" s="14"/>
      <c r="AD663" s="14"/>
      <c r="AE663" s="14"/>
      <c r="AF663" s="14"/>
    </row>
    <row r="664" spans="25:32">
      <c r="Y664" s="14"/>
      <c r="Z664" s="14"/>
      <c r="AA664" s="14"/>
      <c r="AB664" s="14"/>
      <c r="AC664" s="14"/>
      <c r="AD664" s="14"/>
      <c r="AE664" s="14"/>
      <c r="AF664" s="14"/>
    </row>
    <row r="665" spans="25:32">
      <c r="Y665" s="14"/>
      <c r="Z665" s="14"/>
      <c r="AA665" s="14"/>
      <c r="AB665" s="14"/>
      <c r="AC665" s="14"/>
      <c r="AD665" s="14"/>
      <c r="AE665" s="14"/>
      <c r="AF665" s="14"/>
    </row>
    <row r="666" spans="25:32">
      <c r="Y666" s="14"/>
      <c r="Z666" s="14"/>
      <c r="AA666" s="14"/>
      <c r="AB666" s="14"/>
      <c r="AC666" s="14"/>
      <c r="AD666" s="14"/>
      <c r="AE666" s="14"/>
      <c r="AF666" s="14"/>
    </row>
    <row r="667" spans="25:32">
      <c r="Y667" s="14"/>
      <c r="Z667" s="14"/>
      <c r="AA667" s="14"/>
      <c r="AB667" s="14"/>
      <c r="AC667" s="14"/>
      <c r="AD667" s="14"/>
      <c r="AE667" s="14"/>
      <c r="AF667" s="14"/>
    </row>
    <row r="668" spans="25:32">
      <c r="Y668" s="14"/>
      <c r="Z668" s="14"/>
      <c r="AA668" s="14"/>
      <c r="AB668" s="14"/>
      <c r="AC668" s="14"/>
      <c r="AD668" s="14"/>
      <c r="AE668" s="14"/>
      <c r="AF668" s="14"/>
    </row>
    <row r="669" spans="25:32">
      <c r="Y669" s="14"/>
      <c r="Z669" s="14"/>
      <c r="AA669" s="14"/>
      <c r="AB669" s="14"/>
      <c r="AC669" s="14"/>
      <c r="AD669" s="14"/>
      <c r="AE669" s="14"/>
      <c r="AF669" s="14"/>
    </row>
    <row r="670" spans="25:32">
      <c r="Y670" s="14"/>
      <c r="Z670" s="14"/>
      <c r="AA670" s="14"/>
      <c r="AB670" s="14"/>
      <c r="AC670" s="14"/>
      <c r="AD670" s="14"/>
      <c r="AE670" s="14"/>
      <c r="AF670" s="14"/>
    </row>
    <row r="671" spans="25:32">
      <c r="Y671" s="14"/>
      <c r="Z671" s="14"/>
      <c r="AA671" s="14"/>
      <c r="AB671" s="14"/>
      <c r="AC671" s="14"/>
      <c r="AD671" s="14"/>
      <c r="AE671" s="14"/>
      <c r="AF671" s="14"/>
    </row>
    <row r="672" spans="25:32">
      <c r="Y672" s="14"/>
      <c r="Z672" s="14"/>
      <c r="AA672" s="14"/>
      <c r="AB672" s="14"/>
      <c r="AC672" s="14"/>
      <c r="AD672" s="14"/>
      <c r="AE672" s="14"/>
      <c r="AF672" s="14"/>
    </row>
    <row r="673" spans="25:32">
      <c r="Y673" s="14"/>
      <c r="Z673" s="14"/>
      <c r="AA673" s="14"/>
      <c r="AB673" s="14"/>
      <c r="AC673" s="14"/>
      <c r="AD673" s="14"/>
      <c r="AE673" s="14"/>
      <c r="AF673" s="14"/>
    </row>
    <row r="674" spans="25:32">
      <c r="Y674" s="14"/>
      <c r="Z674" s="14"/>
      <c r="AA674" s="14"/>
      <c r="AB674" s="14"/>
      <c r="AC674" s="14"/>
      <c r="AD674" s="14"/>
      <c r="AE674" s="14"/>
      <c r="AF674" s="14"/>
    </row>
    <row r="675" spans="25:32">
      <c r="Y675" s="14"/>
      <c r="Z675" s="14"/>
      <c r="AA675" s="14"/>
      <c r="AB675" s="14"/>
      <c r="AC675" s="14"/>
      <c r="AD675" s="14"/>
      <c r="AE675" s="14"/>
      <c r="AF675" s="14"/>
    </row>
    <row r="676" spans="25:32">
      <c r="Y676" s="14"/>
      <c r="Z676" s="14"/>
      <c r="AA676" s="14"/>
      <c r="AB676" s="14"/>
      <c r="AC676" s="14"/>
      <c r="AD676" s="14"/>
      <c r="AE676" s="14"/>
      <c r="AF676" s="14"/>
    </row>
    <row r="677" spans="25:32">
      <c r="Y677" s="14"/>
      <c r="Z677" s="14"/>
      <c r="AA677" s="14"/>
      <c r="AB677" s="14"/>
      <c r="AC677" s="14"/>
      <c r="AD677" s="14"/>
      <c r="AE677" s="14"/>
      <c r="AF677" s="14"/>
    </row>
    <row r="678" spans="25:32">
      <c r="Y678" s="14"/>
      <c r="Z678" s="14"/>
      <c r="AA678" s="14"/>
      <c r="AB678" s="14"/>
      <c r="AC678" s="14"/>
      <c r="AD678" s="14"/>
      <c r="AE678" s="14"/>
      <c r="AF678" s="14"/>
    </row>
    <row r="679" spans="25:32">
      <c r="Y679" s="14"/>
      <c r="Z679" s="14"/>
      <c r="AA679" s="14"/>
      <c r="AB679" s="14"/>
      <c r="AC679" s="14"/>
      <c r="AD679" s="14"/>
      <c r="AE679" s="14"/>
      <c r="AF679" s="14"/>
    </row>
    <row r="680" spans="25:32">
      <c r="Y680" s="14"/>
      <c r="Z680" s="14"/>
      <c r="AA680" s="14"/>
      <c r="AB680" s="14"/>
      <c r="AC680" s="14"/>
      <c r="AD680" s="14"/>
      <c r="AE680" s="14"/>
      <c r="AF680" s="14"/>
    </row>
    <row r="681" spans="25:32">
      <c r="Y681" s="14"/>
      <c r="Z681" s="14"/>
      <c r="AA681" s="14"/>
      <c r="AB681" s="14"/>
      <c r="AC681" s="14"/>
      <c r="AD681" s="14"/>
      <c r="AE681" s="14"/>
      <c r="AF681" s="14"/>
    </row>
    <row r="682" spans="25:32">
      <c r="Y682" s="14"/>
      <c r="Z682" s="14"/>
      <c r="AA682" s="14"/>
      <c r="AB682" s="14"/>
      <c r="AC682" s="14"/>
      <c r="AD682" s="14"/>
      <c r="AE682" s="14"/>
      <c r="AF682" s="14"/>
    </row>
    <row r="683" spans="25:32">
      <c r="Y683" s="14"/>
      <c r="Z683" s="14"/>
      <c r="AA683" s="14"/>
      <c r="AB683" s="14"/>
      <c r="AC683" s="14"/>
      <c r="AD683" s="14"/>
      <c r="AE683" s="14"/>
      <c r="AF683" s="14"/>
    </row>
    <row r="684" spans="25:32">
      <c r="Y684" s="14"/>
      <c r="Z684" s="14"/>
      <c r="AA684" s="14"/>
      <c r="AB684" s="14"/>
      <c r="AC684" s="14"/>
      <c r="AD684" s="14"/>
      <c r="AE684" s="14"/>
      <c r="AF684" s="14"/>
    </row>
    <row r="685" spans="25:32">
      <c r="Y685" s="14"/>
      <c r="Z685" s="14"/>
      <c r="AA685" s="14"/>
      <c r="AB685" s="14"/>
      <c r="AC685" s="14"/>
      <c r="AD685" s="14"/>
      <c r="AE685" s="14"/>
      <c r="AF685" s="14"/>
    </row>
    <row r="686" spans="25:32">
      <c r="Y686" s="14"/>
      <c r="Z686" s="14"/>
      <c r="AA686" s="14"/>
      <c r="AB686" s="14"/>
      <c r="AC686" s="14"/>
      <c r="AD686" s="14"/>
      <c r="AE686" s="14"/>
      <c r="AF686" s="14"/>
    </row>
    <row r="687" spans="25:32">
      <c r="Y687" s="14"/>
      <c r="Z687" s="14"/>
      <c r="AA687" s="14"/>
      <c r="AB687" s="14"/>
      <c r="AC687" s="14"/>
      <c r="AD687" s="14"/>
      <c r="AE687" s="14"/>
      <c r="AF687" s="14"/>
    </row>
    <row r="688" spans="25:32">
      <c r="Y688" s="14"/>
      <c r="Z688" s="14"/>
      <c r="AA688" s="14"/>
      <c r="AB688" s="14"/>
      <c r="AC688" s="14"/>
      <c r="AD688" s="14"/>
      <c r="AE688" s="14"/>
      <c r="AF688" s="14"/>
    </row>
    <row r="689" spans="25:32">
      <c r="Y689" s="14"/>
      <c r="Z689" s="14"/>
      <c r="AA689" s="14"/>
      <c r="AB689" s="14"/>
      <c r="AC689" s="14"/>
      <c r="AD689" s="14"/>
      <c r="AE689" s="14"/>
      <c r="AF689" s="14"/>
    </row>
    <row r="690" spans="25:32">
      <c r="Y690" s="14"/>
      <c r="Z690" s="14"/>
      <c r="AA690" s="14"/>
      <c r="AB690" s="14"/>
      <c r="AC690" s="14"/>
      <c r="AD690" s="14"/>
      <c r="AE690" s="14"/>
      <c r="AF690" s="14"/>
    </row>
    <row r="691" spans="25:32">
      <c r="Y691" s="14"/>
      <c r="Z691" s="14"/>
      <c r="AA691" s="14"/>
      <c r="AB691" s="14"/>
      <c r="AC691" s="14"/>
      <c r="AD691" s="14"/>
      <c r="AE691" s="14"/>
      <c r="AF691" s="14"/>
    </row>
    <row r="692" spans="25:32">
      <c r="Y692" s="14"/>
      <c r="Z692" s="14"/>
      <c r="AA692" s="14"/>
      <c r="AB692" s="14"/>
      <c r="AC692" s="14"/>
      <c r="AD692" s="14"/>
      <c r="AE692" s="14"/>
      <c r="AF692" s="14"/>
    </row>
    <row r="693" spans="25:32">
      <c r="Y693" s="14"/>
      <c r="Z693" s="14"/>
      <c r="AA693" s="14"/>
      <c r="AB693" s="14"/>
      <c r="AC693" s="14"/>
      <c r="AD693" s="14"/>
      <c r="AE693" s="14"/>
      <c r="AF693" s="14"/>
    </row>
    <row r="694" spans="25:32">
      <c r="Y694" s="14"/>
      <c r="Z694" s="14"/>
      <c r="AA694" s="14"/>
      <c r="AB694" s="14"/>
      <c r="AC694" s="14"/>
      <c r="AD694" s="14"/>
      <c r="AE694" s="14"/>
      <c r="AF694" s="14"/>
    </row>
    <row r="695" spans="25:32">
      <c r="Y695" s="14"/>
      <c r="Z695" s="14"/>
      <c r="AA695" s="14"/>
      <c r="AB695" s="14"/>
      <c r="AC695" s="14"/>
      <c r="AD695" s="14"/>
      <c r="AE695" s="14"/>
      <c r="AF695" s="14"/>
    </row>
    <row r="696" spans="25:32">
      <c r="Y696" s="14"/>
      <c r="Z696" s="14"/>
      <c r="AA696" s="14"/>
      <c r="AB696" s="14"/>
      <c r="AC696" s="14"/>
      <c r="AD696" s="14"/>
      <c r="AE696" s="14"/>
      <c r="AF696" s="14"/>
    </row>
    <row r="697" spans="25:32">
      <c r="Y697" s="14"/>
      <c r="Z697" s="14"/>
      <c r="AA697" s="14"/>
      <c r="AB697" s="14"/>
      <c r="AC697" s="14"/>
      <c r="AD697" s="14"/>
      <c r="AE697" s="14"/>
      <c r="AF697" s="14"/>
    </row>
    <row r="698" spans="25:32">
      <c r="Y698" s="14"/>
      <c r="Z698" s="14"/>
      <c r="AA698" s="14"/>
      <c r="AB698" s="14"/>
      <c r="AC698" s="14"/>
      <c r="AD698" s="14"/>
      <c r="AE698" s="14"/>
      <c r="AF698" s="14"/>
    </row>
    <row r="699" spans="25:32">
      <c r="Y699" s="14"/>
      <c r="Z699" s="14"/>
      <c r="AA699" s="14"/>
      <c r="AB699" s="14"/>
      <c r="AC699" s="14"/>
      <c r="AD699" s="14"/>
      <c r="AE699" s="14"/>
      <c r="AF699" s="14"/>
    </row>
    <row r="700" spans="25:32">
      <c r="Y700" s="14"/>
      <c r="Z700" s="14"/>
      <c r="AA700" s="14"/>
      <c r="AB700" s="14"/>
      <c r="AC700" s="14"/>
      <c r="AD700" s="14"/>
      <c r="AE700" s="14"/>
      <c r="AF700" s="14"/>
    </row>
    <row r="701" spans="25:32">
      <c r="Y701" s="14"/>
      <c r="Z701" s="14"/>
      <c r="AA701" s="14"/>
      <c r="AB701" s="14"/>
      <c r="AC701" s="14"/>
      <c r="AD701" s="14"/>
      <c r="AE701" s="14"/>
      <c r="AF701" s="14"/>
    </row>
    <row r="702" spans="25:32">
      <c r="Y702" s="14"/>
      <c r="Z702" s="14"/>
      <c r="AA702" s="14"/>
      <c r="AB702" s="14"/>
      <c r="AC702" s="14"/>
      <c r="AD702" s="14"/>
      <c r="AE702" s="14"/>
      <c r="AF702" s="14"/>
    </row>
    <row r="703" spans="25:32">
      <c r="Y703" s="14"/>
      <c r="Z703" s="14"/>
      <c r="AA703" s="14"/>
      <c r="AB703" s="14"/>
      <c r="AC703" s="14"/>
      <c r="AD703" s="14"/>
      <c r="AE703" s="14"/>
      <c r="AF703" s="14"/>
    </row>
    <row r="704" spans="25:32">
      <c r="Y704" s="14"/>
      <c r="Z704" s="14"/>
      <c r="AA704" s="14"/>
      <c r="AB704" s="14"/>
      <c r="AC704" s="14"/>
      <c r="AD704" s="14"/>
      <c r="AE704" s="14"/>
      <c r="AF704" s="14"/>
    </row>
    <row r="705" spans="25:32">
      <c r="Y705" s="14"/>
      <c r="Z705" s="14"/>
      <c r="AA705" s="14"/>
      <c r="AB705" s="14"/>
      <c r="AC705" s="14"/>
      <c r="AD705" s="14"/>
      <c r="AE705" s="14"/>
      <c r="AF705" s="14"/>
    </row>
    <row r="706" spans="25:32">
      <c r="Y706" s="14"/>
      <c r="Z706" s="14"/>
      <c r="AA706" s="14"/>
      <c r="AB706" s="14"/>
      <c r="AC706" s="14"/>
      <c r="AD706" s="14"/>
      <c r="AE706" s="14"/>
      <c r="AF706" s="14"/>
    </row>
    <row r="707" spans="25:32">
      <c r="Y707" s="14"/>
      <c r="Z707" s="14"/>
      <c r="AA707" s="14"/>
      <c r="AB707" s="14"/>
      <c r="AC707" s="14"/>
      <c r="AD707" s="14"/>
      <c r="AE707" s="14"/>
      <c r="AF707" s="14"/>
    </row>
    <row r="708" spans="25:32">
      <c r="Y708" s="14"/>
      <c r="Z708" s="14"/>
      <c r="AA708" s="14"/>
      <c r="AB708" s="14"/>
      <c r="AC708" s="14"/>
      <c r="AD708" s="14"/>
      <c r="AE708" s="14"/>
      <c r="AF708" s="14"/>
    </row>
    <row r="709" spans="25:32">
      <c r="Y709" s="14"/>
      <c r="Z709" s="14"/>
      <c r="AA709" s="14"/>
      <c r="AB709" s="14"/>
      <c r="AC709" s="14"/>
      <c r="AD709" s="14"/>
      <c r="AE709" s="14"/>
      <c r="AF709" s="14"/>
    </row>
    <row r="710" spans="25:32">
      <c r="Y710" s="14"/>
      <c r="Z710" s="14"/>
      <c r="AA710" s="14"/>
      <c r="AB710" s="14"/>
      <c r="AC710" s="14"/>
      <c r="AD710" s="14"/>
      <c r="AE710" s="14"/>
      <c r="AF710" s="14"/>
    </row>
    <row r="711" spans="25:32">
      <c r="Y711" s="14"/>
      <c r="Z711" s="14"/>
      <c r="AA711" s="14"/>
      <c r="AB711" s="14"/>
      <c r="AC711" s="14"/>
      <c r="AD711" s="14"/>
      <c r="AE711" s="14"/>
      <c r="AF711" s="14"/>
    </row>
    <row r="712" spans="25:32">
      <c r="Y712" s="14"/>
      <c r="Z712" s="14"/>
      <c r="AA712" s="14"/>
      <c r="AB712" s="14"/>
      <c r="AC712" s="14"/>
      <c r="AD712" s="14"/>
      <c r="AE712" s="14"/>
      <c r="AF712" s="14"/>
    </row>
    <row r="713" spans="25:32">
      <c r="Y713" s="14"/>
      <c r="Z713" s="14"/>
      <c r="AA713" s="14"/>
      <c r="AB713" s="14"/>
      <c r="AC713" s="14"/>
      <c r="AD713" s="14"/>
      <c r="AE713" s="14"/>
      <c r="AF713" s="14"/>
    </row>
    <row r="714" spans="25:32">
      <c r="Y714" s="14"/>
      <c r="Z714" s="14"/>
      <c r="AA714" s="14"/>
      <c r="AB714" s="14"/>
      <c r="AC714" s="14"/>
      <c r="AD714" s="14"/>
      <c r="AE714" s="14"/>
      <c r="AF714" s="14"/>
    </row>
    <row r="715" spans="25:32">
      <c r="Y715" s="14"/>
      <c r="Z715" s="14"/>
      <c r="AA715" s="14"/>
      <c r="AB715" s="14"/>
      <c r="AC715" s="14"/>
      <c r="AD715" s="14"/>
      <c r="AE715" s="14"/>
      <c r="AF715" s="14"/>
    </row>
    <row r="716" spans="25:32">
      <c r="Y716" s="14"/>
      <c r="Z716" s="14"/>
      <c r="AA716" s="14"/>
      <c r="AB716" s="14"/>
      <c r="AC716" s="14"/>
      <c r="AD716" s="14"/>
      <c r="AE716" s="14"/>
      <c r="AF716" s="14"/>
    </row>
    <row r="717" spans="25:32">
      <c r="Y717" s="14"/>
      <c r="Z717" s="14"/>
      <c r="AA717" s="14"/>
      <c r="AB717" s="14"/>
      <c r="AC717" s="14"/>
      <c r="AD717" s="14"/>
      <c r="AE717" s="14"/>
      <c r="AF717" s="14"/>
    </row>
    <row r="718" spans="25:32">
      <c r="Y718" s="14"/>
      <c r="Z718" s="14"/>
      <c r="AA718" s="14"/>
      <c r="AB718" s="14"/>
      <c r="AC718" s="14"/>
      <c r="AD718" s="14"/>
      <c r="AE718" s="14"/>
      <c r="AF718" s="14"/>
    </row>
    <row r="719" spans="25:32">
      <c r="Y719" s="14"/>
      <c r="Z719" s="14"/>
      <c r="AA719" s="14"/>
      <c r="AB719" s="14"/>
      <c r="AC719" s="14"/>
      <c r="AD719" s="14"/>
      <c r="AE719" s="14"/>
      <c r="AF719" s="14"/>
    </row>
    <row r="720" spans="25:32">
      <c r="Y720" s="14"/>
      <c r="Z720" s="14"/>
      <c r="AA720" s="14"/>
      <c r="AB720" s="14"/>
      <c r="AC720" s="14"/>
      <c r="AD720" s="14"/>
      <c r="AE720" s="14"/>
      <c r="AF720" s="14"/>
    </row>
    <row r="721" spans="25:32">
      <c r="Y721" s="14"/>
      <c r="Z721" s="14"/>
      <c r="AA721" s="14"/>
      <c r="AB721" s="14"/>
      <c r="AC721" s="14"/>
      <c r="AD721" s="14"/>
      <c r="AE721" s="14"/>
      <c r="AF721" s="14"/>
    </row>
    <row r="722" spans="25:32">
      <c r="Y722" s="14"/>
      <c r="Z722" s="14"/>
      <c r="AA722" s="14"/>
      <c r="AB722" s="14"/>
      <c r="AC722" s="14"/>
      <c r="AD722" s="14"/>
      <c r="AE722" s="14"/>
      <c r="AF722" s="14"/>
    </row>
    <row r="723" spans="25:32">
      <c r="Y723" s="14"/>
      <c r="Z723" s="14"/>
      <c r="AA723" s="14"/>
      <c r="AB723" s="14"/>
      <c r="AC723" s="14"/>
      <c r="AD723" s="14"/>
      <c r="AE723" s="14"/>
      <c r="AF723" s="14"/>
    </row>
    <row r="724" spans="25:32">
      <c r="Y724" s="14"/>
      <c r="Z724" s="14"/>
      <c r="AA724" s="14"/>
      <c r="AB724" s="14"/>
      <c r="AC724" s="14"/>
      <c r="AD724" s="14"/>
      <c r="AE724" s="14"/>
      <c r="AF724" s="14"/>
    </row>
    <row r="725" spans="25:32">
      <c r="Y725" s="14"/>
      <c r="Z725" s="14"/>
      <c r="AA725" s="14"/>
      <c r="AB725" s="14"/>
      <c r="AC725" s="14"/>
      <c r="AD725" s="14"/>
      <c r="AE725" s="14"/>
      <c r="AF725" s="14"/>
    </row>
    <row r="726" spans="25:32">
      <c r="Y726" s="14"/>
      <c r="Z726" s="14"/>
      <c r="AA726" s="14"/>
      <c r="AB726" s="14"/>
      <c r="AC726" s="14"/>
      <c r="AD726" s="14"/>
      <c r="AE726" s="14"/>
      <c r="AF726" s="14"/>
    </row>
    <row r="727" spans="25:32">
      <c r="Y727" s="14"/>
      <c r="Z727" s="14"/>
      <c r="AA727" s="14"/>
      <c r="AB727" s="14"/>
      <c r="AC727" s="14"/>
      <c r="AD727" s="14"/>
      <c r="AE727" s="14"/>
      <c r="AF727" s="14"/>
    </row>
    <row r="728" spans="25:32">
      <c r="Y728" s="14"/>
      <c r="Z728" s="14"/>
      <c r="AA728" s="14"/>
      <c r="AB728" s="14"/>
      <c r="AC728" s="14"/>
      <c r="AD728" s="14"/>
      <c r="AE728" s="14"/>
      <c r="AF728" s="14"/>
    </row>
    <row r="729" spans="25:32">
      <c r="Y729" s="14"/>
      <c r="Z729" s="14"/>
      <c r="AA729" s="14"/>
      <c r="AB729" s="14"/>
      <c r="AC729" s="14"/>
      <c r="AD729" s="14"/>
      <c r="AE729" s="14"/>
      <c r="AF729" s="14"/>
    </row>
    <row r="730" spans="25:32">
      <c r="Y730" s="14"/>
      <c r="Z730" s="14"/>
      <c r="AA730" s="14"/>
      <c r="AB730" s="14"/>
      <c r="AC730" s="14"/>
      <c r="AD730" s="14"/>
      <c r="AE730" s="14"/>
      <c r="AF730" s="14"/>
    </row>
    <row r="731" spans="25:32">
      <c r="Y731" s="14"/>
      <c r="Z731" s="14"/>
      <c r="AA731" s="14"/>
      <c r="AB731" s="14"/>
      <c r="AC731" s="14"/>
      <c r="AD731" s="14"/>
      <c r="AE731" s="14"/>
      <c r="AF731" s="14"/>
    </row>
  </sheetData>
  <autoFilter ref="A2:BB2"/>
  <mergeCells count="2">
    <mergeCell ref="Y1:Z1"/>
    <mergeCell ref="A1:O1"/>
  </mergeCells>
  <dataValidations disablePrompts="1" count="1">
    <dataValidation type="textLength" allowBlank="1" showInputMessage="1" error="Escriba un texto  Maximo 100 Caracteres" promptTitle="Cualquier contenido Maximo 100 Caracteres" sqref="Z41">
      <formula1>0</formula1>
      <formula2>100</formula2>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AN478"/>
  <sheetViews>
    <sheetView topLeftCell="Z1" workbookViewId="0">
      <selection activeCell="AV289" sqref="AV289"/>
    </sheetView>
  </sheetViews>
  <sheetFormatPr baseColWidth="10" defaultRowHeight="15"/>
  <sheetData>
    <row r="2" spans="1:39">
      <c r="A2" t="s">
        <v>0</v>
      </c>
      <c r="B2" t="s">
        <v>1</v>
      </c>
      <c r="C2" t="s">
        <v>2</v>
      </c>
      <c r="E2" t="s">
        <v>3</v>
      </c>
      <c r="G2" t="s">
        <v>4</v>
      </c>
      <c r="H2" t="s">
        <v>5</v>
      </c>
      <c r="J2" t="s">
        <v>6</v>
      </c>
      <c r="K2" t="s">
        <v>7</v>
      </c>
      <c r="L2" t="s">
        <v>8</v>
      </c>
      <c r="P2" t="s">
        <v>9</v>
      </c>
      <c r="Q2" t="s">
        <v>10</v>
      </c>
      <c r="R2" t="s">
        <v>11</v>
      </c>
      <c r="S2" t="s">
        <v>12</v>
      </c>
      <c r="T2" t="s">
        <v>13</v>
      </c>
      <c r="U2" t="s">
        <v>14</v>
      </c>
      <c r="V2" t="s">
        <v>15</v>
      </c>
      <c r="W2" t="s">
        <v>16</v>
      </c>
      <c r="X2" t="s">
        <v>17</v>
      </c>
      <c r="Y2" t="s">
        <v>18</v>
      </c>
      <c r="Z2" t="s">
        <v>19</v>
      </c>
      <c r="AA2" t="s">
        <v>20</v>
      </c>
      <c r="AB2" t="s">
        <v>21</v>
      </c>
      <c r="AC2" t="s">
        <v>22</v>
      </c>
      <c r="AD2" t="s">
        <v>1977</v>
      </c>
      <c r="AE2" t="s">
        <v>1752</v>
      </c>
      <c r="AF2" t="s">
        <v>1745</v>
      </c>
      <c r="AG2" t="s">
        <v>1746</v>
      </c>
      <c r="AH2" t="s">
        <v>1747</v>
      </c>
      <c r="AI2" t="s">
        <v>1748</v>
      </c>
      <c r="AJ2" t="s">
        <v>1978</v>
      </c>
      <c r="AK2" t="s">
        <v>1749</v>
      </c>
      <c r="AL2" t="s">
        <v>1750</v>
      </c>
      <c r="AM2" t="s">
        <v>1751</v>
      </c>
    </row>
    <row r="3" spans="1:39" hidden="1">
      <c r="A3">
        <v>2</v>
      </c>
      <c r="B3" t="s">
        <v>23</v>
      </c>
      <c r="C3" t="s">
        <v>24</v>
      </c>
      <c r="E3" t="s">
        <v>25</v>
      </c>
      <c r="G3" t="s">
        <v>26</v>
      </c>
      <c r="H3">
        <v>2014</v>
      </c>
      <c r="J3">
        <v>809</v>
      </c>
      <c r="K3" t="s">
        <v>34</v>
      </c>
      <c r="L3">
        <v>1</v>
      </c>
      <c r="P3" t="s">
        <v>27</v>
      </c>
      <c r="Q3" t="s">
        <v>28</v>
      </c>
      <c r="R3" t="s">
        <v>29</v>
      </c>
      <c r="S3" t="s">
        <v>30</v>
      </c>
      <c r="T3" t="s">
        <v>35</v>
      </c>
      <c r="U3" t="s">
        <v>36</v>
      </c>
      <c r="V3" t="s">
        <v>37</v>
      </c>
      <c r="W3" t="s">
        <v>38</v>
      </c>
      <c r="X3" t="s">
        <v>39</v>
      </c>
      <c r="Y3">
        <v>1</v>
      </c>
      <c r="Z3" t="s">
        <v>40</v>
      </c>
      <c r="AA3" t="s">
        <v>41</v>
      </c>
      <c r="AB3" t="s">
        <v>42</v>
      </c>
      <c r="AC3" t="s">
        <v>32</v>
      </c>
      <c r="AD3" t="s">
        <v>43</v>
      </c>
      <c r="AE3" t="s">
        <v>1752</v>
      </c>
      <c r="AF3" t="s">
        <v>79</v>
      </c>
      <c r="AG3" t="s">
        <v>399</v>
      </c>
      <c r="AM3" t="s">
        <v>1729</v>
      </c>
    </row>
    <row r="4" spans="1:39" hidden="1">
      <c r="A4">
        <v>3</v>
      </c>
      <c r="B4" t="s">
        <v>23</v>
      </c>
      <c r="C4" t="s">
        <v>24</v>
      </c>
      <c r="E4" t="s">
        <v>25</v>
      </c>
      <c r="G4" t="s">
        <v>26</v>
      </c>
      <c r="H4">
        <v>2014</v>
      </c>
      <c r="J4">
        <v>809</v>
      </c>
      <c r="K4" t="s">
        <v>34</v>
      </c>
      <c r="L4">
        <v>2</v>
      </c>
      <c r="P4" t="s">
        <v>27</v>
      </c>
      <c r="Q4" t="s">
        <v>28</v>
      </c>
      <c r="R4" t="s">
        <v>29</v>
      </c>
      <c r="S4" t="s">
        <v>30</v>
      </c>
      <c r="T4" t="s">
        <v>35</v>
      </c>
      <c r="U4" t="s">
        <v>36</v>
      </c>
      <c r="V4" t="s">
        <v>44</v>
      </c>
      <c r="W4" t="s">
        <v>45</v>
      </c>
      <c r="X4" t="s">
        <v>46</v>
      </c>
      <c r="Y4">
        <v>1</v>
      </c>
      <c r="Z4" t="s">
        <v>40</v>
      </c>
      <c r="AA4" t="s">
        <v>41</v>
      </c>
      <c r="AB4" t="s">
        <v>47</v>
      </c>
      <c r="AC4" t="s">
        <v>32</v>
      </c>
      <c r="AD4" t="s">
        <v>43</v>
      </c>
      <c r="AE4" t="s">
        <v>1752</v>
      </c>
      <c r="AF4" t="s">
        <v>79</v>
      </c>
      <c r="AG4" t="s">
        <v>399</v>
      </c>
      <c r="AM4" t="s">
        <v>1729</v>
      </c>
    </row>
    <row r="5" spans="1:39" hidden="1">
      <c r="A5">
        <v>4</v>
      </c>
      <c r="B5" t="s">
        <v>23</v>
      </c>
      <c r="C5" t="s">
        <v>24</v>
      </c>
      <c r="E5" t="s">
        <v>25</v>
      </c>
      <c r="G5" t="s">
        <v>26</v>
      </c>
      <c r="H5">
        <v>2014</v>
      </c>
      <c r="J5">
        <v>809</v>
      </c>
      <c r="K5" t="s">
        <v>34</v>
      </c>
      <c r="L5">
        <v>3</v>
      </c>
      <c r="P5" t="s">
        <v>27</v>
      </c>
      <c r="Q5" t="s">
        <v>28</v>
      </c>
      <c r="R5" t="s">
        <v>29</v>
      </c>
      <c r="S5" t="s">
        <v>30</v>
      </c>
      <c r="T5" t="s">
        <v>35</v>
      </c>
      <c r="U5" t="s">
        <v>36</v>
      </c>
      <c r="V5" t="s">
        <v>48</v>
      </c>
      <c r="W5" t="s">
        <v>49</v>
      </c>
      <c r="X5" t="s">
        <v>50</v>
      </c>
      <c r="Y5">
        <v>1</v>
      </c>
      <c r="Z5" t="s">
        <v>51</v>
      </c>
      <c r="AA5" t="s">
        <v>41</v>
      </c>
      <c r="AB5" t="s">
        <v>52</v>
      </c>
      <c r="AC5" t="s">
        <v>32</v>
      </c>
      <c r="AD5" t="s">
        <v>43</v>
      </c>
      <c r="AE5" t="s">
        <v>51</v>
      </c>
      <c r="AM5" t="s">
        <v>1729</v>
      </c>
    </row>
    <row r="6" spans="1:39" hidden="1">
      <c r="A6">
        <v>5</v>
      </c>
      <c r="B6" t="s">
        <v>23</v>
      </c>
      <c r="C6" t="s">
        <v>24</v>
      </c>
      <c r="E6" t="s">
        <v>25</v>
      </c>
      <c r="G6" t="s">
        <v>26</v>
      </c>
      <c r="H6">
        <v>2014</v>
      </c>
      <c r="J6">
        <v>809</v>
      </c>
      <c r="K6" t="s">
        <v>34</v>
      </c>
      <c r="L6">
        <v>4</v>
      </c>
      <c r="P6" t="s">
        <v>27</v>
      </c>
      <c r="Q6" t="s">
        <v>28</v>
      </c>
      <c r="R6" t="s">
        <v>29</v>
      </c>
      <c r="S6" t="s">
        <v>30</v>
      </c>
      <c r="T6" t="s">
        <v>35</v>
      </c>
      <c r="U6" t="s">
        <v>36</v>
      </c>
      <c r="V6" t="s">
        <v>53</v>
      </c>
      <c r="W6" t="s">
        <v>38</v>
      </c>
      <c r="X6" t="s">
        <v>54</v>
      </c>
      <c r="Y6">
        <v>1</v>
      </c>
      <c r="Z6" t="s">
        <v>40</v>
      </c>
      <c r="AA6" t="s">
        <v>41</v>
      </c>
      <c r="AB6" t="s">
        <v>52</v>
      </c>
      <c r="AC6" t="s">
        <v>32</v>
      </c>
      <c r="AD6" t="s">
        <v>43</v>
      </c>
      <c r="AE6" t="s">
        <v>1752</v>
      </c>
      <c r="AF6" t="s">
        <v>79</v>
      </c>
      <c r="AG6" t="s">
        <v>399</v>
      </c>
      <c r="AM6" t="s">
        <v>1729</v>
      </c>
    </row>
    <row r="7" spans="1:39" hidden="1">
      <c r="A7">
        <v>7</v>
      </c>
      <c r="B7" t="s">
        <v>55</v>
      </c>
      <c r="C7" t="s">
        <v>24</v>
      </c>
      <c r="E7" t="s">
        <v>25</v>
      </c>
      <c r="G7" t="s">
        <v>26</v>
      </c>
      <c r="H7">
        <v>2016</v>
      </c>
      <c r="J7">
        <v>119</v>
      </c>
      <c r="K7" t="s">
        <v>56</v>
      </c>
      <c r="L7">
        <v>2</v>
      </c>
      <c r="P7" t="s">
        <v>27</v>
      </c>
      <c r="Q7" t="s">
        <v>57</v>
      </c>
      <c r="R7" t="s">
        <v>29</v>
      </c>
      <c r="S7" t="s">
        <v>58</v>
      </c>
      <c r="T7" t="s">
        <v>59</v>
      </c>
      <c r="U7" t="s">
        <v>68</v>
      </c>
      <c r="V7" t="s">
        <v>69</v>
      </c>
      <c r="W7" t="s">
        <v>70</v>
      </c>
      <c r="X7" t="s">
        <v>71</v>
      </c>
      <c r="Y7">
        <v>0.8</v>
      </c>
      <c r="Z7" t="s">
        <v>64</v>
      </c>
      <c r="AA7" t="s">
        <v>65</v>
      </c>
      <c r="AB7" t="s">
        <v>72</v>
      </c>
      <c r="AC7" t="s">
        <v>32</v>
      </c>
      <c r="AD7" t="s">
        <v>43</v>
      </c>
      <c r="AE7" t="s">
        <v>1752</v>
      </c>
      <c r="AF7" t="s">
        <v>1753</v>
      </c>
      <c r="AG7" t="s">
        <v>399</v>
      </c>
      <c r="AH7">
        <v>100</v>
      </c>
      <c r="AI7">
        <v>100</v>
      </c>
      <c r="AJ7" t="s">
        <v>33</v>
      </c>
      <c r="AK7">
        <v>43069</v>
      </c>
      <c r="AL7" t="s">
        <v>1754</v>
      </c>
      <c r="AM7" t="s">
        <v>1756</v>
      </c>
    </row>
    <row r="8" spans="1:39" hidden="1">
      <c r="A8">
        <v>8</v>
      </c>
      <c r="B8" t="s">
        <v>73</v>
      </c>
      <c r="C8" t="s">
        <v>24</v>
      </c>
      <c r="E8" t="s">
        <v>25</v>
      </c>
      <c r="G8" t="s">
        <v>26</v>
      </c>
      <c r="H8">
        <v>2017</v>
      </c>
      <c r="J8">
        <v>91</v>
      </c>
      <c r="K8" t="s">
        <v>56</v>
      </c>
      <c r="L8">
        <v>1</v>
      </c>
      <c r="P8" t="s">
        <v>27</v>
      </c>
      <c r="Q8" t="s">
        <v>57</v>
      </c>
      <c r="R8" t="s">
        <v>29</v>
      </c>
      <c r="S8" t="s">
        <v>58</v>
      </c>
      <c r="T8" t="s">
        <v>74</v>
      </c>
      <c r="U8" t="s">
        <v>75</v>
      </c>
      <c r="V8" t="s">
        <v>76</v>
      </c>
      <c r="W8" t="s">
        <v>77</v>
      </c>
      <c r="X8" t="s">
        <v>78</v>
      </c>
      <c r="Y8">
        <v>100</v>
      </c>
      <c r="Z8" t="s">
        <v>79</v>
      </c>
      <c r="AA8" t="s">
        <v>80</v>
      </c>
      <c r="AB8" t="s">
        <v>81</v>
      </c>
      <c r="AC8" t="s">
        <v>32</v>
      </c>
      <c r="AD8" t="s">
        <v>43</v>
      </c>
      <c r="AE8" t="s">
        <v>1752</v>
      </c>
      <c r="AF8" t="s">
        <v>1757</v>
      </c>
      <c r="AG8" t="s">
        <v>1758</v>
      </c>
      <c r="AH8">
        <v>100</v>
      </c>
      <c r="AI8">
        <v>100</v>
      </c>
      <c r="AJ8" t="s">
        <v>33</v>
      </c>
      <c r="AK8">
        <v>43220</v>
      </c>
      <c r="AL8" t="s">
        <v>1979</v>
      </c>
      <c r="AM8" t="s">
        <v>1864</v>
      </c>
    </row>
    <row r="9" spans="1:39" hidden="1">
      <c r="A9">
        <v>9</v>
      </c>
      <c r="B9" t="s">
        <v>73</v>
      </c>
      <c r="C9" t="s">
        <v>24</v>
      </c>
      <c r="E9" t="s">
        <v>25</v>
      </c>
      <c r="G9" t="s">
        <v>26</v>
      </c>
      <c r="H9">
        <v>2017</v>
      </c>
      <c r="J9">
        <v>91</v>
      </c>
      <c r="K9" t="s">
        <v>56</v>
      </c>
      <c r="L9">
        <v>2</v>
      </c>
      <c r="P9" t="s">
        <v>27</v>
      </c>
      <c r="Q9" t="s">
        <v>57</v>
      </c>
      <c r="R9" t="s">
        <v>29</v>
      </c>
      <c r="S9" t="s">
        <v>58</v>
      </c>
      <c r="T9" t="s">
        <v>74</v>
      </c>
      <c r="U9" t="s">
        <v>75</v>
      </c>
      <c r="V9" t="s">
        <v>82</v>
      </c>
      <c r="W9" t="s">
        <v>83</v>
      </c>
      <c r="X9" t="s">
        <v>84</v>
      </c>
      <c r="Y9">
        <v>100</v>
      </c>
      <c r="Z9" t="s">
        <v>79</v>
      </c>
      <c r="AA9" t="s">
        <v>80</v>
      </c>
      <c r="AB9" t="s">
        <v>81</v>
      </c>
      <c r="AC9" t="s">
        <v>32</v>
      </c>
      <c r="AD9" t="s">
        <v>43</v>
      </c>
      <c r="AE9" t="s">
        <v>1752</v>
      </c>
      <c r="AF9" t="s">
        <v>1757</v>
      </c>
      <c r="AG9" t="s">
        <v>1758</v>
      </c>
      <c r="AH9">
        <v>100</v>
      </c>
      <c r="AI9">
        <v>100</v>
      </c>
      <c r="AJ9" t="s">
        <v>33</v>
      </c>
      <c r="AK9">
        <v>43100</v>
      </c>
      <c r="AL9" t="s">
        <v>1759</v>
      </c>
      <c r="AM9" t="s">
        <v>1761</v>
      </c>
    </row>
    <row r="10" spans="1:39" hidden="1">
      <c r="A10">
        <v>10</v>
      </c>
      <c r="B10" t="s">
        <v>73</v>
      </c>
      <c r="C10" t="s">
        <v>24</v>
      </c>
      <c r="E10" t="s">
        <v>25</v>
      </c>
      <c r="G10" t="s">
        <v>26</v>
      </c>
      <c r="H10">
        <v>2017</v>
      </c>
      <c r="J10">
        <v>91</v>
      </c>
      <c r="K10" t="s">
        <v>56</v>
      </c>
      <c r="L10">
        <v>3</v>
      </c>
      <c r="P10" t="s">
        <v>27</v>
      </c>
      <c r="Q10" t="s">
        <v>57</v>
      </c>
      <c r="R10" t="s">
        <v>29</v>
      </c>
      <c r="S10" t="s">
        <v>58</v>
      </c>
      <c r="T10" t="s">
        <v>74</v>
      </c>
      <c r="U10" t="s">
        <v>75</v>
      </c>
      <c r="V10" t="s">
        <v>85</v>
      </c>
      <c r="W10" t="s">
        <v>86</v>
      </c>
      <c r="X10" t="s">
        <v>87</v>
      </c>
      <c r="Y10">
        <v>1</v>
      </c>
      <c r="Z10" t="s">
        <v>79</v>
      </c>
      <c r="AA10" t="s">
        <v>80</v>
      </c>
      <c r="AB10" t="s">
        <v>81</v>
      </c>
      <c r="AC10" t="s">
        <v>32</v>
      </c>
      <c r="AD10" t="s">
        <v>43</v>
      </c>
      <c r="AE10" t="s">
        <v>1752</v>
      </c>
      <c r="AF10" t="s">
        <v>1757</v>
      </c>
      <c r="AG10" t="s">
        <v>1758</v>
      </c>
      <c r="AH10">
        <v>100</v>
      </c>
      <c r="AI10">
        <v>100</v>
      </c>
      <c r="AJ10" t="s">
        <v>33</v>
      </c>
      <c r="AK10">
        <v>43100</v>
      </c>
      <c r="AL10" t="s">
        <v>1759</v>
      </c>
      <c r="AM10" t="s">
        <v>1865</v>
      </c>
    </row>
    <row r="11" spans="1:39" hidden="1">
      <c r="A11">
        <v>11</v>
      </c>
      <c r="B11" t="s">
        <v>73</v>
      </c>
      <c r="C11" t="s">
        <v>24</v>
      </c>
      <c r="E11" t="s">
        <v>25</v>
      </c>
      <c r="G11" t="s">
        <v>26</v>
      </c>
      <c r="H11">
        <v>2017</v>
      </c>
      <c r="J11">
        <v>91</v>
      </c>
      <c r="K11" t="s">
        <v>56</v>
      </c>
      <c r="L11">
        <v>4</v>
      </c>
      <c r="P11" t="s">
        <v>27</v>
      </c>
      <c r="Q11" t="s">
        <v>57</v>
      </c>
      <c r="R11" t="s">
        <v>29</v>
      </c>
      <c r="S11" t="s">
        <v>58</v>
      </c>
      <c r="T11" t="s">
        <v>74</v>
      </c>
      <c r="U11" t="s">
        <v>75</v>
      </c>
      <c r="V11" t="s">
        <v>88</v>
      </c>
      <c r="W11" t="s">
        <v>89</v>
      </c>
      <c r="X11" t="s">
        <v>89</v>
      </c>
      <c r="Y11">
        <v>1</v>
      </c>
      <c r="Z11" t="s">
        <v>79</v>
      </c>
      <c r="AA11" t="s">
        <v>80</v>
      </c>
      <c r="AB11" t="s">
        <v>81</v>
      </c>
      <c r="AC11" t="s">
        <v>32</v>
      </c>
      <c r="AD11" t="s">
        <v>43</v>
      </c>
      <c r="AE11" t="s">
        <v>1752</v>
      </c>
      <c r="AF11" t="s">
        <v>1757</v>
      </c>
      <c r="AG11" t="s">
        <v>1758</v>
      </c>
      <c r="AH11">
        <v>100</v>
      </c>
      <c r="AI11">
        <v>100</v>
      </c>
      <c r="AJ11" t="s">
        <v>33</v>
      </c>
      <c r="AK11">
        <v>43100</v>
      </c>
      <c r="AL11" t="s">
        <v>1759</v>
      </c>
      <c r="AM11" t="s">
        <v>1865</v>
      </c>
    </row>
    <row r="12" spans="1:39" hidden="1">
      <c r="A12">
        <v>12</v>
      </c>
      <c r="B12" t="s">
        <v>73</v>
      </c>
      <c r="C12" t="s">
        <v>24</v>
      </c>
      <c r="E12" t="s">
        <v>25</v>
      </c>
      <c r="G12" t="s">
        <v>26</v>
      </c>
      <c r="H12">
        <v>2017</v>
      </c>
      <c r="J12">
        <v>91</v>
      </c>
      <c r="K12" t="s">
        <v>56</v>
      </c>
      <c r="L12">
        <v>5</v>
      </c>
      <c r="P12" t="s">
        <v>27</v>
      </c>
      <c r="Q12" t="s">
        <v>57</v>
      </c>
      <c r="R12" t="s">
        <v>29</v>
      </c>
      <c r="S12" t="s">
        <v>58</v>
      </c>
      <c r="T12" t="s">
        <v>74</v>
      </c>
      <c r="U12" t="s">
        <v>75</v>
      </c>
      <c r="V12" t="s">
        <v>90</v>
      </c>
      <c r="W12" t="s">
        <v>91</v>
      </c>
      <c r="X12" t="s">
        <v>78</v>
      </c>
      <c r="Y12">
        <v>100</v>
      </c>
      <c r="Z12" t="s">
        <v>79</v>
      </c>
      <c r="AA12" t="s">
        <v>80</v>
      </c>
      <c r="AB12" t="s">
        <v>81</v>
      </c>
      <c r="AC12" t="s">
        <v>32</v>
      </c>
      <c r="AD12" t="s">
        <v>43</v>
      </c>
      <c r="AE12" t="s">
        <v>1752</v>
      </c>
      <c r="AF12" t="s">
        <v>1757</v>
      </c>
      <c r="AG12" t="s">
        <v>1758</v>
      </c>
      <c r="AH12">
        <v>100</v>
      </c>
      <c r="AI12">
        <v>100</v>
      </c>
      <c r="AJ12" t="s">
        <v>33</v>
      </c>
      <c r="AK12">
        <v>43100</v>
      </c>
      <c r="AL12" t="s">
        <v>1759</v>
      </c>
      <c r="AM12" t="s">
        <v>1760</v>
      </c>
    </row>
    <row r="13" spans="1:39" hidden="1">
      <c r="A13">
        <v>13</v>
      </c>
      <c r="B13" t="s">
        <v>73</v>
      </c>
      <c r="C13" t="s">
        <v>24</v>
      </c>
      <c r="E13" t="s">
        <v>25</v>
      </c>
      <c r="G13" t="s">
        <v>26</v>
      </c>
      <c r="H13">
        <v>2017</v>
      </c>
      <c r="J13">
        <v>91</v>
      </c>
      <c r="K13" t="s">
        <v>92</v>
      </c>
      <c r="L13">
        <v>1</v>
      </c>
      <c r="P13" t="s">
        <v>27</v>
      </c>
      <c r="Q13" t="s">
        <v>57</v>
      </c>
      <c r="R13" t="s">
        <v>29</v>
      </c>
      <c r="S13" t="s">
        <v>58</v>
      </c>
      <c r="T13" t="s">
        <v>93</v>
      </c>
      <c r="U13" t="s">
        <v>94</v>
      </c>
      <c r="V13" t="s">
        <v>95</v>
      </c>
      <c r="W13" t="s">
        <v>96</v>
      </c>
      <c r="X13" t="s">
        <v>97</v>
      </c>
      <c r="Y13">
        <v>1</v>
      </c>
      <c r="Z13" t="s">
        <v>79</v>
      </c>
      <c r="AA13" t="s">
        <v>80</v>
      </c>
      <c r="AB13" t="s">
        <v>81</v>
      </c>
      <c r="AC13" t="s">
        <v>32</v>
      </c>
      <c r="AD13" t="s">
        <v>43</v>
      </c>
      <c r="AE13" t="s">
        <v>1752</v>
      </c>
      <c r="AF13" t="s">
        <v>1757</v>
      </c>
      <c r="AG13" t="s">
        <v>1758</v>
      </c>
      <c r="AH13">
        <v>100</v>
      </c>
      <c r="AI13">
        <v>0</v>
      </c>
      <c r="AK13">
        <v>43220</v>
      </c>
      <c r="AL13" t="s">
        <v>1979</v>
      </c>
      <c r="AM13" t="s">
        <v>1866</v>
      </c>
    </row>
    <row r="14" spans="1:39" hidden="1">
      <c r="A14">
        <v>16</v>
      </c>
      <c r="B14" t="s">
        <v>55</v>
      </c>
      <c r="C14" t="s">
        <v>24</v>
      </c>
      <c r="E14" t="s">
        <v>25</v>
      </c>
      <c r="G14" t="s">
        <v>26</v>
      </c>
      <c r="H14">
        <v>2016</v>
      </c>
      <c r="J14">
        <v>119</v>
      </c>
      <c r="K14" t="s">
        <v>92</v>
      </c>
      <c r="L14">
        <v>3</v>
      </c>
      <c r="P14" t="s">
        <v>27</v>
      </c>
      <c r="Q14" t="s">
        <v>57</v>
      </c>
      <c r="R14" t="s">
        <v>29</v>
      </c>
      <c r="S14" t="s">
        <v>58</v>
      </c>
      <c r="T14" t="s">
        <v>98</v>
      </c>
      <c r="U14" t="s">
        <v>68</v>
      </c>
      <c r="V14" t="s">
        <v>69</v>
      </c>
      <c r="W14" t="s">
        <v>70</v>
      </c>
      <c r="X14" t="s">
        <v>71</v>
      </c>
      <c r="Y14">
        <v>0.8</v>
      </c>
      <c r="Z14" t="s">
        <v>64</v>
      </c>
      <c r="AA14" t="s">
        <v>65</v>
      </c>
      <c r="AB14" t="s">
        <v>72</v>
      </c>
      <c r="AC14" t="s">
        <v>32</v>
      </c>
      <c r="AD14" t="s">
        <v>43</v>
      </c>
      <c r="AE14" t="s">
        <v>1752</v>
      </c>
      <c r="AF14" t="s">
        <v>1753</v>
      </c>
      <c r="AG14" t="s">
        <v>399</v>
      </c>
      <c r="AH14">
        <v>100</v>
      </c>
      <c r="AI14">
        <v>100</v>
      </c>
      <c r="AJ14" t="s">
        <v>33</v>
      </c>
      <c r="AK14">
        <v>43069</v>
      </c>
      <c r="AL14" t="s">
        <v>1754</v>
      </c>
      <c r="AM14" t="s">
        <v>1756</v>
      </c>
    </row>
    <row r="15" spans="1:39" hidden="1">
      <c r="A15">
        <v>17</v>
      </c>
      <c r="B15" t="s">
        <v>23</v>
      </c>
      <c r="C15" t="s">
        <v>24</v>
      </c>
      <c r="E15" t="s">
        <v>25</v>
      </c>
      <c r="G15" t="s">
        <v>26</v>
      </c>
      <c r="H15">
        <v>2014</v>
      </c>
      <c r="J15">
        <v>814</v>
      </c>
      <c r="K15" t="s">
        <v>103</v>
      </c>
      <c r="L15">
        <v>1</v>
      </c>
      <c r="P15" t="s">
        <v>27</v>
      </c>
      <c r="Q15" t="s">
        <v>57</v>
      </c>
      <c r="R15" t="s">
        <v>29</v>
      </c>
      <c r="S15" t="s">
        <v>30</v>
      </c>
      <c r="T15" t="s">
        <v>104</v>
      </c>
      <c r="U15" t="s">
        <v>105</v>
      </c>
      <c r="V15" t="s">
        <v>106</v>
      </c>
      <c r="W15" t="s">
        <v>107</v>
      </c>
      <c r="X15" t="s">
        <v>108</v>
      </c>
      <c r="Y15">
        <v>1</v>
      </c>
      <c r="Z15" t="s">
        <v>40</v>
      </c>
      <c r="AA15" t="s">
        <v>109</v>
      </c>
      <c r="AB15" t="s">
        <v>110</v>
      </c>
      <c r="AC15" t="s">
        <v>32</v>
      </c>
      <c r="AD15" t="s">
        <v>43</v>
      </c>
      <c r="AE15" t="s">
        <v>1752</v>
      </c>
      <c r="AF15" t="s">
        <v>79</v>
      </c>
      <c r="AG15" t="s">
        <v>399</v>
      </c>
      <c r="AM15" t="s">
        <v>1730</v>
      </c>
    </row>
    <row r="16" spans="1:39" hidden="1">
      <c r="A16">
        <v>18</v>
      </c>
      <c r="B16" t="s">
        <v>23</v>
      </c>
      <c r="C16" t="s">
        <v>24</v>
      </c>
      <c r="E16" t="s">
        <v>25</v>
      </c>
      <c r="G16" t="s">
        <v>26</v>
      </c>
      <c r="H16">
        <v>2014</v>
      </c>
      <c r="J16">
        <v>825</v>
      </c>
      <c r="K16" t="s">
        <v>111</v>
      </c>
      <c r="L16">
        <v>1</v>
      </c>
      <c r="P16" t="s">
        <v>27</v>
      </c>
      <c r="Q16" t="s">
        <v>57</v>
      </c>
      <c r="R16" t="s">
        <v>29</v>
      </c>
      <c r="S16" t="s">
        <v>30</v>
      </c>
      <c r="T16" t="s">
        <v>112</v>
      </c>
      <c r="U16" t="s">
        <v>113</v>
      </c>
      <c r="V16" t="s">
        <v>114</v>
      </c>
      <c r="W16" t="s">
        <v>115</v>
      </c>
      <c r="X16" t="s">
        <v>116</v>
      </c>
      <c r="Y16">
        <v>1</v>
      </c>
      <c r="Z16" t="s">
        <v>117</v>
      </c>
      <c r="AA16" t="s">
        <v>118</v>
      </c>
      <c r="AB16" t="s">
        <v>119</v>
      </c>
      <c r="AC16" t="s">
        <v>32</v>
      </c>
      <c r="AD16" t="s">
        <v>43</v>
      </c>
      <c r="AE16" t="s">
        <v>117</v>
      </c>
      <c r="AM16" t="s">
        <v>1730</v>
      </c>
    </row>
    <row r="17" spans="1:39" hidden="1">
      <c r="A17">
        <v>19</v>
      </c>
      <c r="B17" t="s">
        <v>23</v>
      </c>
      <c r="C17" t="s">
        <v>24</v>
      </c>
      <c r="E17" t="s">
        <v>25</v>
      </c>
      <c r="G17" t="s">
        <v>26</v>
      </c>
      <c r="H17">
        <v>2014</v>
      </c>
      <c r="J17">
        <v>826</v>
      </c>
      <c r="K17" t="s">
        <v>120</v>
      </c>
      <c r="L17">
        <v>1</v>
      </c>
      <c r="P17" t="s">
        <v>27</v>
      </c>
      <c r="Q17" t="s">
        <v>57</v>
      </c>
      <c r="R17" t="s">
        <v>29</v>
      </c>
      <c r="S17" t="s">
        <v>30</v>
      </c>
      <c r="T17" t="s">
        <v>121</v>
      </c>
      <c r="U17" t="s">
        <v>122</v>
      </c>
      <c r="V17" t="s">
        <v>123</v>
      </c>
      <c r="W17" t="s">
        <v>115</v>
      </c>
      <c r="X17" t="s">
        <v>116</v>
      </c>
      <c r="Y17">
        <v>1</v>
      </c>
      <c r="Z17" t="s">
        <v>124</v>
      </c>
      <c r="AA17" t="s">
        <v>118</v>
      </c>
      <c r="AB17" t="s">
        <v>119</v>
      </c>
      <c r="AC17" t="s">
        <v>32</v>
      </c>
      <c r="AD17" t="s">
        <v>43</v>
      </c>
      <c r="AE17" t="s">
        <v>117</v>
      </c>
      <c r="AF17" t="s">
        <v>154</v>
      </c>
      <c r="AG17" t="s">
        <v>453</v>
      </c>
      <c r="AM17" t="s">
        <v>1730</v>
      </c>
    </row>
    <row r="18" spans="1:39" hidden="1">
      <c r="A18">
        <v>20</v>
      </c>
      <c r="B18" t="s">
        <v>23</v>
      </c>
      <c r="C18" t="s">
        <v>24</v>
      </c>
      <c r="E18" t="s">
        <v>25</v>
      </c>
      <c r="G18" t="s">
        <v>26</v>
      </c>
      <c r="H18">
        <v>2014</v>
      </c>
      <c r="J18">
        <v>827</v>
      </c>
      <c r="K18" t="s">
        <v>125</v>
      </c>
      <c r="L18">
        <v>1</v>
      </c>
      <c r="P18" t="s">
        <v>27</v>
      </c>
      <c r="Q18" t="s">
        <v>57</v>
      </c>
      <c r="R18" t="s">
        <v>29</v>
      </c>
      <c r="S18" t="s">
        <v>30</v>
      </c>
      <c r="T18" t="s">
        <v>126</v>
      </c>
      <c r="U18" t="s">
        <v>127</v>
      </c>
      <c r="V18" t="s">
        <v>128</v>
      </c>
      <c r="W18" t="s">
        <v>115</v>
      </c>
      <c r="X18" t="s">
        <v>129</v>
      </c>
      <c r="Y18">
        <v>1</v>
      </c>
      <c r="Z18" t="s">
        <v>124</v>
      </c>
      <c r="AA18" t="s">
        <v>130</v>
      </c>
      <c r="AB18" t="s">
        <v>131</v>
      </c>
      <c r="AC18" t="s">
        <v>32</v>
      </c>
      <c r="AD18" t="s">
        <v>43</v>
      </c>
      <c r="AE18" t="s">
        <v>117</v>
      </c>
      <c r="AF18" t="s">
        <v>154</v>
      </c>
      <c r="AG18" t="s">
        <v>453</v>
      </c>
      <c r="AM18" t="s">
        <v>1730</v>
      </c>
    </row>
    <row r="19" spans="1:39" hidden="1">
      <c r="A19">
        <v>21</v>
      </c>
      <c r="B19" t="s">
        <v>23</v>
      </c>
      <c r="C19" t="s">
        <v>24</v>
      </c>
      <c r="E19" t="s">
        <v>25</v>
      </c>
      <c r="G19" t="s">
        <v>26</v>
      </c>
      <c r="H19">
        <v>2015</v>
      </c>
      <c r="J19">
        <v>108</v>
      </c>
      <c r="K19" t="s">
        <v>132</v>
      </c>
      <c r="L19">
        <v>1</v>
      </c>
      <c r="P19" t="s">
        <v>27</v>
      </c>
      <c r="Q19" t="s">
        <v>57</v>
      </c>
      <c r="R19" t="s">
        <v>29</v>
      </c>
      <c r="S19" t="s">
        <v>58</v>
      </c>
      <c r="T19" t="s">
        <v>133</v>
      </c>
      <c r="U19" t="s">
        <v>134</v>
      </c>
      <c r="V19" t="s">
        <v>135</v>
      </c>
      <c r="W19" t="s">
        <v>136</v>
      </c>
      <c r="X19" t="s">
        <v>137</v>
      </c>
      <c r="Y19">
        <v>1</v>
      </c>
      <c r="Z19" t="s">
        <v>138</v>
      </c>
      <c r="AA19" t="s">
        <v>139</v>
      </c>
      <c r="AB19" t="s">
        <v>140</v>
      </c>
      <c r="AC19" t="s">
        <v>32</v>
      </c>
      <c r="AD19" t="s">
        <v>43</v>
      </c>
      <c r="AE19" t="s">
        <v>117</v>
      </c>
      <c r="AF19" t="s">
        <v>154</v>
      </c>
      <c r="AG19" t="s">
        <v>453</v>
      </c>
      <c r="AM19" t="s">
        <v>1730</v>
      </c>
    </row>
    <row r="20" spans="1:39" hidden="1">
      <c r="A20">
        <v>22</v>
      </c>
      <c r="B20" t="s">
        <v>23</v>
      </c>
      <c r="C20" t="s">
        <v>24</v>
      </c>
      <c r="E20" t="s">
        <v>25</v>
      </c>
      <c r="G20" t="s">
        <v>26</v>
      </c>
      <c r="H20">
        <v>2014</v>
      </c>
      <c r="J20">
        <v>828</v>
      </c>
      <c r="K20" t="s">
        <v>141</v>
      </c>
      <c r="L20">
        <v>1</v>
      </c>
      <c r="P20" t="s">
        <v>27</v>
      </c>
      <c r="Q20" t="s">
        <v>57</v>
      </c>
      <c r="R20" t="s">
        <v>29</v>
      </c>
      <c r="S20" t="s">
        <v>30</v>
      </c>
      <c r="T20" t="s">
        <v>142</v>
      </c>
      <c r="U20" t="s">
        <v>143</v>
      </c>
      <c r="V20" t="s">
        <v>144</v>
      </c>
      <c r="W20" t="s">
        <v>145</v>
      </c>
      <c r="X20" t="s">
        <v>145</v>
      </c>
      <c r="Y20">
        <v>1</v>
      </c>
      <c r="Z20" t="s">
        <v>124</v>
      </c>
      <c r="AA20" t="s">
        <v>146</v>
      </c>
      <c r="AB20" t="s">
        <v>147</v>
      </c>
      <c r="AC20" t="s">
        <v>32</v>
      </c>
      <c r="AD20" t="s">
        <v>43</v>
      </c>
      <c r="AE20" t="s">
        <v>117</v>
      </c>
      <c r="AF20" t="s">
        <v>154</v>
      </c>
      <c r="AG20" t="s">
        <v>453</v>
      </c>
      <c r="AM20" t="s">
        <v>1730</v>
      </c>
    </row>
    <row r="21" spans="1:39" hidden="1">
      <c r="A21">
        <v>23</v>
      </c>
      <c r="B21" t="s">
        <v>23</v>
      </c>
      <c r="C21" t="s">
        <v>24</v>
      </c>
      <c r="E21" t="s">
        <v>25</v>
      </c>
      <c r="G21" t="s">
        <v>26</v>
      </c>
      <c r="H21">
        <v>2014</v>
      </c>
      <c r="J21">
        <v>829</v>
      </c>
      <c r="K21" t="s">
        <v>148</v>
      </c>
      <c r="L21">
        <v>1</v>
      </c>
      <c r="P21" t="s">
        <v>27</v>
      </c>
      <c r="Q21" t="s">
        <v>57</v>
      </c>
      <c r="R21" t="s">
        <v>29</v>
      </c>
      <c r="S21" t="s">
        <v>30</v>
      </c>
      <c r="T21" t="s">
        <v>149</v>
      </c>
      <c r="U21" t="s">
        <v>150</v>
      </c>
      <c r="V21" t="s">
        <v>151</v>
      </c>
      <c r="W21" t="s">
        <v>152</v>
      </c>
      <c r="X21" t="s">
        <v>153</v>
      </c>
      <c r="Y21">
        <v>1</v>
      </c>
      <c r="Z21" t="s">
        <v>124</v>
      </c>
      <c r="AA21" t="s">
        <v>146</v>
      </c>
      <c r="AB21" t="s">
        <v>147</v>
      </c>
      <c r="AC21" t="s">
        <v>32</v>
      </c>
      <c r="AD21" t="s">
        <v>43</v>
      </c>
      <c r="AE21" t="s">
        <v>117</v>
      </c>
      <c r="AF21" t="s">
        <v>154</v>
      </c>
      <c r="AG21" t="s">
        <v>453</v>
      </c>
      <c r="AM21" t="s">
        <v>1730</v>
      </c>
    </row>
    <row r="22" spans="1:39" hidden="1">
      <c r="A22">
        <v>25</v>
      </c>
      <c r="B22" t="s">
        <v>23</v>
      </c>
      <c r="C22" t="s">
        <v>24</v>
      </c>
      <c r="E22" t="s">
        <v>25</v>
      </c>
      <c r="G22" t="s">
        <v>26</v>
      </c>
      <c r="H22">
        <v>2015</v>
      </c>
      <c r="J22">
        <v>108</v>
      </c>
      <c r="K22" t="s">
        <v>157</v>
      </c>
      <c r="L22">
        <v>1</v>
      </c>
      <c r="P22" t="s">
        <v>27</v>
      </c>
      <c r="Q22" t="s">
        <v>57</v>
      </c>
      <c r="R22" t="s">
        <v>29</v>
      </c>
      <c r="S22" t="s">
        <v>58</v>
      </c>
      <c r="T22" t="s">
        <v>158</v>
      </c>
      <c r="U22" t="s">
        <v>134</v>
      </c>
      <c r="V22" t="s">
        <v>159</v>
      </c>
      <c r="W22" t="s">
        <v>160</v>
      </c>
      <c r="X22" t="s">
        <v>161</v>
      </c>
      <c r="Y22">
        <v>1</v>
      </c>
      <c r="Z22" t="s">
        <v>138</v>
      </c>
      <c r="AA22" t="s">
        <v>139</v>
      </c>
      <c r="AB22" t="s">
        <v>140</v>
      </c>
      <c r="AC22" t="s">
        <v>32</v>
      </c>
      <c r="AD22" t="s">
        <v>43</v>
      </c>
      <c r="AE22" t="s">
        <v>117</v>
      </c>
      <c r="AF22" t="s">
        <v>154</v>
      </c>
      <c r="AG22" t="s">
        <v>453</v>
      </c>
      <c r="AM22" t="s">
        <v>1730</v>
      </c>
    </row>
    <row r="23" spans="1:39" hidden="1">
      <c r="A23">
        <v>26</v>
      </c>
      <c r="B23" t="s">
        <v>23</v>
      </c>
      <c r="C23" t="s">
        <v>24</v>
      </c>
      <c r="E23" t="s">
        <v>25</v>
      </c>
      <c r="G23" t="s">
        <v>26</v>
      </c>
      <c r="H23">
        <v>2015</v>
      </c>
      <c r="J23">
        <v>108</v>
      </c>
      <c r="K23" t="s">
        <v>157</v>
      </c>
      <c r="L23">
        <v>2</v>
      </c>
      <c r="P23" t="s">
        <v>27</v>
      </c>
      <c r="Q23" t="s">
        <v>57</v>
      </c>
      <c r="R23" t="s">
        <v>29</v>
      </c>
      <c r="S23" t="s">
        <v>58</v>
      </c>
      <c r="T23" t="s">
        <v>158</v>
      </c>
      <c r="U23" t="s">
        <v>134</v>
      </c>
      <c r="V23" t="s">
        <v>162</v>
      </c>
      <c r="W23" t="s">
        <v>163</v>
      </c>
      <c r="X23" t="s">
        <v>164</v>
      </c>
      <c r="Y23">
        <v>1</v>
      </c>
      <c r="Z23" t="s">
        <v>138</v>
      </c>
      <c r="AA23" t="s">
        <v>139</v>
      </c>
      <c r="AB23" t="s">
        <v>140</v>
      </c>
      <c r="AC23" t="s">
        <v>32</v>
      </c>
      <c r="AD23" t="s">
        <v>43</v>
      </c>
      <c r="AE23" t="s">
        <v>117</v>
      </c>
      <c r="AF23" t="s">
        <v>154</v>
      </c>
      <c r="AG23" t="s">
        <v>453</v>
      </c>
      <c r="AM23" t="s">
        <v>1730</v>
      </c>
    </row>
    <row r="24" spans="1:39" hidden="1">
      <c r="A24">
        <v>27</v>
      </c>
      <c r="B24" t="s">
        <v>23</v>
      </c>
      <c r="C24" t="s">
        <v>24</v>
      </c>
      <c r="E24" t="s">
        <v>25</v>
      </c>
      <c r="G24" t="s">
        <v>26</v>
      </c>
      <c r="H24">
        <v>2014</v>
      </c>
      <c r="J24">
        <v>830</v>
      </c>
      <c r="K24" t="s">
        <v>165</v>
      </c>
      <c r="L24">
        <v>1</v>
      </c>
      <c r="P24" t="s">
        <v>27</v>
      </c>
      <c r="Q24" t="s">
        <v>57</v>
      </c>
      <c r="R24" t="s">
        <v>29</v>
      </c>
      <c r="S24" t="s">
        <v>30</v>
      </c>
      <c r="T24" t="s">
        <v>166</v>
      </c>
      <c r="U24" t="s">
        <v>167</v>
      </c>
      <c r="V24" t="s">
        <v>168</v>
      </c>
      <c r="W24" t="s">
        <v>169</v>
      </c>
      <c r="X24" t="s">
        <v>170</v>
      </c>
      <c r="Y24">
        <v>1</v>
      </c>
      <c r="Z24" t="s">
        <v>124</v>
      </c>
      <c r="AA24" t="s">
        <v>171</v>
      </c>
      <c r="AB24" t="s">
        <v>131</v>
      </c>
      <c r="AC24" t="s">
        <v>32</v>
      </c>
      <c r="AD24" t="s">
        <v>43</v>
      </c>
      <c r="AE24" t="s">
        <v>117</v>
      </c>
      <c r="AF24" t="s">
        <v>154</v>
      </c>
      <c r="AG24" t="s">
        <v>453</v>
      </c>
      <c r="AM24" t="s">
        <v>1730</v>
      </c>
    </row>
    <row r="25" spans="1:39" hidden="1">
      <c r="A25">
        <v>28</v>
      </c>
      <c r="B25" t="s">
        <v>23</v>
      </c>
      <c r="C25" t="s">
        <v>24</v>
      </c>
      <c r="E25" t="s">
        <v>25</v>
      </c>
      <c r="G25" t="s">
        <v>26</v>
      </c>
      <c r="H25">
        <v>2014</v>
      </c>
      <c r="J25">
        <v>831</v>
      </c>
      <c r="K25" t="s">
        <v>172</v>
      </c>
      <c r="L25">
        <v>1</v>
      </c>
      <c r="P25" t="s">
        <v>27</v>
      </c>
      <c r="Q25" t="s">
        <v>57</v>
      </c>
      <c r="R25" t="s">
        <v>29</v>
      </c>
      <c r="S25" t="s">
        <v>30</v>
      </c>
      <c r="T25" t="s">
        <v>173</v>
      </c>
      <c r="U25" t="s">
        <v>174</v>
      </c>
      <c r="V25" t="s">
        <v>175</v>
      </c>
      <c r="W25" t="s">
        <v>176</v>
      </c>
      <c r="X25" t="s">
        <v>177</v>
      </c>
      <c r="Y25">
        <v>1</v>
      </c>
      <c r="Z25" t="s">
        <v>124</v>
      </c>
      <c r="AA25" t="s">
        <v>171</v>
      </c>
      <c r="AB25" t="s">
        <v>131</v>
      </c>
      <c r="AC25" t="s">
        <v>32</v>
      </c>
      <c r="AD25" t="s">
        <v>43</v>
      </c>
      <c r="AE25" t="s">
        <v>117</v>
      </c>
      <c r="AF25" t="s">
        <v>154</v>
      </c>
      <c r="AG25" t="s">
        <v>453</v>
      </c>
      <c r="AM25" t="s">
        <v>1731</v>
      </c>
    </row>
    <row r="26" spans="1:39" hidden="1">
      <c r="A26">
        <v>29</v>
      </c>
      <c r="B26" t="s">
        <v>23</v>
      </c>
      <c r="C26" t="s">
        <v>24</v>
      </c>
      <c r="E26" t="s">
        <v>25</v>
      </c>
      <c r="G26" t="s">
        <v>26</v>
      </c>
      <c r="H26">
        <v>2015</v>
      </c>
      <c r="J26">
        <v>108</v>
      </c>
      <c r="K26" t="s">
        <v>178</v>
      </c>
      <c r="L26">
        <v>1</v>
      </c>
      <c r="P26" t="s">
        <v>27</v>
      </c>
      <c r="Q26" t="s">
        <v>57</v>
      </c>
      <c r="R26" t="s">
        <v>29</v>
      </c>
      <c r="S26" t="s">
        <v>58</v>
      </c>
      <c r="T26" t="s">
        <v>179</v>
      </c>
      <c r="U26" t="s">
        <v>134</v>
      </c>
      <c r="V26" t="s">
        <v>180</v>
      </c>
      <c r="W26" t="s">
        <v>181</v>
      </c>
      <c r="X26" t="s">
        <v>182</v>
      </c>
      <c r="Y26">
        <v>1</v>
      </c>
      <c r="Z26" t="s">
        <v>138</v>
      </c>
      <c r="AA26" t="s">
        <v>139</v>
      </c>
      <c r="AB26" t="s">
        <v>140</v>
      </c>
      <c r="AC26" t="s">
        <v>32</v>
      </c>
      <c r="AD26" t="s">
        <v>43</v>
      </c>
      <c r="AE26" t="s">
        <v>117</v>
      </c>
      <c r="AF26" t="s">
        <v>154</v>
      </c>
      <c r="AG26" t="s">
        <v>453</v>
      </c>
      <c r="AM26" t="s">
        <v>1731</v>
      </c>
    </row>
    <row r="27" spans="1:39" hidden="1">
      <c r="A27">
        <v>30</v>
      </c>
      <c r="B27" t="s">
        <v>23</v>
      </c>
      <c r="C27" t="s">
        <v>24</v>
      </c>
      <c r="E27" t="s">
        <v>25</v>
      </c>
      <c r="G27" t="s">
        <v>26</v>
      </c>
      <c r="H27">
        <v>2015</v>
      </c>
      <c r="J27">
        <v>108</v>
      </c>
      <c r="K27" t="s">
        <v>183</v>
      </c>
      <c r="L27">
        <v>1</v>
      </c>
      <c r="P27" t="s">
        <v>27</v>
      </c>
      <c r="Q27" t="s">
        <v>57</v>
      </c>
      <c r="R27" t="s">
        <v>29</v>
      </c>
      <c r="S27" t="s">
        <v>58</v>
      </c>
      <c r="T27" t="s">
        <v>184</v>
      </c>
      <c r="U27" t="s">
        <v>134</v>
      </c>
      <c r="V27" t="s">
        <v>185</v>
      </c>
      <c r="W27" t="s">
        <v>186</v>
      </c>
      <c r="X27" t="s">
        <v>187</v>
      </c>
      <c r="Y27">
        <v>1</v>
      </c>
      <c r="Z27" t="s">
        <v>79</v>
      </c>
      <c r="AA27" t="s">
        <v>155</v>
      </c>
      <c r="AB27" t="s">
        <v>188</v>
      </c>
      <c r="AC27" t="s">
        <v>32</v>
      </c>
      <c r="AD27" t="s">
        <v>43</v>
      </c>
      <c r="AE27" t="s">
        <v>1752</v>
      </c>
      <c r="AF27" t="s">
        <v>79</v>
      </c>
      <c r="AG27" t="s">
        <v>399</v>
      </c>
      <c r="AM27" t="s">
        <v>1732</v>
      </c>
    </row>
    <row r="28" spans="1:39">
      <c r="A28">
        <v>31</v>
      </c>
      <c r="B28" t="s">
        <v>23</v>
      </c>
      <c r="C28" t="s">
        <v>24</v>
      </c>
      <c r="E28" t="s">
        <v>25</v>
      </c>
      <c r="G28" t="s">
        <v>26</v>
      </c>
      <c r="H28">
        <v>2014</v>
      </c>
      <c r="J28">
        <v>815</v>
      </c>
      <c r="K28" s="58" t="s">
        <v>183</v>
      </c>
      <c r="L28" s="58">
        <v>1</v>
      </c>
      <c r="P28" t="s">
        <v>27</v>
      </c>
      <c r="Q28" t="s">
        <v>57</v>
      </c>
      <c r="R28" t="s">
        <v>29</v>
      </c>
      <c r="S28" t="s">
        <v>30</v>
      </c>
      <c r="T28" t="s">
        <v>189</v>
      </c>
      <c r="U28" t="s">
        <v>190</v>
      </c>
      <c r="V28" t="s">
        <v>1980</v>
      </c>
      <c r="W28" t="s">
        <v>1981</v>
      </c>
      <c r="X28" t="s">
        <v>1982</v>
      </c>
      <c r="Y28">
        <v>1</v>
      </c>
      <c r="Z28" t="s">
        <v>40</v>
      </c>
      <c r="AA28" t="s">
        <v>191</v>
      </c>
      <c r="AB28" t="s">
        <v>192</v>
      </c>
      <c r="AC28" t="s">
        <v>32</v>
      </c>
      <c r="AD28" t="s">
        <v>43</v>
      </c>
      <c r="AE28" t="s">
        <v>1752</v>
      </c>
      <c r="AF28" t="s">
        <v>79</v>
      </c>
      <c r="AG28" t="s">
        <v>399</v>
      </c>
      <c r="AM28" t="s">
        <v>1983</v>
      </c>
    </row>
    <row r="29" spans="1:39" hidden="1">
      <c r="A29">
        <v>32</v>
      </c>
      <c r="B29" t="s">
        <v>23</v>
      </c>
      <c r="C29" t="s">
        <v>24</v>
      </c>
      <c r="E29" t="s">
        <v>25</v>
      </c>
      <c r="G29" t="s">
        <v>26</v>
      </c>
      <c r="H29">
        <v>2014</v>
      </c>
      <c r="J29">
        <v>815</v>
      </c>
      <c r="K29" t="s">
        <v>183</v>
      </c>
      <c r="L29">
        <v>2</v>
      </c>
      <c r="P29" t="s">
        <v>27</v>
      </c>
      <c r="Q29" t="s">
        <v>57</v>
      </c>
      <c r="R29" t="s">
        <v>29</v>
      </c>
      <c r="S29" t="s">
        <v>30</v>
      </c>
      <c r="T29" t="s">
        <v>189</v>
      </c>
      <c r="U29" t="s">
        <v>190</v>
      </c>
      <c r="V29" t="s">
        <v>193</v>
      </c>
      <c r="W29" t="s">
        <v>194</v>
      </c>
      <c r="X29" t="s">
        <v>195</v>
      </c>
      <c r="Y29">
        <v>1</v>
      </c>
      <c r="Z29" t="s">
        <v>124</v>
      </c>
      <c r="AA29" t="s">
        <v>191</v>
      </c>
      <c r="AB29" t="s">
        <v>192</v>
      </c>
      <c r="AC29" t="s">
        <v>32</v>
      </c>
      <c r="AD29" t="s">
        <v>43</v>
      </c>
      <c r="AE29" t="s">
        <v>117</v>
      </c>
      <c r="AF29" t="s">
        <v>154</v>
      </c>
      <c r="AG29" t="s">
        <v>453</v>
      </c>
      <c r="AM29" t="s">
        <v>1732</v>
      </c>
    </row>
    <row r="30" spans="1:39" hidden="1">
      <c r="A30">
        <v>33</v>
      </c>
      <c r="B30" t="s">
        <v>23</v>
      </c>
      <c r="C30" t="s">
        <v>24</v>
      </c>
      <c r="E30" t="s">
        <v>25</v>
      </c>
      <c r="G30" t="s">
        <v>26</v>
      </c>
      <c r="H30">
        <v>2015</v>
      </c>
      <c r="J30">
        <v>108</v>
      </c>
      <c r="K30" t="s">
        <v>196</v>
      </c>
      <c r="L30">
        <v>1</v>
      </c>
      <c r="P30" t="s">
        <v>27</v>
      </c>
      <c r="Q30" t="s">
        <v>57</v>
      </c>
      <c r="R30" t="s">
        <v>29</v>
      </c>
      <c r="S30" t="s">
        <v>58</v>
      </c>
      <c r="T30" t="s">
        <v>197</v>
      </c>
      <c r="U30" t="s">
        <v>134</v>
      </c>
      <c r="V30" t="s">
        <v>198</v>
      </c>
      <c r="W30" t="s">
        <v>199</v>
      </c>
      <c r="X30" t="s">
        <v>200</v>
      </c>
      <c r="Y30">
        <v>1</v>
      </c>
      <c r="Z30" t="s">
        <v>138</v>
      </c>
      <c r="AA30" t="s">
        <v>139</v>
      </c>
      <c r="AB30" t="s">
        <v>140</v>
      </c>
      <c r="AC30" t="s">
        <v>32</v>
      </c>
      <c r="AD30" t="s">
        <v>43</v>
      </c>
      <c r="AE30" t="s">
        <v>117</v>
      </c>
      <c r="AF30" t="s">
        <v>154</v>
      </c>
      <c r="AG30" t="s">
        <v>453</v>
      </c>
      <c r="AM30" t="s">
        <v>1731</v>
      </c>
    </row>
    <row r="31" spans="1:39" hidden="1">
      <c r="A31">
        <v>34</v>
      </c>
      <c r="B31" t="s">
        <v>23</v>
      </c>
      <c r="C31" t="s">
        <v>24</v>
      </c>
      <c r="E31" t="s">
        <v>25</v>
      </c>
      <c r="G31" t="s">
        <v>26</v>
      </c>
      <c r="H31">
        <v>2015</v>
      </c>
      <c r="J31">
        <v>108</v>
      </c>
      <c r="K31" t="s">
        <v>201</v>
      </c>
      <c r="L31">
        <v>1</v>
      </c>
      <c r="P31" t="s">
        <v>27</v>
      </c>
      <c r="Q31" t="s">
        <v>57</v>
      </c>
      <c r="R31" t="s">
        <v>29</v>
      </c>
      <c r="S31" t="s">
        <v>58</v>
      </c>
      <c r="T31" t="s">
        <v>202</v>
      </c>
      <c r="U31" t="s">
        <v>134</v>
      </c>
      <c r="V31" t="s">
        <v>203</v>
      </c>
      <c r="W31" t="s">
        <v>204</v>
      </c>
      <c r="X31" t="s">
        <v>205</v>
      </c>
      <c r="Y31">
        <v>1</v>
      </c>
      <c r="Z31" t="s">
        <v>138</v>
      </c>
      <c r="AA31" t="s">
        <v>139</v>
      </c>
      <c r="AB31" t="s">
        <v>140</v>
      </c>
      <c r="AC31" t="s">
        <v>32</v>
      </c>
      <c r="AD31" t="s">
        <v>43</v>
      </c>
      <c r="AE31" t="s">
        <v>117</v>
      </c>
      <c r="AF31" t="s">
        <v>154</v>
      </c>
      <c r="AG31" t="s">
        <v>453</v>
      </c>
      <c r="AM31" t="s">
        <v>1731</v>
      </c>
    </row>
    <row r="32" spans="1:39" hidden="1">
      <c r="A32">
        <v>35</v>
      </c>
      <c r="B32" t="s">
        <v>23</v>
      </c>
      <c r="C32" t="s">
        <v>24</v>
      </c>
      <c r="E32" t="s">
        <v>25</v>
      </c>
      <c r="G32" t="s">
        <v>26</v>
      </c>
      <c r="H32">
        <v>2015</v>
      </c>
      <c r="J32">
        <v>108</v>
      </c>
      <c r="K32" t="s">
        <v>206</v>
      </c>
      <c r="L32">
        <v>1</v>
      </c>
      <c r="P32" t="s">
        <v>27</v>
      </c>
      <c r="Q32" t="s">
        <v>57</v>
      </c>
      <c r="R32" t="s">
        <v>29</v>
      </c>
      <c r="S32" t="s">
        <v>58</v>
      </c>
      <c r="T32" t="s">
        <v>207</v>
      </c>
      <c r="U32" t="s">
        <v>134</v>
      </c>
      <c r="V32" t="s">
        <v>208</v>
      </c>
      <c r="W32" t="s">
        <v>209</v>
      </c>
      <c r="X32" t="s">
        <v>210</v>
      </c>
      <c r="Y32">
        <v>1</v>
      </c>
      <c r="Z32" t="s">
        <v>138</v>
      </c>
      <c r="AA32" t="s">
        <v>139</v>
      </c>
      <c r="AB32" t="s">
        <v>140</v>
      </c>
      <c r="AC32" t="s">
        <v>32</v>
      </c>
      <c r="AD32" t="s">
        <v>43</v>
      </c>
      <c r="AE32" t="s">
        <v>117</v>
      </c>
      <c r="AF32" t="s">
        <v>154</v>
      </c>
      <c r="AG32" t="s">
        <v>453</v>
      </c>
      <c r="AM32" t="s">
        <v>1731</v>
      </c>
    </row>
    <row r="33" spans="1:39" hidden="1">
      <c r="A33">
        <v>36</v>
      </c>
      <c r="B33" t="s">
        <v>23</v>
      </c>
      <c r="C33" t="s">
        <v>24</v>
      </c>
      <c r="E33" t="s">
        <v>25</v>
      </c>
      <c r="G33" t="s">
        <v>26</v>
      </c>
      <c r="H33">
        <v>2014</v>
      </c>
      <c r="J33">
        <v>832</v>
      </c>
      <c r="K33" t="s">
        <v>211</v>
      </c>
      <c r="L33">
        <v>1</v>
      </c>
      <c r="P33" t="s">
        <v>27</v>
      </c>
      <c r="Q33" t="s">
        <v>57</v>
      </c>
      <c r="R33" t="s">
        <v>29</v>
      </c>
      <c r="S33" t="s">
        <v>30</v>
      </c>
      <c r="T33" t="s">
        <v>212</v>
      </c>
      <c r="U33" t="s">
        <v>213</v>
      </c>
      <c r="V33" t="s">
        <v>214</v>
      </c>
      <c r="W33" t="s">
        <v>215</v>
      </c>
      <c r="X33" t="s">
        <v>216</v>
      </c>
      <c r="Y33">
        <v>1</v>
      </c>
      <c r="Z33" t="s">
        <v>124</v>
      </c>
      <c r="AA33" t="s">
        <v>130</v>
      </c>
      <c r="AB33" t="s">
        <v>131</v>
      </c>
      <c r="AC33" t="s">
        <v>32</v>
      </c>
      <c r="AD33" t="s">
        <v>43</v>
      </c>
      <c r="AE33" t="s">
        <v>117</v>
      </c>
      <c r="AF33" t="s">
        <v>154</v>
      </c>
      <c r="AG33" t="s">
        <v>453</v>
      </c>
      <c r="AM33" t="s">
        <v>1731</v>
      </c>
    </row>
    <row r="34" spans="1:39" hidden="1">
      <c r="A34">
        <v>37</v>
      </c>
      <c r="B34" t="s">
        <v>23</v>
      </c>
      <c r="C34" t="s">
        <v>24</v>
      </c>
      <c r="E34" t="s">
        <v>25</v>
      </c>
      <c r="G34" t="s">
        <v>26</v>
      </c>
      <c r="H34">
        <v>2014</v>
      </c>
      <c r="J34">
        <v>832</v>
      </c>
      <c r="K34" t="s">
        <v>211</v>
      </c>
      <c r="L34">
        <v>2</v>
      </c>
      <c r="P34" t="s">
        <v>27</v>
      </c>
      <c r="Q34" t="s">
        <v>57</v>
      </c>
      <c r="R34" t="s">
        <v>29</v>
      </c>
      <c r="S34" t="s">
        <v>30</v>
      </c>
      <c r="T34" t="s">
        <v>212</v>
      </c>
      <c r="U34" t="s">
        <v>213</v>
      </c>
      <c r="V34" t="s">
        <v>217</v>
      </c>
      <c r="W34" t="s">
        <v>215</v>
      </c>
      <c r="X34" t="s">
        <v>216</v>
      </c>
      <c r="Y34">
        <v>1</v>
      </c>
      <c r="Z34" t="s">
        <v>124</v>
      </c>
      <c r="AA34" t="s">
        <v>218</v>
      </c>
      <c r="AB34" t="s">
        <v>131</v>
      </c>
      <c r="AC34" t="s">
        <v>32</v>
      </c>
      <c r="AD34" t="s">
        <v>43</v>
      </c>
      <c r="AE34" t="s">
        <v>117</v>
      </c>
      <c r="AF34" t="s">
        <v>154</v>
      </c>
      <c r="AG34" t="s">
        <v>453</v>
      </c>
      <c r="AM34" t="s">
        <v>1731</v>
      </c>
    </row>
    <row r="35" spans="1:39" hidden="1">
      <c r="A35">
        <v>38</v>
      </c>
      <c r="B35" t="s">
        <v>23</v>
      </c>
      <c r="C35" t="s">
        <v>24</v>
      </c>
      <c r="E35" t="s">
        <v>25</v>
      </c>
      <c r="G35" t="s">
        <v>26</v>
      </c>
      <c r="H35">
        <v>2014</v>
      </c>
      <c r="J35">
        <v>833</v>
      </c>
      <c r="K35" t="s">
        <v>219</v>
      </c>
      <c r="L35">
        <v>1</v>
      </c>
      <c r="P35" t="s">
        <v>27</v>
      </c>
      <c r="Q35" t="s">
        <v>57</v>
      </c>
      <c r="R35" t="s">
        <v>29</v>
      </c>
      <c r="S35" t="s">
        <v>30</v>
      </c>
      <c r="T35" t="s">
        <v>220</v>
      </c>
      <c r="U35" t="s">
        <v>221</v>
      </c>
      <c r="V35" t="s">
        <v>222</v>
      </c>
      <c r="W35" t="s">
        <v>223</v>
      </c>
      <c r="X35" t="s">
        <v>224</v>
      </c>
      <c r="Y35">
        <v>1</v>
      </c>
      <c r="Z35" t="s">
        <v>117</v>
      </c>
      <c r="AA35" t="s">
        <v>118</v>
      </c>
      <c r="AB35" t="s">
        <v>52</v>
      </c>
      <c r="AC35" t="s">
        <v>32</v>
      </c>
      <c r="AD35" t="s">
        <v>43</v>
      </c>
      <c r="AE35" t="s">
        <v>117</v>
      </c>
      <c r="AM35" t="s">
        <v>1731</v>
      </c>
    </row>
    <row r="36" spans="1:39" hidden="1">
      <c r="A36">
        <v>39</v>
      </c>
      <c r="B36" t="s">
        <v>23</v>
      </c>
      <c r="C36" t="s">
        <v>24</v>
      </c>
      <c r="E36" t="s">
        <v>25</v>
      </c>
      <c r="G36" t="s">
        <v>26</v>
      </c>
      <c r="H36">
        <v>2014</v>
      </c>
      <c r="J36">
        <v>834</v>
      </c>
      <c r="K36" t="s">
        <v>225</v>
      </c>
      <c r="L36">
        <v>1</v>
      </c>
      <c r="P36" t="s">
        <v>27</v>
      </c>
      <c r="Q36" t="s">
        <v>57</v>
      </c>
      <c r="R36" t="s">
        <v>29</v>
      </c>
      <c r="S36" t="s">
        <v>30</v>
      </c>
      <c r="T36" t="s">
        <v>226</v>
      </c>
      <c r="U36" t="s">
        <v>227</v>
      </c>
      <c r="V36" t="s">
        <v>228</v>
      </c>
      <c r="W36" t="s">
        <v>229</v>
      </c>
      <c r="X36" t="s">
        <v>230</v>
      </c>
      <c r="Y36">
        <v>1</v>
      </c>
      <c r="Z36" t="s">
        <v>117</v>
      </c>
      <c r="AA36" t="s">
        <v>118</v>
      </c>
      <c r="AB36" t="s">
        <v>231</v>
      </c>
      <c r="AC36" t="s">
        <v>32</v>
      </c>
      <c r="AD36" t="s">
        <v>43</v>
      </c>
      <c r="AE36" t="s">
        <v>117</v>
      </c>
      <c r="AM36" t="s">
        <v>1731</v>
      </c>
    </row>
    <row r="37" spans="1:39" hidden="1">
      <c r="A37">
        <v>40</v>
      </c>
      <c r="B37" t="s">
        <v>23</v>
      </c>
      <c r="C37" t="s">
        <v>24</v>
      </c>
      <c r="E37" t="s">
        <v>25</v>
      </c>
      <c r="G37" t="s">
        <v>26</v>
      </c>
      <c r="H37">
        <v>2014</v>
      </c>
      <c r="J37">
        <v>835</v>
      </c>
      <c r="K37" t="s">
        <v>232</v>
      </c>
      <c r="L37">
        <v>1</v>
      </c>
      <c r="P37" t="s">
        <v>27</v>
      </c>
      <c r="Q37" t="s">
        <v>57</v>
      </c>
      <c r="R37" t="s">
        <v>29</v>
      </c>
      <c r="S37" t="s">
        <v>30</v>
      </c>
      <c r="T37" t="s">
        <v>233</v>
      </c>
      <c r="U37" t="s">
        <v>234</v>
      </c>
      <c r="V37" t="s">
        <v>235</v>
      </c>
      <c r="W37" t="s">
        <v>115</v>
      </c>
      <c r="X37" t="s">
        <v>236</v>
      </c>
      <c r="Y37">
        <v>1</v>
      </c>
      <c r="Z37" t="s">
        <v>117</v>
      </c>
      <c r="AA37" t="s">
        <v>118</v>
      </c>
      <c r="AB37" t="s">
        <v>237</v>
      </c>
      <c r="AC37" t="s">
        <v>32</v>
      </c>
      <c r="AD37" t="s">
        <v>43</v>
      </c>
      <c r="AE37" t="s">
        <v>117</v>
      </c>
      <c r="AM37" t="s">
        <v>1731</v>
      </c>
    </row>
    <row r="38" spans="1:39" hidden="1">
      <c r="A38">
        <v>41</v>
      </c>
      <c r="B38" t="s">
        <v>23</v>
      </c>
      <c r="C38" t="s">
        <v>24</v>
      </c>
      <c r="E38" t="s">
        <v>25</v>
      </c>
      <c r="G38" t="s">
        <v>26</v>
      </c>
      <c r="H38">
        <v>2014</v>
      </c>
      <c r="J38">
        <v>835</v>
      </c>
      <c r="K38" t="s">
        <v>232</v>
      </c>
      <c r="L38">
        <v>2</v>
      </c>
      <c r="P38" t="s">
        <v>27</v>
      </c>
      <c r="Q38" t="s">
        <v>57</v>
      </c>
      <c r="R38" t="s">
        <v>29</v>
      </c>
      <c r="S38" t="s">
        <v>30</v>
      </c>
      <c r="T38" t="s">
        <v>233</v>
      </c>
      <c r="U38" t="s">
        <v>234</v>
      </c>
      <c r="V38" t="s">
        <v>238</v>
      </c>
      <c r="W38" t="s">
        <v>115</v>
      </c>
      <c r="X38" t="s">
        <v>236</v>
      </c>
      <c r="Y38">
        <v>1</v>
      </c>
      <c r="Z38" t="s">
        <v>117</v>
      </c>
      <c r="AA38" t="s">
        <v>118</v>
      </c>
      <c r="AB38" t="s">
        <v>237</v>
      </c>
      <c r="AC38" t="s">
        <v>32</v>
      </c>
      <c r="AD38" t="s">
        <v>43</v>
      </c>
      <c r="AE38" t="s">
        <v>117</v>
      </c>
      <c r="AM38" t="s">
        <v>1731</v>
      </c>
    </row>
    <row r="39" spans="1:39" hidden="1">
      <c r="A39">
        <v>42</v>
      </c>
      <c r="B39" t="s">
        <v>23</v>
      </c>
      <c r="C39" t="s">
        <v>24</v>
      </c>
      <c r="E39" t="s">
        <v>25</v>
      </c>
      <c r="G39" t="s">
        <v>26</v>
      </c>
      <c r="H39">
        <v>2014</v>
      </c>
      <c r="J39">
        <v>836</v>
      </c>
      <c r="K39" t="s">
        <v>239</v>
      </c>
      <c r="L39">
        <v>1</v>
      </c>
      <c r="P39" t="s">
        <v>27</v>
      </c>
      <c r="Q39" t="s">
        <v>57</v>
      </c>
      <c r="R39" t="s">
        <v>29</v>
      </c>
      <c r="S39" t="s">
        <v>30</v>
      </c>
      <c r="T39" t="s">
        <v>240</v>
      </c>
      <c r="U39" t="s">
        <v>241</v>
      </c>
      <c r="V39" t="s">
        <v>242</v>
      </c>
      <c r="W39" t="s">
        <v>115</v>
      </c>
      <c r="X39" t="s">
        <v>236</v>
      </c>
      <c r="Y39">
        <v>1</v>
      </c>
      <c r="Z39" t="s">
        <v>124</v>
      </c>
      <c r="AA39" t="s">
        <v>118</v>
      </c>
      <c r="AB39" t="s">
        <v>52</v>
      </c>
      <c r="AC39" t="s">
        <v>32</v>
      </c>
      <c r="AD39" t="s">
        <v>43</v>
      </c>
      <c r="AE39" t="s">
        <v>117</v>
      </c>
      <c r="AF39" t="s">
        <v>154</v>
      </c>
      <c r="AG39" t="s">
        <v>453</v>
      </c>
      <c r="AM39" t="s">
        <v>1731</v>
      </c>
    </row>
    <row r="40" spans="1:39" hidden="1">
      <c r="A40">
        <v>43</v>
      </c>
      <c r="B40" t="s">
        <v>23</v>
      </c>
      <c r="C40" t="s">
        <v>24</v>
      </c>
      <c r="E40" t="s">
        <v>25</v>
      </c>
      <c r="G40" t="s">
        <v>26</v>
      </c>
      <c r="H40">
        <v>2014</v>
      </c>
      <c r="J40">
        <v>837</v>
      </c>
      <c r="K40" t="s">
        <v>243</v>
      </c>
      <c r="L40">
        <v>1</v>
      </c>
      <c r="P40" t="s">
        <v>27</v>
      </c>
      <c r="Q40" t="s">
        <v>57</v>
      </c>
      <c r="R40" t="s">
        <v>29</v>
      </c>
      <c r="S40" t="s">
        <v>30</v>
      </c>
      <c r="T40" t="s">
        <v>244</v>
      </c>
      <c r="U40" t="s">
        <v>245</v>
      </c>
      <c r="V40" t="s">
        <v>246</v>
      </c>
      <c r="W40" t="s">
        <v>247</v>
      </c>
      <c r="X40" t="s">
        <v>248</v>
      </c>
      <c r="Y40">
        <v>1</v>
      </c>
      <c r="Z40" t="s">
        <v>124</v>
      </c>
      <c r="AA40" t="s">
        <v>118</v>
      </c>
      <c r="AB40" t="s">
        <v>52</v>
      </c>
      <c r="AC40" t="s">
        <v>32</v>
      </c>
      <c r="AD40" t="s">
        <v>43</v>
      </c>
      <c r="AE40" t="s">
        <v>117</v>
      </c>
      <c r="AF40" t="s">
        <v>154</v>
      </c>
      <c r="AG40" t="s">
        <v>453</v>
      </c>
      <c r="AM40" t="s">
        <v>1731</v>
      </c>
    </row>
    <row r="41" spans="1:39" hidden="1">
      <c r="A41">
        <v>44</v>
      </c>
      <c r="B41" t="s">
        <v>23</v>
      </c>
      <c r="C41" t="s">
        <v>24</v>
      </c>
      <c r="E41" t="s">
        <v>25</v>
      </c>
      <c r="G41" t="s">
        <v>26</v>
      </c>
      <c r="H41">
        <v>2014</v>
      </c>
      <c r="J41">
        <v>838</v>
      </c>
      <c r="K41" t="s">
        <v>249</v>
      </c>
      <c r="L41">
        <v>1</v>
      </c>
      <c r="P41" t="s">
        <v>27</v>
      </c>
      <c r="Q41" t="s">
        <v>57</v>
      </c>
      <c r="R41" t="s">
        <v>29</v>
      </c>
      <c r="S41" t="s">
        <v>30</v>
      </c>
      <c r="T41" t="s">
        <v>250</v>
      </c>
      <c r="U41" t="s">
        <v>251</v>
      </c>
      <c r="V41" t="s">
        <v>252</v>
      </c>
      <c r="W41" t="s">
        <v>115</v>
      </c>
      <c r="X41" t="s">
        <v>253</v>
      </c>
      <c r="Y41">
        <v>1</v>
      </c>
      <c r="Z41" t="s">
        <v>124</v>
      </c>
      <c r="AA41" t="s">
        <v>118</v>
      </c>
      <c r="AB41" t="s">
        <v>52</v>
      </c>
      <c r="AC41" t="s">
        <v>32</v>
      </c>
      <c r="AD41" t="s">
        <v>43</v>
      </c>
      <c r="AE41" t="s">
        <v>117</v>
      </c>
      <c r="AF41" t="s">
        <v>154</v>
      </c>
      <c r="AG41" t="s">
        <v>453</v>
      </c>
      <c r="AM41" t="s">
        <v>1732</v>
      </c>
    </row>
    <row r="42" spans="1:39" hidden="1">
      <c r="A42">
        <v>45</v>
      </c>
      <c r="B42" t="s">
        <v>23</v>
      </c>
      <c r="C42" t="s">
        <v>24</v>
      </c>
      <c r="E42" t="s">
        <v>25</v>
      </c>
      <c r="G42" t="s">
        <v>26</v>
      </c>
      <c r="H42">
        <v>2014</v>
      </c>
      <c r="J42">
        <v>839</v>
      </c>
      <c r="K42" t="s">
        <v>254</v>
      </c>
      <c r="L42">
        <v>1</v>
      </c>
      <c r="P42" t="s">
        <v>27</v>
      </c>
      <c r="Q42" t="s">
        <v>57</v>
      </c>
      <c r="R42" t="s">
        <v>29</v>
      </c>
      <c r="S42" t="s">
        <v>30</v>
      </c>
      <c r="T42" t="s">
        <v>255</v>
      </c>
      <c r="U42" t="s">
        <v>256</v>
      </c>
      <c r="V42" t="s">
        <v>257</v>
      </c>
      <c r="W42" t="s">
        <v>115</v>
      </c>
      <c r="X42" t="s">
        <v>236</v>
      </c>
      <c r="Y42">
        <v>1</v>
      </c>
      <c r="Z42" t="s">
        <v>124</v>
      </c>
      <c r="AA42" t="s">
        <v>118</v>
      </c>
      <c r="AB42" t="s">
        <v>52</v>
      </c>
      <c r="AC42" t="s">
        <v>32</v>
      </c>
      <c r="AD42" t="s">
        <v>43</v>
      </c>
      <c r="AE42" t="s">
        <v>117</v>
      </c>
      <c r="AF42" t="s">
        <v>154</v>
      </c>
      <c r="AG42" t="s">
        <v>453</v>
      </c>
      <c r="AM42" t="s">
        <v>1731</v>
      </c>
    </row>
    <row r="43" spans="1:39" hidden="1">
      <c r="A43">
        <v>46</v>
      </c>
      <c r="B43" t="s">
        <v>23</v>
      </c>
      <c r="C43" t="s">
        <v>24</v>
      </c>
      <c r="E43" t="s">
        <v>25</v>
      </c>
      <c r="G43" t="s">
        <v>26</v>
      </c>
      <c r="H43">
        <v>2014</v>
      </c>
      <c r="J43">
        <v>810</v>
      </c>
      <c r="K43" t="s">
        <v>258</v>
      </c>
      <c r="L43">
        <v>1</v>
      </c>
      <c r="P43" t="s">
        <v>27</v>
      </c>
      <c r="Q43" t="s">
        <v>28</v>
      </c>
      <c r="R43" t="s">
        <v>29</v>
      </c>
      <c r="S43" t="s">
        <v>30</v>
      </c>
      <c r="T43" t="s">
        <v>259</v>
      </c>
      <c r="U43" t="s">
        <v>36</v>
      </c>
      <c r="V43" t="s">
        <v>260</v>
      </c>
      <c r="W43" t="s">
        <v>38</v>
      </c>
      <c r="X43" t="s">
        <v>39</v>
      </c>
      <c r="Y43">
        <v>1</v>
      </c>
      <c r="Z43" t="s">
        <v>40</v>
      </c>
      <c r="AA43" t="s">
        <v>41</v>
      </c>
      <c r="AB43" t="s">
        <v>42</v>
      </c>
      <c r="AC43" t="s">
        <v>32</v>
      </c>
      <c r="AD43" t="s">
        <v>43</v>
      </c>
      <c r="AE43" t="s">
        <v>1752</v>
      </c>
      <c r="AF43" t="s">
        <v>79</v>
      </c>
      <c r="AG43" t="s">
        <v>399</v>
      </c>
      <c r="AM43" t="s">
        <v>1729</v>
      </c>
    </row>
    <row r="44" spans="1:39" hidden="1">
      <c r="A44">
        <v>47</v>
      </c>
      <c r="B44" t="s">
        <v>23</v>
      </c>
      <c r="C44" t="s">
        <v>24</v>
      </c>
      <c r="E44" t="s">
        <v>25</v>
      </c>
      <c r="G44" t="s">
        <v>26</v>
      </c>
      <c r="H44">
        <v>2014</v>
      </c>
      <c r="J44">
        <v>810</v>
      </c>
      <c r="K44" t="s">
        <v>258</v>
      </c>
      <c r="L44">
        <v>2</v>
      </c>
      <c r="P44" t="s">
        <v>27</v>
      </c>
      <c r="Q44" t="s">
        <v>28</v>
      </c>
      <c r="R44" t="s">
        <v>29</v>
      </c>
      <c r="S44" t="s">
        <v>30</v>
      </c>
      <c r="T44" t="s">
        <v>259</v>
      </c>
      <c r="U44" t="s">
        <v>36</v>
      </c>
      <c r="V44" t="s">
        <v>44</v>
      </c>
      <c r="W44" t="s">
        <v>261</v>
      </c>
      <c r="X44" t="s">
        <v>262</v>
      </c>
      <c r="Y44">
        <v>1</v>
      </c>
      <c r="Z44" t="s">
        <v>40</v>
      </c>
      <c r="AA44" t="s">
        <v>41</v>
      </c>
      <c r="AB44" t="s">
        <v>47</v>
      </c>
      <c r="AC44" t="s">
        <v>32</v>
      </c>
      <c r="AD44" t="s">
        <v>43</v>
      </c>
      <c r="AE44" t="s">
        <v>1752</v>
      </c>
      <c r="AF44" t="s">
        <v>79</v>
      </c>
      <c r="AG44" t="s">
        <v>399</v>
      </c>
      <c r="AM44" t="s">
        <v>1729</v>
      </c>
    </row>
    <row r="45" spans="1:39" hidden="1">
      <c r="A45">
        <v>48</v>
      </c>
      <c r="B45" t="s">
        <v>23</v>
      </c>
      <c r="C45" t="s">
        <v>24</v>
      </c>
      <c r="E45" t="s">
        <v>25</v>
      </c>
      <c r="G45" t="s">
        <v>26</v>
      </c>
      <c r="H45">
        <v>2014</v>
      </c>
      <c r="J45">
        <v>810</v>
      </c>
      <c r="K45" t="s">
        <v>258</v>
      </c>
      <c r="L45">
        <v>3</v>
      </c>
      <c r="P45" t="s">
        <v>27</v>
      </c>
      <c r="Q45" t="s">
        <v>28</v>
      </c>
      <c r="R45" t="s">
        <v>29</v>
      </c>
      <c r="S45" t="s">
        <v>30</v>
      </c>
      <c r="T45" t="s">
        <v>259</v>
      </c>
      <c r="U45" t="s">
        <v>36</v>
      </c>
      <c r="V45" t="s">
        <v>48</v>
      </c>
      <c r="W45" t="s">
        <v>263</v>
      </c>
      <c r="X45" t="s">
        <v>50</v>
      </c>
      <c r="Y45">
        <v>1</v>
      </c>
      <c r="Z45" t="s">
        <v>264</v>
      </c>
      <c r="AA45" t="s">
        <v>41</v>
      </c>
      <c r="AB45" t="s">
        <v>52</v>
      </c>
      <c r="AC45" t="s">
        <v>32</v>
      </c>
      <c r="AD45" t="s">
        <v>43</v>
      </c>
      <c r="AE45" t="s">
        <v>264</v>
      </c>
      <c r="AM45" t="s">
        <v>1729</v>
      </c>
    </row>
    <row r="46" spans="1:39" hidden="1">
      <c r="A46">
        <v>49</v>
      </c>
      <c r="B46" t="s">
        <v>23</v>
      </c>
      <c r="C46" t="s">
        <v>24</v>
      </c>
      <c r="E46" t="s">
        <v>25</v>
      </c>
      <c r="G46" t="s">
        <v>26</v>
      </c>
      <c r="H46">
        <v>2014</v>
      </c>
      <c r="J46">
        <v>810</v>
      </c>
      <c r="K46" t="s">
        <v>258</v>
      </c>
      <c r="L46">
        <v>4</v>
      </c>
      <c r="P46" t="s">
        <v>27</v>
      </c>
      <c r="Q46" t="s">
        <v>28</v>
      </c>
      <c r="R46" t="s">
        <v>29</v>
      </c>
      <c r="S46" t="s">
        <v>30</v>
      </c>
      <c r="T46" t="s">
        <v>259</v>
      </c>
      <c r="U46" t="s">
        <v>36</v>
      </c>
      <c r="V46" t="s">
        <v>53</v>
      </c>
      <c r="W46" t="s">
        <v>38</v>
      </c>
      <c r="X46" t="s">
        <v>54</v>
      </c>
      <c r="Y46">
        <v>1</v>
      </c>
      <c r="Z46" t="s">
        <v>40</v>
      </c>
      <c r="AA46" t="s">
        <v>41</v>
      </c>
      <c r="AB46" t="s">
        <v>52</v>
      </c>
      <c r="AC46" t="s">
        <v>32</v>
      </c>
      <c r="AD46" t="s">
        <v>43</v>
      </c>
      <c r="AE46" t="s">
        <v>1752</v>
      </c>
      <c r="AF46" t="s">
        <v>79</v>
      </c>
      <c r="AG46" t="s">
        <v>399</v>
      </c>
      <c r="AM46" t="s">
        <v>1729</v>
      </c>
    </row>
    <row r="47" spans="1:39" hidden="1">
      <c r="A47">
        <v>51</v>
      </c>
      <c r="B47" t="s">
        <v>55</v>
      </c>
      <c r="C47" t="s">
        <v>24</v>
      </c>
      <c r="E47" t="s">
        <v>25</v>
      </c>
      <c r="G47" t="s">
        <v>26</v>
      </c>
      <c r="H47">
        <v>2016</v>
      </c>
      <c r="J47">
        <v>119</v>
      </c>
      <c r="K47" t="s">
        <v>265</v>
      </c>
      <c r="L47">
        <v>2</v>
      </c>
      <c r="P47" t="s">
        <v>27</v>
      </c>
      <c r="Q47" t="s">
        <v>57</v>
      </c>
      <c r="R47" t="s">
        <v>29</v>
      </c>
      <c r="S47" t="s">
        <v>266</v>
      </c>
      <c r="T47" t="s">
        <v>267</v>
      </c>
      <c r="U47" t="s">
        <v>268</v>
      </c>
      <c r="V47" t="s">
        <v>270</v>
      </c>
      <c r="W47" t="s">
        <v>70</v>
      </c>
      <c r="X47" t="s">
        <v>271</v>
      </c>
      <c r="Y47">
        <v>1</v>
      </c>
      <c r="Z47" t="s">
        <v>64</v>
      </c>
      <c r="AA47" t="s">
        <v>65</v>
      </c>
      <c r="AB47" t="s">
        <v>72</v>
      </c>
      <c r="AC47" t="s">
        <v>32</v>
      </c>
      <c r="AD47" t="s">
        <v>43</v>
      </c>
      <c r="AE47" t="s">
        <v>1752</v>
      </c>
      <c r="AF47" t="s">
        <v>1753</v>
      </c>
      <c r="AG47" t="s">
        <v>399</v>
      </c>
      <c r="AH47">
        <v>100</v>
      </c>
      <c r="AI47">
        <v>100</v>
      </c>
      <c r="AJ47" t="s">
        <v>33</v>
      </c>
      <c r="AK47">
        <v>43069</v>
      </c>
      <c r="AL47" t="s">
        <v>1754</v>
      </c>
      <c r="AM47" t="s">
        <v>1756</v>
      </c>
    </row>
    <row r="48" spans="1:39" hidden="1">
      <c r="A48">
        <v>53</v>
      </c>
      <c r="B48" t="s">
        <v>55</v>
      </c>
      <c r="C48" t="s">
        <v>24</v>
      </c>
      <c r="E48" t="s">
        <v>25</v>
      </c>
      <c r="G48" t="s">
        <v>26</v>
      </c>
      <c r="H48">
        <v>2016</v>
      </c>
      <c r="J48">
        <v>119</v>
      </c>
      <c r="K48" t="s">
        <v>265</v>
      </c>
      <c r="L48">
        <v>4</v>
      </c>
      <c r="P48" t="s">
        <v>27</v>
      </c>
      <c r="Q48" t="s">
        <v>57</v>
      </c>
      <c r="R48" t="s">
        <v>29</v>
      </c>
      <c r="S48" t="s">
        <v>266</v>
      </c>
      <c r="T48" t="s">
        <v>267</v>
      </c>
      <c r="U48" t="s">
        <v>272</v>
      </c>
      <c r="V48" t="s">
        <v>270</v>
      </c>
      <c r="W48" t="s">
        <v>70</v>
      </c>
      <c r="X48" t="s">
        <v>271</v>
      </c>
      <c r="Y48">
        <v>1</v>
      </c>
      <c r="Z48" t="s">
        <v>64</v>
      </c>
      <c r="AA48" t="s">
        <v>65</v>
      </c>
      <c r="AB48" t="s">
        <v>72</v>
      </c>
      <c r="AC48" t="s">
        <v>32</v>
      </c>
      <c r="AD48" t="s">
        <v>43</v>
      </c>
      <c r="AE48" t="s">
        <v>1752</v>
      </c>
      <c r="AF48" t="s">
        <v>1753</v>
      </c>
      <c r="AG48" t="s">
        <v>399</v>
      </c>
      <c r="AH48">
        <v>100</v>
      </c>
      <c r="AI48">
        <v>100</v>
      </c>
      <c r="AJ48" t="s">
        <v>33</v>
      </c>
      <c r="AK48">
        <v>43069</v>
      </c>
      <c r="AL48" t="s">
        <v>1754</v>
      </c>
      <c r="AM48" t="s">
        <v>1756</v>
      </c>
    </row>
    <row r="49" spans="1:39" hidden="1">
      <c r="A49">
        <v>56</v>
      </c>
      <c r="B49" t="s">
        <v>55</v>
      </c>
      <c r="C49" t="s">
        <v>24</v>
      </c>
      <c r="E49" t="s">
        <v>25</v>
      </c>
      <c r="G49" t="s">
        <v>26</v>
      </c>
      <c r="H49">
        <v>2016</v>
      </c>
      <c r="J49">
        <v>119</v>
      </c>
      <c r="K49" t="s">
        <v>265</v>
      </c>
      <c r="L49">
        <v>7</v>
      </c>
      <c r="P49" t="s">
        <v>27</v>
      </c>
      <c r="Q49" t="s">
        <v>57</v>
      </c>
      <c r="R49" t="s">
        <v>29</v>
      </c>
      <c r="S49" t="s">
        <v>266</v>
      </c>
      <c r="T49" t="s">
        <v>267</v>
      </c>
      <c r="U49" t="s">
        <v>273</v>
      </c>
      <c r="V49" t="s">
        <v>69</v>
      </c>
      <c r="W49" t="s">
        <v>70</v>
      </c>
      <c r="X49" t="s">
        <v>71</v>
      </c>
      <c r="Y49">
        <v>0.8</v>
      </c>
      <c r="Z49" t="s">
        <v>64</v>
      </c>
      <c r="AA49" t="s">
        <v>65</v>
      </c>
      <c r="AB49" t="s">
        <v>72</v>
      </c>
      <c r="AC49" t="s">
        <v>32</v>
      </c>
      <c r="AD49" t="s">
        <v>43</v>
      </c>
      <c r="AE49" t="s">
        <v>308</v>
      </c>
      <c r="AF49" t="s">
        <v>1753</v>
      </c>
      <c r="AG49" t="s">
        <v>399</v>
      </c>
      <c r="AH49">
        <v>100</v>
      </c>
      <c r="AI49">
        <v>100</v>
      </c>
      <c r="AJ49" t="s">
        <v>33</v>
      </c>
      <c r="AK49">
        <v>43069</v>
      </c>
      <c r="AL49" t="s">
        <v>1754</v>
      </c>
      <c r="AM49" t="s">
        <v>1756</v>
      </c>
    </row>
    <row r="50" spans="1:39" hidden="1">
      <c r="A50">
        <v>57</v>
      </c>
      <c r="B50" t="s">
        <v>55</v>
      </c>
      <c r="C50" t="s">
        <v>24</v>
      </c>
      <c r="E50" t="s">
        <v>25</v>
      </c>
      <c r="G50" t="s">
        <v>26</v>
      </c>
      <c r="H50">
        <v>2016</v>
      </c>
      <c r="J50">
        <v>119</v>
      </c>
      <c r="K50" t="s">
        <v>265</v>
      </c>
      <c r="L50">
        <v>8</v>
      </c>
      <c r="P50" t="s">
        <v>27</v>
      </c>
      <c r="Q50" t="s">
        <v>57</v>
      </c>
      <c r="R50" t="s">
        <v>29</v>
      </c>
      <c r="S50" t="s">
        <v>266</v>
      </c>
      <c r="T50" t="s">
        <v>267</v>
      </c>
      <c r="U50" t="s">
        <v>273</v>
      </c>
      <c r="V50" t="s">
        <v>274</v>
      </c>
      <c r="W50" t="s">
        <v>275</v>
      </c>
      <c r="X50" t="s">
        <v>276</v>
      </c>
      <c r="Y50">
        <v>1</v>
      </c>
      <c r="Z50" t="s">
        <v>277</v>
      </c>
      <c r="AA50" t="s">
        <v>278</v>
      </c>
      <c r="AB50" t="s">
        <v>279</v>
      </c>
      <c r="AC50" t="s">
        <v>32</v>
      </c>
      <c r="AD50" t="s">
        <v>43</v>
      </c>
      <c r="AE50" t="s">
        <v>1984</v>
      </c>
      <c r="AF50" t="s">
        <v>807</v>
      </c>
      <c r="AG50" t="s">
        <v>801</v>
      </c>
      <c r="AH50">
        <v>0</v>
      </c>
      <c r="AI50">
        <v>0</v>
      </c>
      <c r="AK50">
        <v>43222</v>
      </c>
      <c r="AL50" t="s">
        <v>1985</v>
      </c>
      <c r="AM50" t="s">
        <v>1925</v>
      </c>
    </row>
    <row r="51" spans="1:39" hidden="1">
      <c r="A51">
        <v>65</v>
      </c>
      <c r="B51" t="s">
        <v>55</v>
      </c>
      <c r="C51" t="s">
        <v>24</v>
      </c>
      <c r="E51" t="s">
        <v>25</v>
      </c>
      <c r="G51" t="s">
        <v>26</v>
      </c>
      <c r="H51">
        <v>2016</v>
      </c>
      <c r="J51">
        <v>119</v>
      </c>
      <c r="K51" t="s">
        <v>265</v>
      </c>
      <c r="L51">
        <v>16</v>
      </c>
      <c r="P51" t="s">
        <v>27</v>
      </c>
      <c r="Q51" t="s">
        <v>57</v>
      </c>
      <c r="R51" t="s">
        <v>29</v>
      </c>
      <c r="S51" t="s">
        <v>266</v>
      </c>
      <c r="T51" t="s">
        <v>267</v>
      </c>
      <c r="U51" t="s">
        <v>283</v>
      </c>
      <c r="V51" t="s">
        <v>285</v>
      </c>
      <c r="W51" t="s">
        <v>286</v>
      </c>
      <c r="X51" t="s">
        <v>287</v>
      </c>
      <c r="Y51">
        <v>1</v>
      </c>
      <c r="Z51" t="s">
        <v>284</v>
      </c>
      <c r="AA51" t="s">
        <v>288</v>
      </c>
      <c r="AB51" t="s">
        <v>279</v>
      </c>
      <c r="AC51" t="s">
        <v>32</v>
      </c>
      <c r="AD51" t="s">
        <v>43</v>
      </c>
      <c r="AE51" t="s">
        <v>1984</v>
      </c>
      <c r="AF51" t="s">
        <v>1771</v>
      </c>
      <c r="AG51" t="s">
        <v>1772</v>
      </c>
      <c r="AH51">
        <v>50</v>
      </c>
      <c r="AK51">
        <v>43222</v>
      </c>
      <c r="AL51" t="s">
        <v>1985</v>
      </c>
      <c r="AM51" t="s">
        <v>1926</v>
      </c>
    </row>
    <row r="52" spans="1:39" hidden="1">
      <c r="A52">
        <v>68</v>
      </c>
      <c r="B52" t="s">
        <v>55</v>
      </c>
      <c r="C52" t="s">
        <v>24</v>
      </c>
      <c r="E52" t="s">
        <v>25</v>
      </c>
      <c r="G52" t="s">
        <v>26</v>
      </c>
      <c r="H52">
        <v>2016</v>
      </c>
      <c r="J52">
        <v>119</v>
      </c>
      <c r="K52" t="s">
        <v>265</v>
      </c>
      <c r="L52">
        <v>19</v>
      </c>
      <c r="P52" t="s">
        <v>27</v>
      </c>
      <c r="Q52" t="s">
        <v>57</v>
      </c>
      <c r="R52" t="s">
        <v>29</v>
      </c>
      <c r="S52" t="s">
        <v>266</v>
      </c>
      <c r="T52" t="s">
        <v>267</v>
      </c>
      <c r="U52" t="s">
        <v>289</v>
      </c>
      <c r="V52" t="s">
        <v>291</v>
      </c>
      <c r="W52" t="s">
        <v>292</v>
      </c>
      <c r="X52" t="s">
        <v>293</v>
      </c>
      <c r="Y52">
        <v>1</v>
      </c>
      <c r="Z52" t="s">
        <v>284</v>
      </c>
      <c r="AA52" t="s">
        <v>288</v>
      </c>
      <c r="AB52" t="s">
        <v>279</v>
      </c>
      <c r="AC52" t="s">
        <v>32</v>
      </c>
      <c r="AD52" t="s">
        <v>43</v>
      </c>
      <c r="AE52" t="s">
        <v>1984</v>
      </c>
      <c r="AF52" t="s">
        <v>1771</v>
      </c>
      <c r="AG52" t="s">
        <v>1772</v>
      </c>
      <c r="AH52">
        <v>50</v>
      </c>
      <c r="AK52">
        <v>43222</v>
      </c>
      <c r="AL52" t="s">
        <v>1985</v>
      </c>
      <c r="AM52" t="s">
        <v>1927</v>
      </c>
    </row>
    <row r="53" spans="1:39" hidden="1">
      <c r="A53">
        <v>69</v>
      </c>
      <c r="B53" t="s">
        <v>55</v>
      </c>
      <c r="C53" t="s">
        <v>24</v>
      </c>
      <c r="E53" t="s">
        <v>25</v>
      </c>
      <c r="G53" t="s">
        <v>26</v>
      </c>
      <c r="H53">
        <v>2016</v>
      </c>
      <c r="J53">
        <v>119</v>
      </c>
      <c r="K53" t="s">
        <v>265</v>
      </c>
      <c r="L53">
        <v>20</v>
      </c>
      <c r="P53" t="s">
        <v>27</v>
      </c>
      <c r="Q53" t="s">
        <v>57</v>
      </c>
      <c r="R53" t="s">
        <v>29</v>
      </c>
      <c r="S53" t="s">
        <v>266</v>
      </c>
      <c r="T53" t="s">
        <v>267</v>
      </c>
      <c r="U53" t="s">
        <v>289</v>
      </c>
      <c r="V53" t="s">
        <v>294</v>
      </c>
      <c r="W53" t="s">
        <v>295</v>
      </c>
      <c r="X53" t="s">
        <v>296</v>
      </c>
      <c r="Y53">
        <v>1</v>
      </c>
      <c r="Z53" t="s">
        <v>297</v>
      </c>
      <c r="AA53" t="s">
        <v>290</v>
      </c>
      <c r="AB53" t="s">
        <v>279</v>
      </c>
      <c r="AC53" t="s">
        <v>32</v>
      </c>
      <c r="AD53" t="s">
        <v>43</v>
      </c>
      <c r="AE53" t="s">
        <v>1766</v>
      </c>
      <c r="AF53" t="s">
        <v>297</v>
      </c>
      <c r="AG53" t="s">
        <v>1774</v>
      </c>
      <c r="AH53">
        <v>50</v>
      </c>
      <c r="AJ53" t="s">
        <v>67</v>
      </c>
      <c r="AK53">
        <v>43100</v>
      </c>
      <c r="AL53" t="s">
        <v>1986</v>
      </c>
      <c r="AM53" t="s">
        <v>1773</v>
      </c>
    </row>
    <row r="54" spans="1:39" hidden="1">
      <c r="A54">
        <v>75</v>
      </c>
      <c r="B54" t="s">
        <v>55</v>
      </c>
      <c r="C54" t="s">
        <v>24</v>
      </c>
      <c r="E54" t="s">
        <v>25</v>
      </c>
      <c r="G54" t="s">
        <v>26</v>
      </c>
      <c r="H54">
        <v>2016</v>
      </c>
      <c r="J54">
        <v>119</v>
      </c>
      <c r="K54" t="s">
        <v>265</v>
      </c>
      <c r="L54">
        <v>26</v>
      </c>
      <c r="P54" t="s">
        <v>27</v>
      </c>
      <c r="Q54" t="s">
        <v>57</v>
      </c>
      <c r="R54" t="s">
        <v>29</v>
      </c>
      <c r="S54" t="s">
        <v>266</v>
      </c>
      <c r="T54" t="s">
        <v>267</v>
      </c>
      <c r="U54" t="s">
        <v>298</v>
      </c>
      <c r="V54" t="s">
        <v>305</v>
      </c>
      <c r="W54" t="s">
        <v>286</v>
      </c>
      <c r="X54" t="s">
        <v>306</v>
      </c>
      <c r="Y54">
        <v>1</v>
      </c>
      <c r="Z54" t="s">
        <v>284</v>
      </c>
      <c r="AA54" t="s">
        <v>307</v>
      </c>
      <c r="AB54" t="s">
        <v>279</v>
      </c>
      <c r="AC54" t="s">
        <v>32</v>
      </c>
      <c r="AD54" t="s">
        <v>43</v>
      </c>
      <c r="AE54" t="s">
        <v>1984</v>
      </c>
      <c r="AF54" t="s">
        <v>1771</v>
      </c>
      <c r="AG54" t="s">
        <v>1772</v>
      </c>
      <c r="AH54">
        <v>50</v>
      </c>
      <c r="AK54">
        <v>43222</v>
      </c>
      <c r="AL54" t="s">
        <v>1985</v>
      </c>
      <c r="AM54" t="s">
        <v>1928</v>
      </c>
    </row>
    <row r="55" spans="1:39" hidden="1">
      <c r="A55">
        <v>79</v>
      </c>
      <c r="B55" t="s">
        <v>73</v>
      </c>
      <c r="C55" t="s">
        <v>24</v>
      </c>
      <c r="E55" t="s">
        <v>25</v>
      </c>
      <c r="G55" t="s">
        <v>26</v>
      </c>
      <c r="H55">
        <v>2017</v>
      </c>
      <c r="J55">
        <v>91</v>
      </c>
      <c r="K55" t="s">
        <v>265</v>
      </c>
      <c r="L55">
        <v>1</v>
      </c>
      <c r="P55" t="s">
        <v>27</v>
      </c>
      <c r="Q55" t="s">
        <v>57</v>
      </c>
      <c r="R55" t="s">
        <v>29</v>
      </c>
      <c r="S55" t="s">
        <v>266</v>
      </c>
      <c r="T55" t="s">
        <v>309</v>
      </c>
      <c r="U55" t="s">
        <v>310</v>
      </c>
      <c r="V55" t="s">
        <v>311</v>
      </c>
      <c r="W55" t="s">
        <v>312</v>
      </c>
      <c r="X55" t="s">
        <v>313</v>
      </c>
      <c r="Y55">
        <v>100</v>
      </c>
      <c r="Z55" t="s">
        <v>314</v>
      </c>
      <c r="AA55" t="s">
        <v>80</v>
      </c>
      <c r="AB55" t="s">
        <v>315</v>
      </c>
      <c r="AC55" t="s">
        <v>32</v>
      </c>
      <c r="AD55" t="s">
        <v>43</v>
      </c>
      <c r="AE55" t="s">
        <v>1763</v>
      </c>
      <c r="AF55" t="s">
        <v>1763</v>
      </c>
      <c r="AG55" t="s">
        <v>1764</v>
      </c>
      <c r="AH55">
        <v>100</v>
      </c>
      <c r="AI55">
        <v>0</v>
      </c>
      <c r="AJ55" t="s">
        <v>33</v>
      </c>
      <c r="AK55">
        <v>43220</v>
      </c>
      <c r="AL55" t="s">
        <v>1987</v>
      </c>
      <c r="AM55" t="s">
        <v>1863</v>
      </c>
    </row>
    <row r="56" spans="1:39" hidden="1">
      <c r="A56">
        <v>80</v>
      </c>
      <c r="B56" t="s">
        <v>73</v>
      </c>
      <c r="C56" t="s">
        <v>24</v>
      </c>
      <c r="E56" t="s">
        <v>25</v>
      </c>
      <c r="G56" t="s">
        <v>26</v>
      </c>
      <c r="H56">
        <v>2017</v>
      </c>
      <c r="J56">
        <v>91</v>
      </c>
      <c r="K56" t="s">
        <v>265</v>
      </c>
      <c r="L56">
        <v>2</v>
      </c>
      <c r="P56" t="s">
        <v>27</v>
      </c>
      <c r="Q56" t="s">
        <v>57</v>
      </c>
      <c r="R56" t="s">
        <v>29</v>
      </c>
      <c r="S56" t="s">
        <v>266</v>
      </c>
      <c r="T56" t="s">
        <v>309</v>
      </c>
      <c r="U56" t="s">
        <v>310</v>
      </c>
      <c r="V56" t="s">
        <v>316</v>
      </c>
      <c r="W56" t="s">
        <v>317</v>
      </c>
      <c r="X56" t="s">
        <v>318</v>
      </c>
      <c r="Y56">
        <v>1</v>
      </c>
      <c r="Z56" t="s">
        <v>314</v>
      </c>
      <c r="AA56" t="s">
        <v>80</v>
      </c>
      <c r="AB56" t="s">
        <v>315</v>
      </c>
      <c r="AC56" t="s">
        <v>32</v>
      </c>
      <c r="AD56" t="s">
        <v>43</v>
      </c>
      <c r="AE56" t="s">
        <v>1763</v>
      </c>
      <c r="AF56" t="s">
        <v>1763</v>
      </c>
      <c r="AG56" t="s">
        <v>1764</v>
      </c>
      <c r="AH56">
        <v>100</v>
      </c>
      <c r="AI56">
        <v>0</v>
      </c>
      <c r="AJ56" t="s">
        <v>33</v>
      </c>
      <c r="AK56">
        <v>43100</v>
      </c>
      <c r="AL56" t="s">
        <v>1988</v>
      </c>
      <c r="AM56" t="s">
        <v>1765</v>
      </c>
    </row>
    <row r="57" spans="1:39" hidden="1">
      <c r="A57">
        <v>81</v>
      </c>
      <c r="B57" t="s">
        <v>73</v>
      </c>
      <c r="C57" t="s">
        <v>24</v>
      </c>
      <c r="E57" t="s">
        <v>25</v>
      </c>
      <c r="G57" t="s">
        <v>26</v>
      </c>
      <c r="H57">
        <v>2017</v>
      </c>
      <c r="J57">
        <v>91</v>
      </c>
      <c r="K57" t="s">
        <v>265</v>
      </c>
      <c r="L57">
        <v>3</v>
      </c>
      <c r="P57" t="s">
        <v>27</v>
      </c>
      <c r="Q57" t="s">
        <v>57</v>
      </c>
      <c r="R57" t="s">
        <v>29</v>
      </c>
      <c r="S57" t="s">
        <v>266</v>
      </c>
      <c r="T57" t="s">
        <v>309</v>
      </c>
      <c r="U57" t="s">
        <v>319</v>
      </c>
      <c r="V57" t="s">
        <v>320</v>
      </c>
      <c r="W57" t="s">
        <v>321</v>
      </c>
      <c r="X57" t="s">
        <v>321</v>
      </c>
      <c r="Y57">
        <v>1</v>
      </c>
      <c r="Z57" t="s">
        <v>322</v>
      </c>
      <c r="AA57" t="s">
        <v>80</v>
      </c>
      <c r="AB57" t="s">
        <v>323</v>
      </c>
      <c r="AC57" t="s">
        <v>32</v>
      </c>
      <c r="AD57" t="s">
        <v>43</v>
      </c>
      <c r="AE57" t="s">
        <v>1766</v>
      </c>
      <c r="AF57" t="s">
        <v>322</v>
      </c>
      <c r="AG57" t="s">
        <v>661</v>
      </c>
      <c r="AH57">
        <v>100</v>
      </c>
      <c r="AI57">
        <v>100</v>
      </c>
      <c r="AJ57" t="s">
        <v>33</v>
      </c>
      <c r="AK57">
        <v>43100</v>
      </c>
      <c r="AL57" t="s">
        <v>1989</v>
      </c>
      <c r="AM57" t="s">
        <v>1767</v>
      </c>
    </row>
    <row r="58" spans="1:39" hidden="1">
      <c r="A58">
        <v>82</v>
      </c>
      <c r="B58" t="s">
        <v>73</v>
      </c>
      <c r="C58" t="s">
        <v>24</v>
      </c>
      <c r="E58" t="s">
        <v>25</v>
      </c>
      <c r="G58" t="s">
        <v>26</v>
      </c>
      <c r="H58">
        <v>2017</v>
      </c>
      <c r="J58">
        <v>91</v>
      </c>
      <c r="K58" t="s">
        <v>265</v>
      </c>
      <c r="L58">
        <v>4</v>
      </c>
      <c r="P58" t="s">
        <v>27</v>
      </c>
      <c r="Q58" t="s">
        <v>57</v>
      </c>
      <c r="R58" t="s">
        <v>29</v>
      </c>
      <c r="S58" t="s">
        <v>266</v>
      </c>
      <c r="T58" t="s">
        <v>309</v>
      </c>
      <c r="U58" t="s">
        <v>319</v>
      </c>
      <c r="V58" t="s">
        <v>324</v>
      </c>
      <c r="W58" t="s">
        <v>325</v>
      </c>
      <c r="X58" t="s">
        <v>326</v>
      </c>
      <c r="Y58">
        <v>100</v>
      </c>
      <c r="Z58" t="s">
        <v>322</v>
      </c>
      <c r="AA58" t="s">
        <v>80</v>
      </c>
      <c r="AB58" t="s">
        <v>327</v>
      </c>
      <c r="AC58" t="s">
        <v>32</v>
      </c>
      <c r="AD58" t="s">
        <v>43</v>
      </c>
      <c r="AE58" t="s">
        <v>1766</v>
      </c>
      <c r="AF58" t="s">
        <v>322</v>
      </c>
      <c r="AG58" t="s">
        <v>661</v>
      </c>
      <c r="AH58">
        <v>0</v>
      </c>
      <c r="AK58">
        <v>43100</v>
      </c>
      <c r="AM58" t="s">
        <v>1768</v>
      </c>
    </row>
    <row r="59" spans="1:39" hidden="1">
      <c r="A59">
        <v>83</v>
      </c>
      <c r="B59" t="s">
        <v>73</v>
      </c>
      <c r="C59" t="s">
        <v>24</v>
      </c>
      <c r="E59" t="s">
        <v>25</v>
      </c>
      <c r="G59" t="s">
        <v>26</v>
      </c>
      <c r="H59">
        <v>2017</v>
      </c>
      <c r="J59">
        <v>91</v>
      </c>
      <c r="K59" t="s">
        <v>265</v>
      </c>
      <c r="L59">
        <v>5</v>
      </c>
      <c r="P59" t="s">
        <v>27</v>
      </c>
      <c r="Q59" t="s">
        <v>57</v>
      </c>
      <c r="R59" t="s">
        <v>29</v>
      </c>
      <c r="S59" t="s">
        <v>266</v>
      </c>
      <c r="T59" t="s">
        <v>309</v>
      </c>
      <c r="U59" t="s">
        <v>328</v>
      </c>
      <c r="V59" t="s">
        <v>329</v>
      </c>
      <c r="W59" t="s">
        <v>330</v>
      </c>
      <c r="X59" t="s">
        <v>331</v>
      </c>
      <c r="Y59">
        <v>1</v>
      </c>
      <c r="Z59" t="s">
        <v>280</v>
      </c>
      <c r="AA59" t="s">
        <v>80</v>
      </c>
      <c r="AB59" t="s">
        <v>332</v>
      </c>
      <c r="AC59" t="s">
        <v>32</v>
      </c>
      <c r="AD59" t="s">
        <v>43</v>
      </c>
      <c r="AE59" t="s">
        <v>1752</v>
      </c>
      <c r="AF59" t="s">
        <v>1769</v>
      </c>
      <c r="AG59" t="s">
        <v>1770</v>
      </c>
      <c r="AH59">
        <v>100</v>
      </c>
      <c r="AI59">
        <v>100</v>
      </c>
      <c r="AK59">
        <v>43100</v>
      </c>
      <c r="AL59" t="s">
        <v>1988</v>
      </c>
      <c r="AM59" t="s">
        <v>1867</v>
      </c>
    </row>
    <row r="60" spans="1:39" hidden="1">
      <c r="A60">
        <v>84</v>
      </c>
      <c r="B60" t="s">
        <v>73</v>
      </c>
      <c r="C60" t="s">
        <v>24</v>
      </c>
      <c r="E60" t="s">
        <v>25</v>
      </c>
      <c r="G60" t="s">
        <v>26</v>
      </c>
      <c r="H60">
        <v>2017</v>
      </c>
      <c r="J60">
        <v>91</v>
      </c>
      <c r="K60" t="s">
        <v>265</v>
      </c>
      <c r="L60">
        <v>6</v>
      </c>
      <c r="P60" t="s">
        <v>27</v>
      </c>
      <c r="Q60" t="s">
        <v>57</v>
      </c>
      <c r="R60" t="s">
        <v>29</v>
      </c>
      <c r="S60" t="s">
        <v>266</v>
      </c>
      <c r="T60" t="s">
        <v>309</v>
      </c>
      <c r="U60" t="s">
        <v>328</v>
      </c>
      <c r="V60" t="s">
        <v>333</v>
      </c>
      <c r="W60" t="s">
        <v>334</v>
      </c>
      <c r="X60" t="s">
        <v>335</v>
      </c>
      <c r="Y60">
        <v>100</v>
      </c>
      <c r="Z60" t="s">
        <v>280</v>
      </c>
      <c r="AA60" t="s">
        <v>80</v>
      </c>
      <c r="AB60" t="s">
        <v>332</v>
      </c>
      <c r="AC60" t="s">
        <v>32</v>
      </c>
      <c r="AD60" t="s">
        <v>43</v>
      </c>
      <c r="AE60" t="s">
        <v>1752</v>
      </c>
      <c r="AF60" t="s">
        <v>1769</v>
      </c>
      <c r="AG60" t="s">
        <v>1770</v>
      </c>
      <c r="AH60">
        <v>100</v>
      </c>
      <c r="AI60">
        <v>100</v>
      </c>
      <c r="AK60">
        <v>43100</v>
      </c>
      <c r="AL60" t="s">
        <v>1988</v>
      </c>
      <c r="AM60" t="s">
        <v>1868</v>
      </c>
    </row>
    <row r="61" spans="1:39" hidden="1">
      <c r="A61">
        <v>85</v>
      </c>
      <c r="B61" t="s">
        <v>73</v>
      </c>
      <c r="C61" t="s">
        <v>24</v>
      </c>
      <c r="E61" t="s">
        <v>25</v>
      </c>
      <c r="G61" t="s">
        <v>26</v>
      </c>
      <c r="H61">
        <v>2017</v>
      </c>
      <c r="J61">
        <v>91</v>
      </c>
      <c r="K61" t="s">
        <v>265</v>
      </c>
      <c r="L61">
        <v>7</v>
      </c>
      <c r="P61" t="s">
        <v>27</v>
      </c>
      <c r="Q61" t="s">
        <v>57</v>
      </c>
      <c r="R61" t="s">
        <v>29</v>
      </c>
      <c r="S61" t="s">
        <v>266</v>
      </c>
      <c r="T61" t="s">
        <v>309</v>
      </c>
      <c r="U61" t="s">
        <v>336</v>
      </c>
      <c r="V61" t="s">
        <v>337</v>
      </c>
      <c r="W61" t="s">
        <v>338</v>
      </c>
      <c r="X61" t="s">
        <v>339</v>
      </c>
      <c r="Y61">
        <v>100</v>
      </c>
      <c r="Z61" t="s">
        <v>280</v>
      </c>
      <c r="AA61" t="s">
        <v>80</v>
      </c>
      <c r="AB61" t="s">
        <v>332</v>
      </c>
      <c r="AC61" t="s">
        <v>32</v>
      </c>
      <c r="AD61" t="s">
        <v>43</v>
      </c>
      <c r="AE61" t="s">
        <v>1752</v>
      </c>
      <c r="AF61" t="s">
        <v>1769</v>
      </c>
      <c r="AG61" t="s">
        <v>1770</v>
      </c>
      <c r="AH61">
        <v>100</v>
      </c>
      <c r="AI61">
        <v>100</v>
      </c>
      <c r="AK61">
        <v>43100</v>
      </c>
      <c r="AL61" t="s">
        <v>1988</v>
      </c>
      <c r="AM61" t="s">
        <v>1869</v>
      </c>
    </row>
    <row r="62" spans="1:39" hidden="1">
      <c r="A62">
        <v>87</v>
      </c>
      <c r="B62" t="s">
        <v>55</v>
      </c>
      <c r="C62" t="s">
        <v>24</v>
      </c>
      <c r="E62" t="s">
        <v>25</v>
      </c>
      <c r="G62" t="s">
        <v>26</v>
      </c>
      <c r="H62">
        <v>2016</v>
      </c>
      <c r="J62">
        <v>119</v>
      </c>
      <c r="K62" t="s">
        <v>340</v>
      </c>
      <c r="L62">
        <v>2</v>
      </c>
      <c r="P62" t="s">
        <v>27</v>
      </c>
      <c r="Q62" t="s">
        <v>57</v>
      </c>
      <c r="R62" t="s">
        <v>29</v>
      </c>
      <c r="S62" t="s">
        <v>341</v>
      </c>
      <c r="T62" t="s">
        <v>342</v>
      </c>
      <c r="U62" t="s">
        <v>343</v>
      </c>
      <c r="V62" t="s">
        <v>69</v>
      </c>
      <c r="W62" t="s">
        <v>70</v>
      </c>
      <c r="X62" t="s">
        <v>71</v>
      </c>
      <c r="Y62">
        <v>0.8</v>
      </c>
      <c r="Z62" t="s">
        <v>64</v>
      </c>
      <c r="AA62" t="s">
        <v>65</v>
      </c>
      <c r="AB62" t="s">
        <v>72</v>
      </c>
      <c r="AC62" t="s">
        <v>32</v>
      </c>
      <c r="AD62" t="s">
        <v>43</v>
      </c>
      <c r="AE62" t="s">
        <v>308</v>
      </c>
      <c r="AF62" t="s">
        <v>1753</v>
      </c>
      <c r="AG62" t="s">
        <v>399</v>
      </c>
      <c r="AH62">
        <v>100</v>
      </c>
      <c r="AI62">
        <v>100</v>
      </c>
      <c r="AJ62" t="s">
        <v>33</v>
      </c>
      <c r="AK62">
        <v>43069</v>
      </c>
      <c r="AL62" t="s">
        <v>1754</v>
      </c>
      <c r="AM62" t="s">
        <v>1756</v>
      </c>
    </row>
    <row r="63" spans="1:39" hidden="1">
      <c r="A63">
        <v>90</v>
      </c>
      <c r="B63" t="s">
        <v>55</v>
      </c>
      <c r="C63" t="s">
        <v>24</v>
      </c>
      <c r="E63" t="s">
        <v>25</v>
      </c>
      <c r="G63" t="s">
        <v>26</v>
      </c>
      <c r="H63">
        <v>2016</v>
      </c>
      <c r="J63">
        <v>119</v>
      </c>
      <c r="K63" t="s">
        <v>344</v>
      </c>
      <c r="L63">
        <v>3</v>
      </c>
      <c r="P63" t="s">
        <v>27</v>
      </c>
      <c r="Q63" t="s">
        <v>57</v>
      </c>
      <c r="R63" t="s">
        <v>29</v>
      </c>
      <c r="S63" t="s">
        <v>341</v>
      </c>
      <c r="T63" t="s">
        <v>345</v>
      </c>
      <c r="U63" t="s">
        <v>343</v>
      </c>
      <c r="V63" t="s">
        <v>69</v>
      </c>
      <c r="W63" t="s">
        <v>70</v>
      </c>
      <c r="X63" t="s">
        <v>71</v>
      </c>
      <c r="Y63">
        <v>0.8</v>
      </c>
      <c r="Z63" t="s">
        <v>64</v>
      </c>
      <c r="AA63" t="s">
        <v>65</v>
      </c>
      <c r="AB63" t="s">
        <v>72</v>
      </c>
      <c r="AC63" t="s">
        <v>32</v>
      </c>
      <c r="AD63" t="s">
        <v>43</v>
      </c>
      <c r="AE63" t="s">
        <v>308</v>
      </c>
      <c r="AF63" t="s">
        <v>1753</v>
      </c>
      <c r="AG63" t="s">
        <v>399</v>
      </c>
      <c r="AH63">
        <v>100</v>
      </c>
      <c r="AI63">
        <v>100</v>
      </c>
      <c r="AJ63" t="s">
        <v>33</v>
      </c>
      <c r="AK63">
        <v>43069</v>
      </c>
      <c r="AL63" t="s">
        <v>1754</v>
      </c>
      <c r="AM63" t="s">
        <v>1756</v>
      </c>
    </row>
    <row r="64" spans="1:39" hidden="1">
      <c r="A64">
        <v>95</v>
      </c>
      <c r="B64" t="s">
        <v>55</v>
      </c>
      <c r="C64" t="s">
        <v>24</v>
      </c>
      <c r="E64" t="s">
        <v>25</v>
      </c>
      <c r="G64" t="s">
        <v>26</v>
      </c>
      <c r="H64">
        <v>2016</v>
      </c>
      <c r="J64">
        <v>119</v>
      </c>
      <c r="K64" t="s">
        <v>349</v>
      </c>
      <c r="L64">
        <v>5</v>
      </c>
      <c r="P64" t="s">
        <v>27</v>
      </c>
      <c r="Q64" t="s">
        <v>57</v>
      </c>
      <c r="R64" t="s">
        <v>29</v>
      </c>
      <c r="S64" t="s">
        <v>341</v>
      </c>
      <c r="T64" t="s">
        <v>350</v>
      </c>
      <c r="U64" t="s">
        <v>68</v>
      </c>
      <c r="V64" t="s">
        <v>69</v>
      </c>
      <c r="W64" t="s">
        <v>70</v>
      </c>
      <c r="X64" t="s">
        <v>71</v>
      </c>
      <c r="Y64">
        <v>0.8</v>
      </c>
      <c r="Z64" t="s">
        <v>64</v>
      </c>
      <c r="AA64" t="s">
        <v>65</v>
      </c>
      <c r="AB64" t="s">
        <v>72</v>
      </c>
      <c r="AC64" t="s">
        <v>32</v>
      </c>
      <c r="AD64" t="s">
        <v>43</v>
      </c>
      <c r="AE64" t="s">
        <v>308</v>
      </c>
      <c r="AF64" t="s">
        <v>1753</v>
      </c>
      <c r="AG64" t="s">
        <v>399</v>
      </c>
      <c r="AH64">
        <v>100</v>
      </c>
      <c r="AI64">
        <v>100</v>
      </c>
      <c r="AJ64" t="s">
        <v>33</v>
      </c>
      <c r="AK64">
        <v>43069</v>
      </c>
      <c r="AL64" t="s">
        <v>1754</v>
      </c>
      <c r="AM64" t="s">
        <v>1756</v>
      </c>
    </row>
    <row r="65" spans="1:39" hidden="1">
      <c r="A65">
        <v>96</v>
      </c>
      <c r="B65" t="s">
        <v>73</v>
      </c>
      <c r="C65" t="s">
        <v>24</v>
      </c>
      <c r="E65" t="s">
        <v>25</v>
      </c>
      <c r="G65" t="s">
        <v>26</v>
      </c>
      <c r="H65">
        <v>2017</v>
      </c>
      <c r="J65">
        <v>91</v>
      </c>
      <c r="K65" t="s">
        <v>349</v>
      </c>
      <c r="L65">
        <v>1</v>
      </c>
      <c r="P65" t="s">
        <v>27</v>
      </c>
      <c r="Q65" t="s">
        <v>57</v>
      </c>
      <c r="R65" t="s">
        <v>29</v>
      </c>
      <c r="S65" t="s">
        <v>341</v>
      </c>
      <c r="T65" t="s">
        <v>355</v>
      </c>
      <c r="U65" t="s">
        <v>356</v>
      </c>
      <c r="V65" t="s">
        <v>357</v>
      </c>
      <c r="W65" t="s">
        <v>358</v>
      </c>
      <c r="X65" t="s">
        <v>358</v>
      </c>
      <c r="Y65">
        <v>1</v>
      </c>
      <c r="Z65" t="s">
        <v>154</v>
      </c>
      <c r="AA65" t="s">
        <v>80</v>
      </c>
      <c r="AB65" t="s">
        <v>359</v>
      </c>
      <c r="AC65" t="s">
        <v>32</v>
      </c>
      <c r="AD65" t="s">
        <v>43</v>
      </c>
      <c r="AE65" t="s">
        <v>1984</v>
      </c>
      <c r="AF65" t="s">
        <v>154</v>
      </c>
      <c r="AG65" t="s">
        <v>453</v>
      </c>
      <c r="AH65">
        <v>100</v>
      </c>
      <c r="AJ65" t="s">
        <v>33</v>
      </c>
      <c r="AK65">
        <v>43222</v>
      </c>
      <c r="AL65" t="s">
        <v>1985</v>
      </c>
      <c r="AM65" t="s">
        <v>1860</v>
      </c>
    </row>
    <row r="66" spans="1:39" hidden="1">
      <c r="A66">
        <v>97</v>
      </c>
      <c r="B66" t="s">
        <v>73</v>
      </c>
      <c r="C66" t="s">
        <v>24</v>
      </c>
      <c r="E66" t="s">
        <v>25</v>
      </c>
      <c r="G66" t="s">
        <v>26</v>
      </c>
      <c r="H66">
        <v>2017</v>
      </c>
      <c r="J66">
        <v>91</v>
      </c>
      <c r="K66" t="s">
        <v>349</v>
      </c>
      <c r="L66">
        <v>2</v>
      </c>
      <c r="P66" t="s">
        <v>27</v>
      </c>
      <c r="Q66" t="s">
        <v>57</v>
      </c>
      <c r="R66" t="s">
        <v>29</v>
      </c>
      <c r="S66" t="s">
        <v>341</v>
      </c>
      <c r="T66" t="s">
        <v>355</v>
      </c>
      <c r="U66" t="s">
        <v>356</v>
      </c>
      <c r="V66" t="s">
        <v>360</v>
      </c>
      <c r="W66" t="s">
        <v>361</v>
      </c>
      <c r="X66" t="s">
        <v>362</v>
      </c>
      <c r="Y66">
        <v>100</v>
      </c>
      <c r="Z66" t="s">
        <v>154</v>
      </c>
      <c r="AA66" t="s">
        <v>80</v>
      </c>
      <c r="AB66" t="s">
        <v>363</v>
      </c>
      <c r="AC66" t="s">
        <v>32</v>
      </c>
      <c r="AD66" t="s">
        <v>43</v>
      </c>
      <c r="AE66" t="s">
        <v>1984</v>
      </c>
      <c r="AF66" t="s">
        <v>154</v>
      </c>
      <c r="AG66" t="s">
        <v>453</v>
      </c>
      <c r="AH66">
        <v>100</v>
      </c>
      <c r="AJ66" t="s">
        <v>33</v>
      </c>
      <c r="AK66">
        <v>43208</v>
      </c>
      <c r="AL66" t="s">
        <v>1985</v>
      </c>
      <c r="AM66" t="s">
        <v>1859</v>
      </c>
    </row>
    <row r="67" spans="1:39" hidden="1">
      <c r="A67">
        <v>98</v>
      </c>
      <c r="B67" t="s">
        <v>73</v>
      </c>
      <c r="C67" t="s">
        <v>24</v>
      </c>
      <c r="E67" t="s">
        <v>25</v>
      </c>
      <c r="G67" t="s">
        <v>26</v>
      </c>
      <c r="H67">
        <v>2017</v>
      </c>
      <c r="J67">
        <v>91</v>
      </c>
      <c r="K67" t="s">
        <v>364</v>
      </c>
      <c r="L67">
        <v>1</v>
      </c>
      <c r="P67" t="s">
        <v>27</v>
      </c>
      <c r="Q67" t="s">
        <v>57</v>
      </c>
      <c r="R67" t="s">
        <v>29</v>
      </c>
      <c r="S67" t="s">
        <v>341</v>
      </c>
      <c r="T67" t="s">
        <v>365</v>
      </c>
      <c r="U67" t="s">
        <v>366</v>
      </c>
      <c r="V67" t="s">
        <v>367</v>
      </c>
      <c r="W67" t="s">
        <v>368</v>
      </c>
      <c r="X67" t="s">
        <v>369</v>
      </c>
      <c r="Y67">
        <v>1</v>
      </c>
      <c r="Z67" t="s">
        <v>154</v>
      </c>
      <c r="AA67" t="s">
        <v>80</v>
      </c>
      <c r="AB67" t="s">
        <v>370</v>
      </c>
      <c r="AC67" t="s">
        <v>32</v>
      </c>
      <c r="AD67" t="s">
        <v>43</v>
      </c>
      <c r="AE67" t="s">
        <v>1984</v>
      </c>
      <c r="AF67" t="s">
        <v>154</v>
      </c>
      <c r="AG67" t="s">
        <v>453</v>
      </c>
      <c r="AH67">
        <v>100</v>
      </c>
      <c r="AJ67" t="s">
        <v>33</v>
      </c>
      <c r="AK67">
        <v>43222</v>
      </c>
      <c r="AL67" t="s">
        <v>1985</v>
      </c>
      <c r="AM67" t="s">
        <v>1844</v>
      </c>
    </row>
    <row r="68" spans="1:39" hidden="1">
      <c r="A68">
        <v>99</v>
      </c>
      <c r="B68" t="s">
        <v>73</v>
      </c>
      <c r="C68" t="s">
        <v>24</v>
      </c>
      <c r="E68" t="s">
        <v>25</v>
      </c>
      <c r="G68" t="s">
        <v>26</v>
      </c>
      <c r="H68">
        <v>2017</v>
      </c>
      <c r="J68">
        <v>91</v>
      </c>
      <c r="K68" t="s">
        <v>364</v>
      </c>
      <c r="L68">
        <v>2</v>
      </c>
      <c r="P68" t="s">
        <v>27</v>
      </c>
      <c r="Q68" t="s">
        <v>57</v>
      </c>
      <c r="R68" t="s">
        <v>29</v>
      </c>
      <c r="S68" t="s">
        <v>341</v>
      </c>
      <c r="T68" t="s">
        <v>365</v>
      </c>
      <c r="U68" t="s">
        <v>371</v>
      </c>
      <c r="V68" t="s">
        <v>372</v>
      </c>
      <c r="W68" t="s">
        <v>368</v>
      </c>
      <c r="X68" t="s">
        <v>369</v>
      </c>
      <c r="Y68">
        <v>1</v>
      </c>
      <c r="Z68" t="s">
        <v>154</v>
      </c>
      <c r="AA68" t="s">
        <v>80</v>
      </c>
      <c r="AB68" t="s">
        <v>373</v>
      </c>
      <c r="AC68" t="s">
        <v>32</v>
      </c>
      <c r="AD68" t="s">
        <v>43</v>
      </c>
      <c r="AE68" t="s">
        <v>1984</v>
      </c>
      <c r="AF68" t="s">
        <v>154</v>
      </c>
      <c r="AG68" t="s">
        <v>453</v>
      </c>
      <c r="AH68">
        <v>0</v>
      </c>
      <c r="AK68">
        <v>43100</v>
      </c>
      <c r="AL68" t="s">
        <v>1985</v>
      </c>
      <c r="AM68" t="s">
        <v>1929</v>
      </c>
    </row>
    <row r="69" spans="1:39" hidden="1">
      <c r="A69">
        <v>100</v>
      </c>
      <c r="B69" t="s">
        <v>73</v>
      </c>
      <c r="C69" t="s">
        <v>24</v>
      </c>
      <c r="E69" t="s">
        <v>25</v>
      </c>
      <c r="G69" t="s">
        <v>26</v>
      </c>
      <c r="H69">
        <v>2017</v>
      </c>
      <c r="J69">
        <v>91</v>
      </c>
      <c r="K69" t="s">
        <v>364</v>
      </c>
      <c r="L69">
        <v>3</v>
      </c>
      <c r="P69" t="s">
        <v>27</v>
      </c>
      <c r="Q69" t="s">
        <v>57</v>
      </c>
      <c r="R69" t="s">
        <v>29</v>
      </c>
      <c r="S69" t="s">
        <v>341</v>
      </c>
      <c r="T69" t="s">
        <v>365</v>
      </c>
      <c r="U69" t="s">
        <v>371</v>
      </c>
      <c r="V69" t="s">
        <v>374</v>
      </c>
      <c r="W69" t="s">
        <v>375</v>
      </c>
      <c r="X69" t="s">
        <v>376</v>
      </c>
      <c r="Y69">
        <v>1</v>
      </c>
      <c r="Z69" t="s">
        <v>154</v>
      </c>
      <c r="AA69" t="s">
        <v>80</v>
      </c>
      <c r="AB69" t="s">
        <v>370</v>
      </c>
      <c r="AC69" t="s">
        <v>32</v>
      </c>
      <c r="AD69" t="s">
        <v>43</v>
      </c>
      <c r="AE69" t="s">
        <v>1984</v>
      </c>
      <c r="AF69" t="s">
        <v>154</v>
      </c>
      <c r="AG69" t="s">
        <v>453</v>
      </c>
      <c r="AH69">
        <v>0</v>
      </c>
      <c r="AK69">
        <v>43100</v>
      </c>
      <c r="AL69" t="s">
        <v>1985</v>
      </c>
      <c r="AM69" t="s">
        <v>1930</v>
      </c>
    </row>
    <row r="70" spans="1:39" hidden="1">
      <c r="A70">
        <v>105</v>
      </c>
      <c r="B70" t="s">
        <v>55</v>
      </c>
      <c r="C70" t="s">
        <v>24</v>
      </c>
      <c r="E70" t="s">
        <v>25</v>
      </c>
      <c r="G70" t="s">
        <v>26</v>
      </c>
      <c r="H70">
        <v>2016</v>
      </c>
      <c r="J70">
        <v>119</v>
      </c>
      <c r="K70" t="s">
        <v>377</v>
      </c>
      <c r="L70">
        <v>5</v>
      </c>
      <c r="P70" t="s">
        <v>27</v>
      </c>
      <c r="Q70" t="s">
        <v>57</v>
      </c>
      <c r="R70" t="s">
        <v>29</v>
      </c>
      <c r="S70" t="s">
        <v>341</v>
      </c>
      <c r="T70" t="s">
        <v>378</v>
      </c>
      <c r="U70" t="s">
        <v>68</v>
      </c>
      <c r="V70" t="s">
        <v>69</v>
      </c>
      <c r="W70" t="s">
        <v>70</v>
      </c>
      <c r="X70" t="s">
        <v>71</v>
      </c>
      <c r="Y70">
        <v>0.8</v>
      </c>
      <c r="Z70" t="s">
        <v>64</v>
      </c>
      <c r="AA70" t="s">
        <v>65</v>
      </c>
      <c r="AB70" t="s">
        <v>72</v>
      </c>
      <c r="AC70" t="s">
        <v>32</v>
      </c>
      <c r="AD70" t="s">
        <v>43</v>
      </c>
      <c r="AE70" t="s">
        <v>308</v>
      </c>
      <c r="AF70" t="s">
        <v>1753</v>
      </c>
      <c r="AG70" t="s">
        <v>399</v>
      </c>
      <c r="AH70">
        <v>100</v>
      </c>
      <c r="AI70">
        <v>100</v>
      </c>
      <c r="AJ70" t="s">
        <v>33</v>
      </c>
      <c r="AK70">
        <v>43069</v>
      </c>
      <c r="AL70" t="s">
        <v>1754</v>
      </c>
      <c r="AM70" t="s">
        <v>1756</v>
      </c>
    </row>
    <row r="71" spans="1:39" hidden="1">
      <c r="A71">
        <v>109</v>
      </c>
      <c r="B71" t="s">
        <v>55</v>
      </c>
      <c r="C71" t="s">
        <v>24</v>
      </c>
      <c r="E71" t="s">
        <v>25</v>
      </c>
      <c r="G71" t="s">
        <v>26</v>
      </c>
      <c r="H71">
        <v>2016</v>
      </c>
      <c r="J71">
        <v>119</v>
      </c>
      <c r="K71" t="s">
        <v>379</v>
      </c>
      <c r="L71">
        <v>4</v>
      </c>
      <c r="P71" t="s">
        <v>27</v>
      </c>
      <c r="Q71" t="s">
        <v>57</v>
      </c>
      <c r="R71" t="s">
        <v>29</v>
      </c>
      <c r="S71" t="s">
        <v>341</v>
      </c>
      <c r="T71" t="s">
        <v>380</v>
      </c>
      <c r="U71" t="s">
        <v>68</v>
      </c>
      <c r="V71" t="s">
        <v>69</v>
      </c>
      <c r="W71" t="s">
        <v>70</v>
      </c>
      <c r="X71" t="s">
        <v>71</v>
      </c>
      <c r="Y71">
        <v>0.8</v>
      </c>
      <c r="Z71" t="s">
        <v>64</v>
      </c>
      <c r="AA71" t="s">
        <v>65</v>
      </c>
      <c r="AB71" t="s">
        <v>72</v>
      </c>
      <c r="AC71" t="s">
        <v>32</v>
      </c>
      <c r="AD71" t="s">
        <v>43</v>
      </c>
      <c r="AE71" t="s">
        <v>308</v>
      </c>
      <c r="AF71" t="s">
        <v>1753</v>
      </c>
      <c r="AG71" t="s">
        <v>399</v>
      </c>
      <c r="AH71">
        <v>100</v>
      </c>
      <c r="AI71">
        <v>100</v>
      </c>
      <c r="AJ71" t="s">
        <v>33</v>
      </c>
      <c r="AK71">
        <v>43069</v>
      </c>
      <c r="AL71" t="s">
        <v>1754</v>
      </c>
      <c r="AM71" t="s">
        <v>1756</v>
      </c>
    </row>
    <row r="72" spans="1:39" hidden="1">
      <c r="A72">
        <v>110</v>
      </c>
      <c r="B72" t="s">
        <v>73</v>
      </c>
      <c r="C72" t="s">
        <v>24</v>
      </c>
      <c r="E72" t="s">
        <v>25</v>
      </c>
      <c r="G72" t="s">
        <v>26</v>
      </c>
      <c r="H72">
        <v>2017</v>
      </c>
      <c r="J72">
        <v>91</v>
      </c>
      <c r="K72" t="s">
        <v>381</v>
      </c>
      <c r="L72">
        <v>1</v>
      </c>
      <c r="P72" t="s">
        <v>27</v>
      </c>
      <c r="Q72" t="s">
        <v>57</v>
      </c>
      <c r="R72" t="s">
        <v>29</v>
      </c>
      <c r="S72" t="s">
        <v>341</v>
      </c>
      <c r="T72" t="s">
        <v>382</v>
      </c>
      <c r="U72" t="s">
        <v>383</v>
      </c>
      <c r="V72" t="s">
        <v>384</v>
      </c>
      <c r="W72" t="s">
        <v>385</v>
      </c>
      <c r="X72" t="s">
        <v>386</v>
      </c>
      <c r="Y72">
        <v>4</v>
      </c>
      <c r="Z72" t="s">
        <v>387</v>
      </c>
      <c r="AA72" t="s">
        <v>80</v>
      </c>
      <c r="AB72" t="s">
        <v>388</v>
      </c>
      <c r="AC72" t="s">
        <v>32</v>
      </c>
      <c r="AD72" t="s">
        <v>43</v>
      </c>
      <c r="AE72" t="s">
        <v>1752</v>
      </c>
      <c r="AF72" t="s">
        <v>1776</v>
      </c>
      <c r="AG72" t="s">
        <v>1777</v>
      </c>
      <c r="AH72">
        <v>0</v>
      </c>
      <c r="AK72">
        <v>43100</v>
      </c>
      <c r="AM72" t="s">
        <v>1775</v>
      </c>
    </row>
    <row r="73" spans="1:39" hidden="1">
      <c r="A73">
        <v>111</v>
      </c>
      <c r="B73" t="s">
        <v>73</v>
      </c>
      <c r="C73" t="s">
        <v>24</v>
      </c>
      <c r="E73" t="s">
        <v>25</v>
      </c>
      <c r="G73" t="s">
        <v>26</v>
      </c>
      <c r="H73">
        <v>2017</v>
      </c>
      <c r="J73">
        <v>91</v>
      </c>
      <c r="K73" t="s">
        <v>381</v>
      </c>
      <c r="L73">
        <v>2</v>
      </c>
      <c r="P73" t="s">
        <v>27</v>
      </c>
      <c r="Q73" t="s">
        <v>57</v>
      </c>
      <c r="R73" t="s">
        <v>29</v>
      </c>
      <c r="S73" t="s">
        <v>341</v>
      </c>
      <c r="T73" t="s">
        <v>382</v>
      </c>
      <c r="U73" t="s">
        <v>389</v>
      </c>
      <c r="V73" t="s">
        <v>390</v>
      </c>
      <c r="W73" t="s">
        <v>391</v>
      </c>
      <c r="X73" t="s">
        <v>392</v>
      </c>
      <c r="Y73">
        <v>4</v>
      </c>
      <c r="Z73" t="s">
        <v>387</v>
      </c>
      <c r="AA73" t="s">
        <v>80</v>
      </c>
      <c r="AB73" t="s">
        <v>388</v>
      </c>
      <c r="AC73" t="s">
        <v>32</v>
      </c>
      <c r="AD73" t="s">
        <v>43</v>
      </c>
      <c r="AE73" t="s">
        <v>1752</v>
      </c>
      <c r="AF73" t="s">
        <v>1776</v>
      </c>
      <c r="AG73" t="s">
        <v>1777</v>
      </c>
      <c r="AH73">
        <v>0</v>
      </c>
      <c r="AK73">
        <v>43100</v>
      </c>
      <c r="AM73" t="s">
        <v>1775</v>
      </c>
    </row>
    <row r="74" spans="1:39" hidden="1">
      <c r="A74">
        <v>112</v>
      </c>
      <c r="B74" t="s">
        <v>73</v>
      </c>
      <c r="C74" t="s">
        <v>24</v>
      </c>
      <c r="E74" t="s">
        <v>25</v>
      </c>
      <c r="G74" t="s">
        <v>26</v>
      </c>
      <c r="H74">
        <v>2017</v>
      </c>
      <c r="J74">
        <v>91</v>
      </c>
      <c r="K74" t="s">
        <v>393</v>
      </c>
      <c r="L74">
        <v>1</v>
      </c>
      <c r="P74" t="s">
        <v>27</v>
      </c>
      <c r="Q74" t="s">
        <v>57</v>
      </c>
      <c r="R74" t="s">
        <v>29</v>
      </c>
      <c r="S74" t="s">
        <v>341</v>
      </c>
      <c r="T74" t="s">
        <v>394</v>
      </c>
      <c r="U74" t="s">
        <v>395</v>
      </c>
      <c r="V74" t="s">
        <v>396</v>
      </c>
      <c r="W74" t="s">
        <v>397</v>
      </c>
      <c r="X74" t="s">
        <v>398</v>
      </c>
      <c r="Y74">
        <v>100</v>
      </c>
      <c r="Z74" t="s">
        <v>399</v>
      </c>
      <c r="AA74" t="s">
        <v>80</v>
      </c>
      <c r="AB74" t="s">
        <v>400</v>
      </c>
      <c r="AC74" t="s">
        <v>32</v>
      </c>
      <c r="AD74" t="s">
        <v>43</v>
      </c>
      <c r="AE74" t="s">
        <v>1752</v>
      </c>
      <c r="AF74" t="s">
        <v>1757</v>
      </c>
      <c r="AG74" t="s">
        <v>1758</v>
      </c>
      <c r="AH74">
        <v>100</v>
      </c>
      <c r="AI74">
        <v>100</v>
      </c>
      <c r="AJ74" t="s">
        <v>33</v>
      </c>
      <c r="AK74">
        <v>43220</v>
      </c>
      <c r="AL74" t="s">
        <v>1759</v>
      </c>
      <c r="AM74" t="s">
        <v>1870</v>
      </c>
    </row>
    <row r="75" spans="1:39" hidden="1">
      <c r="A75">
        <v>114</v>
      </c>
      <c r="B75" t="s">
        <v>55</v>
      </c>
      <c r="C75" t="s">
        <v>24</v>
      </c>
      <c r="E75" t="s">
        <v>25</v>
      </c>
      <c r="G75" t="s">
        <v>26</v>
      </c>
      <c r="H75">
        <v>2016</v>
      </c>
      <c r="J75">
        <v>119</v>
      </c>
      <c r="K75" t="s">
        <v>393</v>
      </c>
      <c r="L75">
        <v>2</v>
      </c>
      <c r="P75" t="s">
        <v>27</v>
      </c>
      <c r="Q75" t="s">
        <v>57</v>
      </c>
      <c r="R75" t="s">
        <v>29</v>
      </c>
      <c r="S75" t="s">
        <v>341</v>
      </c>
      <c r="T75" t="s">
        <v>401</v>
      </c>
      <c r="U75" t="s">
        <v>403</v>
      </c>
      <c r="V75" t="s">
        <v>69</v>
      </c>
      <c r="W75" t="s">
        <v>70</v>
      </c>
      <c r="X75" t="s">
        <v>71</v>
      </c>
      <c r="Y75">
        <v>0.8</v>
      </c>
      <c r="Z75" t="s">
        <v>64</v>
      </c>
      <c r="AA75" t="s">
        <v>65</v>
      </c>
      <c r="AB75" t="s">
        <v>72</v>
      </c>
      <c r="AC75" t="s">
        <v>32</v>
      </c>
      <c r="AD75" t="s">
        <v>43</v>
      </c>
      <c r="AE75" t="s">
        <v>308</v>
      </c>
      <c r="AF75" t="s">
        <v>1753</v>
      </c>
      <c r="AG75" t="s">
        <v>399</v>
      </c>
      <c r="AH75">
        <v>100</v>
      </c>
      <c r="AI75">
        <v>100</v>
      </c>
      <c r="AJ75" t="s">
        <v>33</v>
      </c>
      <c r="AK75">
        <v>43069</v>
      </c>
      <c r="AL75" t="s">
        <v>1754</v>
      </c>
      <c r="AM75" t="s">
        <v>1756</v>
      </c>
    </row>
    <row r="76" spans="1:39" hidden="1">
      <c r="A76">
        <v>121</v>
      </c>
      <c r="B76" t="s">
        <v>55</v>
      </c>
      <c r="C76" t="s">
        <v>24</v>
      </c>
      <c r="E76" t="s">
        <v>25</v>
      </c>
      <c r="G76" t="s">
        <v>26</v>
      </c>
      <c r="H76">
        <v>2016</v>
      </c>
      <c r="J76">
        <v>119</v>
      </c>
      <c r="K76" t="s">
        <v>404</v>
      </c>
      <c r="L76">
        <v>2</v>
      </c>
      <c r="P76" t="s">
        <v>27</v>
      </c>
      <c r="Q76" t="s">
        <v>57</v>
      </c>
      <c r="R76" t="s">
        <v>29</v>
      </c>
      <c r="S76" t="s">
        <v>341</v>
      </c>
      <c r="T76" t="s">
        <v>405</v>
      </c>
      <c r="U76" t="s">
        <v>60</v>
      </c>
      <c r="V76" t="s">
        <v>408</v>
      </c>
      <c r="W76" t="s">
        <v>409</v>
      </c>
      <c r="X76" t="s">
        <v>71</v>
      </c>
      <c r="Y76">
        <v>100</v>
      </c>
      <c r="Z76" t="s">
        <v>407</v>
      </c>
      <c r="AA76" t="s">
        <v>65</v>
      </c>
      <c r="AB76" t="s">
        <v>410</v>
      </c>
      <c r="AC76" t="s">
        <v>32</v>
      </c>
      <c r="AD76" t="s">
        <v>43</v>
      </c>
      <c r="AE76" t="s">
        <v>1752</v>
      </c>
      <c r="AF76" t="s">
        <v>1753</v>
      </c>
      <c r="AG76" t="s">
        <v>399</v>
      </c>
      <c r="AH76">
        <v>100</v>
      </c>
      <c r="AI76">
        <v>100</v>
      </c>
      <c r="AJ76" t="s">
        <v>33</v>
      </c>
      <c r="AK76">
        <v>43220</v>
      </c>
      <c r="AL76" t="s">
        <v>1979</v>
      </c>
      <c r="AM76" t="s">
        <v>1871</v>
      </c>
    </row>
    <row r="77" spans="1:39" hidden="1">
      <c r="A77">
        <v>122</v>
      </c>
      <c r="B77" t="s">
        <v>55</v>
      </c>
      <c r="C77" t="s">
        <v>24</v>
      </c>
      <c r="E77" t="s">
        <v>25</v>
      </c>
      <c r="G77" t="s">
        <v>26</v>
      </c>
      <c r="H77">
        <v>2016</v>
      </c>
      <c r="J77">
        <v>119</v>
      </c>
      <c r="K77" t="s">
        <v>404</v>
      </c>
      <c r="L77">
        <v>3</v>
      </c>
      <c r="P77" t="s">
        <v>27</v>
      </c>
      <c r="Q77" t="s">
        <v>57</v>
      </c>
      <c r="R77" t="s">
        <v>29</v>
      </c>
      <c r="S77" t="s">
        <v>341</v>
      </c>
      <c r="T77" t="s">
        <v>405</v>
      </c>
      <c r="U77" t="s">
        <v>68</v>
      </c>
      <c r="V77" t="s">
        <v>69</v>
      </c>
      <c r="W77" t="s">
        <v>70</v>
      </c>
      <c r="X77" t="s">
        <v>71</v>
      </c>
      <c r="Y77">
        <v>0.8</v>
      </c>
      <c r="Z77" t="s">
        <v>64</v>
      </c>
      <c r="AA77" t="s">
        <v>65</v>
      </c>
      <c r="AB77" t="s">
        <v>72</v>
      </c>
      <c r="AC77" t="s">
        <v>32</v>
      </c>
      <c r="AD77" t="s">
        <v>43</v>
      </c>
      <c r="AE77" t="s">
        <v>1990</v>
      </c>
      <c r="AF77" t="s">
        <v>79</v>
      </c>
      <c r="AG77" t="s">
        <v>399</v>
      </c>
      <c r="AM77" t="s">
        <v>1923</v>
      </c>
    </row>
    <row r="78" spans="1:39" hidden="1">
      <c r="A78">
        <v>123</v>
      </c>
      <c r="B78" t="s">
        <v>55</v>
      </c>
      <c r="C78" t="s">
        <v>24</v>
      </c>
      <c r="E78" t="s">
        <v>25</v>
      </c>
      <c r="G78" t="s">
        <v>26</v>
      </c>
      <c r="H78">
        <v>2016</v>
      </c>
      <c r="J78">
        <v>119</v>
      </c>
      <c r="K78" t="s">
        <v>411</v>
      </c>
      <c r="L78">
        <v>1</v>
      </c>
      <c r="P78" t="s">
        <v>27</v>
      </c>
      <c r="Q78" t="s">
        <v>57</v>
      </c>
      <c r="R78" t="s">
        <v>29</v>
      </c>
      <c r="S78" t="s">
        <v>341</v>
      </c>
      <c r="T78" t="s">
        <v>412</v>
      </c>
      <c r="U78" t="s">
        <v>346</v>
      </c>
      <c r="V78" t="s">
        <v>413</v>
      </c>
      <c r="W78" t="s">
        <v>70</v>
      </c>
      <c r="X78" t="s">
        <v>71</v>
      </c>
      <c r="Y78">
        <v>100</v>
      </c>
      <c r="Z78" t="s">
        <v>407</v>
      </c>
      <c r="AA78" t="s">
        <v>65</v>
      </c>
      <c r="AB78" t="s">
        <v>410</v>
      </c>
      <c r="AC78" t="s">
        <v>32</v>
      </c>
      <c r="AD78" t="s">
        <v>43</v>
      </c>
      <c r="AE78" t="s">
        <v>1752</v>
      </c>
      <c r="AF78" t="s">
        <v>1753</v>
      </c>
      <c r="AG78" t="s">
        <v>399</v>
      </c>
      <c r="AH78">
        <v>100</v>
      </c>
      <c r="AI78">
        <v>100</v>
      </c>
      <c r="AJ78" t="s">
        <v>33</v>
      </c>
      <c r="AK78">
        <v>43220</v>
      </c>
      <c r="AL78" t="s">
        <v>1979</v>
      </c>
      <c r="AM78" t="s">
        <v>1872</v>
      </c>
    </row>
    <row r="79" spans="1:39" hidden="1">
      <c r="A79">
        <v>124</v>
      </c>
      <c r="B79" t="s">
        <v>55</v>
      </c>
      <c r="C79" t="s">
        <v>24</v>
      </c>
      <c r="E79" t="s">
        <v>25</v>
      </c>
      <c r="G79" t="s">
        <v>26</v>
      </c>
      <c r="H79">
        <v>2016</v>
      </c>
      <c r="J79">
        <v>119</v>
      </c>
      <c r="K79" t="s">
        <v>411</v>
      </c>
      <c r="L79">
        <v>2</v>
      </c>
      <c r="P79" t="s">
        <v>27</v>
      </c>
      <c r="Q79" t="s">
        <v>57</v>
      </c>
      <c r="R79" t="s">
        <v>29</v>
      </c>
      <c r="S79" t="s">
        <v>341</v>
      </c>
      <c r="T79" t="s">
        <v>412</v>
      </c>
      <c r="U79" t="s">
        <v>347</v>
      </c>
      <c r="V79" t="s">
        <v>61</v>
      </c>
      <c r="W79" t="s">
        <v>62</v>
      </c>
      <c r="X79" t="s">
        <v>63</v>
      </c>
      <c r="Y79">
        <v>1</v>
      </c>
      <c r="Z79" t="s">
        <v>64</v>
      </c>
      <c r="AA79" t="s">
        <v>65</v>
      </c>
      <c r="AB79" t="s">
        <v>66</v>
      </c>
      <c r="AC79" t="s">
        <v>32</v>
      </c>
      <c r="AD79" t="s">
        <v>43</v>
      </c>
      <c r="AE79" t="s">
        <v>1990</v>
      </c>
      <c r="AF79" t="s">
        <v>79</v>
      </c>
      <c r="AG79" t="s">
        <v>399</v>
      </c>
      <c r="AM79" t="s">
        <v>1923</v>
      </c>
    </row>
    <row r="80" spans="1:39" hidden="1">
      <c r="A80">
        <v>125</v>
      </c>
      <c r="B80" t="s">
        <v>55</v>
      </c>
      <c r="C80" t="s">
        <v>24</v>
      </c>
      <c r="E80" t="s">
        <v>25</v>
      </c>
      <c r="G80" t="s">
        <v>26</v>
      </c>
      <c r="H80">
        <v>2016</v>
      </c>
      <c r="J80">
        <v>119</v>
      </c>
      <c r="K80" t="s">
        <v>411</v>
      </c>
      <c r="L80">
        <v>3</v>
      </c>
      <c r="P80" t="s">
        <v>27</v>
      </c>
      <c r="Q80" t="s">
        <v>57</v>
      </c>
      <c r="R80" t="s">
        <v>29</v>
      </c>
      <c r="S80" t="s">
        <v>341</v>
      </c>
      <c r="T80" t="s">
        <v>412</v>
      </c>
      <c r="U80" t="s">
        <v>343</v>
      </c>
      <c r="V80" t="s">
        <v>69</v>
      </c>
      <c r="W80" t="s">
        <v>70</v>
      </c>
      <c r="X80" t="s">
        <v>71</v>
      </c>
      <c r="Y80">
        <v>0.8</v>
      </c>
      <c r="Z80" t="s">
        <v>64</v>
      </c>
      <c r="AA80" t="s">
        <v>65</v>
      </c>
      <c r="AB80" t="s">
        <v>72</v>
      </c>
      <c r="AC80" t="s">
        <v>32</v>
      </c>
      <c r="AD80" t="s">
        <v>43</v>
      </c>
      <c r="AE80" t="s">
        <v>1990</v>
      </c>
      <c r="AF80" t="s">
        <v>79</v>
      </c>
      <c r="AG80" t="s">
        <v>399</v>
      </c>
      <c r="AM80" t="s">
        <v>1923</v>
      </c>
    </row>
    <row r="81" spans="1:39" hidden="1">
      <c r="A81">
        <v>126</v>
      </c>
      <c r="B81" t="s">
        <v>55</v>
      </c>
      <c r="C81" t="s">
        <v>24</v>
      </c>
      <c r="E81" t="s">
        <v>25</v>
      </c>
      <c r="G81" t="s">
        <v>26</v>
      </c>
      <c r="H81">
        <v>2016</v>
      </c>
      <c r="J81">
        <v>119</v>
      </c>
      <c r="K81" t="s">
        <v>414</v>
      </c>
      <c r="L81">
        <v>1</v>
      </c>
      <c r="P81" t="s">
        <v>27</v>
      </c>
      <c r="Q81" t="s">
        <v>57</v>
      </c>
      <c r="R81" t="s">
        <v>29</v>
      </c>
      <c r="S81" t="s">
        <v>341</v>
      </c>
      <c r="T81" t="s">
        <v>415</v>
      </c>
      <c r="U81" t="s">
        <v>346</v>
      </c>
      <c r="V81" t="s">
        <v>413</v>
      </c>
      <c r="W81" t="s">
        <v>70</v>
      </c>
      <c r="X81" t="s">
        <v>71</v>
      </c>
      <c r="Y81">
        <v>100</v>
      </c>
      <c r="Z81" t="s">
        <v>407</v>
      </c>
      <c r="AA81" t="s">
        <v>65</v>
      </c>
      <c r="AB81" t="s">
        <v>410</v>
      </c>
      <c r="AC81" t="s">
        <v>32</v>
      </c>
      <c r="AD81" t="s">
        <v>43</v>
      </c>
      <c r="AE81" t="s">
        <v>1752</v>
      </c>
      <c r="AF81" t="s">
        <v>1753</v>
      </c>
      <c r="AG81" t="s">
        <v>399</v>
      </c>
      <c r="AH81">
        <v>100</v>
      </c>
      <c r="AI81">
        <v>100</v>
      </c>
      <c r="AJ81" t="s">
        <v>33</v>
      </c>
      <c r="AK81">
        <v>43220</v>
      </c>
      <c r="AL81" t="s">
        <v>1979</v>
      </c>
      <c r="AM81" t="s">
        <v>1872</v>
      </c>
    </row>
    <row r="82" spans="1:39" hidden="1">
      <c r="A82">
        <v>127</v>
      </c>
      <c r="B82" t="s">
        <v>55</v>
      </c>
      <c r="C82" t="s">
        <v>24</v>
      </c>
      <c r="E82" t="s">
        <v>25</v>
      </c>
      <c r="G82" t="s">
        <v>26</v>
      </c>
      <c r="H82">
        <v>2016</v>
      </c>
      <c r="J82">
        <v>119</v>
      </c>
      <c r="K82" t="s">
        <v>414</v>
      </c>
      <c r="L82">
        <v>2</v>
      </c>
      <c r="P82" t="s">
        <v>27</v>
      </c>
      <c r="Q82" t="s">
        <v>57</v>
      </c>
      <c r="R82" t="s">
        <v>29</v>
      </c>
      <c r="S82" t="s">
        <v>341</v>
      </c>
      <c r="T82" t="s">
        <v>415</v>
      </c>
      <c r="U82" t="s">
        <v>347</v>
      </c>
      <c r="V82" t="s">
        <v>61</v>
      </c>
      <c r="W82" t="s">
        <v>62</v>
      </c>
      <c r="X82" t="s">
        <v>63</v>
      </c>
      <c r="Y82">
        <v>1</v>
      </c>
      <c r="Z82" t="s">
        <v>64</v>
      </c>
      <c r="AA82" t="s">
        <v>65</v>
      </c>
      <c r="AB82" t="s">
        <v>66</v>
      </c>
      <c r="AC82" t="s">
        <v>32</v>
      </c>
      <c r="AD82" t="s">
        <v>43</v>
      </c>
      <c r="AE82" t="s">
        <v>1990</v>
      </c>
      <c r="AF82" t="s">
        <v>79</v>
      </c>
      <c r="AG82" t="s">
        <v>399</v>
      </c>
      <c r="AM82" t="s">
        <v>1923</v>
      </c>
    </row>
    <row r="83" spans="1:39" hidden="1">
      <c r="A83">
        <v>128</v>
      </c>
      <c r="B83" t="s">
        <v>55</v>
      </c>
      <c r="C83" t="s">
        <v>24</v>
      </c>
      <c r="E83" t="s">
        <v>25</v>
      </c>
      <c r="G83" t="s">
        <v>26</v>
      </c>
      <c r="H83">
        <v>2016</v>
      </c>
      <c r="J83">
        <v>119</v>
      </c>
      <c r="K83" t="s">
        <v>414</v>
      </c>
      <c r="L83">
        <v>3</v>
      </c>
      <c r="P83" t="s">
        <v>27</v>
      </c>
      <c r="Q83" t="s">
        <v>57</v>
      </c>
      <c r="R83" t="s">
        <v>29</v>
      </c>
      <c r="S83" t="s">
        <v>341</v>
      </c>
      <c r="T83" t="s">
        <v>415</v>
      </c>
      <c r="U83" t="s">
        <v>343</v>
      </c>
      <c r="V83" t="s">
        <v>69</v>
      </c>
      <c r="W83" t="s">
        <v>70</v>
      </c>
      <c r="X83" t="s">
        <v>71</v>
      </c>
      <c r="Y83">
        <v>0.8</v>
      </c>
      <c r="Z83" t="s">
        <v>64</v>
      </c>
      <c r="AA83" t="s">
        <v>65</v>
      </c>
      <c r="AB83" t="s">
        <v>72</v>
      </c>
      <c r="AC83" t="s">
        <v>32</v>
      </c>
      <c r="AD83" t="s">
        <v>43</v>
      </c>
      <c r="AE83" t="s">
        <v>1990</v>
      </c>
      <c r="AF83" t="s">
        <v>79</v>
      </c>
      <c r="AG83" t="s">
        <v>399</v>
      </c>
      <c r="AM83" t="s">
        <v>1923</v>
      </c>
    </row>
    <row r="84" spans="1:39" hidden="1">
      <c r="A84">
        <v>130</v>
      </c>
      <c r="B84" t="s">
        <v>55</v>
      </c>
      <c r="C84" t="s">
        <v>24</v>
      </c>
      <c r="E84" t="s">
        <v>25</v>
      </c>
      <c r="G84" t="s">
        <v>26</v>
      </c>
      <c r="H84">
        <v>2016</v>
      </c>
      <c r="J84">
        <v>119</v>
      </c>
      <c r="K84" t="s">
        <v>416</v>
      </c>
      <c r="L84">
        <v>1</v>
      </c>
      <c r="P84" t="s">
        <v>27</v>
      </c>
      <c r="Q84" t="s">
        <v>57</v>
      </c>
      <c r="R84" t="s">
        <v>29</v>
      </c>
      <c r="S84" t="s">
        <v>341</v>
      </c>
      <c r="T84" t="s">
        <v>417</v>
      </c>
      <c r="U84" t="s">
        <v>346</v>
      </c>
      <c r="V84" t="s">
        <v>418</v>
      </c>
      <c r="W84" t="s">
        <v>70</v>
      </c>
      <c r="X84" t="s">
        <v>406</v>
      </c>
      <c r="Y84">
        <v>100</v>
      </c>
      <c r="Z84" t="s">
        <v>407</v>
      </c>
      <c r="AA84" t="s">
        <v>65</v>
      </c>
      <c r="AB84" t="s">
        <v>66</v>
      </c>
      <c r="AC84" t="s">
        <v>32</v>
      </c>
      <c r="AD84" t="s">
        <v>43</v>
      </c>
      <c r="AE84" t="s">
        <v>1990</v>
      </c>
      <c r="AF84" t="s">
        <v>79</v>
      </c>
      <c r="AG84" t="s">
        <v>399</v>
      </c>
      <c r="AM84" t="s">
        <v>1734</v>
      </c>
    </row>
    <row r="85" spans="1:39" hidden="1">
      <c r="A85">
        <v>131</v>
      </c>
      <c r="B85" t="s">
        <v>55</v>
      </c>
      <c r="C85" t="s">
        <v>24</v>
      </c>
      <c r="E85" t="s">
        <v>25</v>
      </c>
      <c r="G85" t="s">
        <v>26</v>
      </c>
      <c r="H85">
        <v>2016</v>
      </c>
      <c r="J85">
        <v>119</v>
      </c>
      <c r="K85" t="s">
        <v>416</v>
      </c>
      <c r="L85">
        <v>2</v>
      </c>
      <c r="P85" t="s">
        <v>27</v>
      </c>
      <c r="Q85" t="s">
        <v>57</v>
      </c>
      <c r="R85" t="s">
        <v>29</v>
      </c>
      <c r="S85" t="s">
        <v>341</v>
      </c>
      <c r="T85" t="s">
        <v>417</v>
      </c>
      <c r="U85" t="s">
        <v>347</v>
      </c>
      <c r="V85" t="s">
        <v>61</v>
      </c>
      <c r="W85" t="s">
        <v>62</v>
      </c>
      <c r="X85" t="s">
        <v>63</v>
      </c>
      <c r="Y85">
        <v>1</v>
      </c>
      <c r="Z85" t="s">
        <v>64</v>
      </c>
      <c r="AA85" t="s">
        <v>65</v>
      </c>
      <c r="AB85" t="s">
        <v>66</v>
      </c>
      <c r="AC85" t="s">
        <v>32</v>
      </c>
      <c r="AD85" t="s">
        <v>43</v>
      </c>
      <c r="AE85" t="s">
        <v>1990</v>
      </c>
      <c r="AF85" t="s">
        <v>79</v>
      </c>
      <c r="AG85" t="s">
        <v>399</v>
      </c>
      <c r="AM85" t="s">
        <v>1923</v>
      </c>
    </row>
    <row r="86" spans="1:39" hidden="1">
      <c r="A86">
        <v>135</v>
      </c>
      <c r="B86" t="s">
        <v>55</v>
      </c>
      <c r="C86" t="s">
        <v>24</v>
      </c>
      <c r="E86" t="s">
        <v>25</v>
      </c>
      <c r="G86" t="s">
        <v>26</v>
      </c>
      <c r="H86">
        <v>2016</v>
      </c>
      <c r="J86">
        <v>119</v>
      </c>
      <c r="K86" t="s">
        <v>419</v>
      </c>
      <c r="L86">
        <v>1</v>
      </c>
      <c r="P86" t="s">
        <v>27</v>
      </c>
      <c r="Q86" t="s">
        <v>57</v>
      </c>
      <c r="R86" t="s">
        <v>29</v>
      </c>
      <c r="S86" t="s">
        <v>341</v>
      </c>
      <c r="T86" t="s">
        <v>420</v>
      </c>
      <c r="U86" t="s">
        <v>346</v>
      </c>
      <c r="V86" t="s">
        <v>413</v>
      </c>
      <c r="W86" t="s">
        <v>70</v>
      </c>
      <c r="X86" t="s">
        <v>71</v>
      </c>
      <c r="Y86">
        <v>100</v>
      </c>
      <c r="Z86" t="s">
        <v>407</v>
      </c>
      <c r="AA86" t="s">
        <v>65</v>
      </c>
      <c r="AB86" t="s">
        <v>410</v>
      </c>
      <c r="AC86" t="s">
        <v>32</v>
      </c>
      <c r="AD86" t="s">
        <v>43</v>
      </c>
      <c r="AE86" t="s">
        <v>1752</v>
      </c>
      <c r="AF86" t="s">
        <v>1753</v>
      </c>
      <c r="AG86" t="s">
        <v>399</v>
      </c>
      <c r="AH86">
        <v>100</v>
      </c>
      <c r="AI86">
        <v>100</v>
      </c>
      <c r="AJ86" t="s">
        <v>33</v>
      </c>
      <c r="AK86">
        <v>43220</v>
      </c>
      <c r="AL86" t="s">
        <v>1979</v>
      </c>
      <c r="AM86" t="s">
        <v>1872</v>
      </c>
    </row>
    <row r="87" spans="1:39" hidden="1">
      <c r="A87">
        <v>136</v>
      </c>
      <c r="B87" t="s">
        <v>55</v>
      </c>
      <c r="C87" t="s">
        <v>24</v>
      </c>
      <c r="E87" t="s">
        <v>25</v>
      </c>
      <c r="G87" t="s">
        <v>26</v>
      </c>
      <c r="H87">
        <v>2016</v>
      </c>
      <c r="J87">
        <v>119</v>
      </c>
      <c r="K87" t="s">
        <v>419</v>
      </c>
      <c r="L87">
        <v>2</v>
      </c>
      <c r="P87" t="s">
        <v>27</v>
      </c>
      <c r="Q87" t="s">
        <v>57</v>
      </c>
      <c r="R87" t="s">
        <v>29</v>
      </c>
      <c r="S87" t="s">
        <v>341</v>
      </c>
      <c r="T87" t="s">
        <v>420</v>
      </c>
      <c r="U87" t="s">
        <v>343</v>
      </c>
      <c r="V87" t="s">
        <v>69</v>
      </c>
      <c r="W87" t="s">
        <v>70</v>
      </c>
      <c r="X87" t="s">
        <v>71</v>
      </c>
      <c r="Y87">
        <v>0.8</v>
      </c>
      <c r="Z87" t="s">
        <v>64</v>
      </c>
      <c r="AA87" t="s">
        <v>65</v>
      </c>
      <c r="AB87" t="s">
        <v>72</v>
      </c>
      <c r="AC87" t="s">
        <v>32</v>
      </c>
      <c r="AD87" t="s">
        <v>43</v>
      </c>
      <c r="AE87" t="s">
        <v>1990</v>
      </c>
      <c r="AF87" t="s">
        <v>79</v>
      </c>
      <c r="AG87" t="s">
        <v>399</v>
      </c>
      <c r="AM87" t="s">
        <v>1923</v>
      </c>
    </row>
    <row r="88" spans="1:39" hidden="1">
      <c r="A88">
        <v>137</v>
      </c>
      <c r="B88" t="s">
        <v>55</v>
      </c>
      <c r="C88" t="s">
        <v>24</v>
      </c>
      <c r="E88" t="s">
        <v>25</v>
      </c>
      <c r="G88" t="s">
        <v>26</v>
      </c>
      <c r="H88">
        <v>2016</v>
      </c>
      <c r="J88">
        <v>119</v>
      </c>
      <c r="K88" t="s">
        <v>421</v>
      </c>
      <c r="L88">
        <v>1</v>
      </c>
      <c r="P88" t="s">
        <v>27</v>
      </c>
      <c r="Q88" t="s">
        <v>57</v>
      </c>
      <c r="R88" t="s">
        <v>29</v>
      </c>
      <c r="S88" t="s">
        <v>341</v>
      </c>
      <c r="T88" t="s">
        <v>422</v>
      </c>
      <c r="U88" t="s">
        <v>402</v>
      </c>
      <c r="V88" t="s">
        <v>408</v>
      </c>
      <c r="W88" t="s">
        <v>70</v>
      </c>
      <c r="X88" t="s">
        <v>71</v>
      </c>
      <c r="Y88">
        <v>100</v>
      </c>
      <c r="Z88" t="s">
        <v>407</v>
      </c>
      <c r="AA88" t="s">
        <v>65</v>
      </c>
      <c r="AB88" t="s">
        <v>410</v>
      </c>
      <c r="AC88" t="s">
        <v>32</v>
      </c>
      <c r="AD88" t="s">
        <v>43</v>
      </c>
      <c r="AE88" t="s">
        <v>1752</v>
      </c>
      <c r="AF88" t="s">
        <v>1753</v>
      </c>
      <c r="AG88" t="s">
        <v>399</v>
      </c>
      <c r="AH88">
        <v>100</v>
      </c>
      <c r="AI88">
        <v>100</v>
      </c>
      <c r="AJ88" t="s">
        <v>33</v>
      </c>
      <c r="AK88">
        <v>43220</v>
      </c>
      <c r="AL88" t="s">
        <v>1979</v>
      </c>
      <c r="AM88" t="s">
        <v>1871</v>
      </c>
    </row>
    <row r="89" spans="1:39" hidden="1">
      <c r="A89">
        <v>139</v>
      </c>
      <c r="B89" t="s">
        <v>55</v>
      </c>
      <c r="C89" t="s">
        <v>24</v>
      </c>
      <c r="E89" t="s">
        <v>25</v>
      </c>
      <c r="G89" t="s">
        <v>26</v>
      </c>
      <c r="H89">
        <v>2016</v>
      </c>
      <c r="J89">
        <v>119</v>
      </c>
      <c r="K89" t="s">
        <v>421</v>
      </c>
      <c r="L89">
        <v>3</v>
      </c>
      <c r="P89" t="s">
        <v>27</v>
      </c>
      <c r="Q89" t="s">
        <v>57</v>
      </c>
      <c r="R89" t="s">
        <v>29</v>
      </c>
      <c r="S89" t="s">
        <v>341</v>
      </c>
      <c r="T89" t="s">
        <v>422</v>
      </c>
      <c r="U89" t="s">
        <v>68</v>
      </c>
      <c r="V89" t="s">
        <v>69</v>
      </c>
      <c r="W89" t="s">
        <v>70</v>
      </c>
      <c r="X89" t="s">
        <v>71</v>
      </c>
      <c r="Y89">
        <v>0.8</v>
      </c>
      <c r="Z89" t="s">
        <v>64</v>
      </c>
      <c r="AA89" t="s">
        <v>65</v>
      </c>
      <c r="AB89" t="s">
        <v>72</v>
      </c>
      <c r="AC89" t="s">
        <v>32</v>
      </c>
      <c r="AD89" t="s">
        <v>43</v>
      </c>
      <c r="AE89" t="s">
        <v>1990</v>
      </c>
      <c r="AF89" t="s">
        <v>79</v>
      </c>
      <c r="AG89" t="s">
        <v>399</v>
      </c>
      <c r="AM89" t="s">
        <v>1923</v>
      </c>
    </row>
    <row r="90" spans="1:39" hidden="1">
      <c r="A90">
        <v>142</v>
      </c>
      <c r="B90" t="s">
        <v>55</v>
      </c>
      <c r="C90" t="s">
        <v>24</v>
      </c>
      <c r="E90" t="s">
        <v>25</v>
      </c>
      <c r="G90" t="s">
        <v>26</v>
      </c>
      <c r="H90">
        <v>2016</v>
      </c>
      <c r="J90">
        <v>119</v>
      </c>
      <c r="K90" t="s">
        <v>423</v>
      </c>
      <c r="L90">
        <v>3</v>
      </c>
      <c r="P90" t="s">
        <v>27</v>
      </c>
      <c r="Q90" t="s">
        <v>57</v>
      </c>
      <c r="R90" t="s">
        <v>29</v>
      </c>
      <c r="S90" t="s">
        <v>341</v>
      </c>
      <c r="T90" t="s">
        <v>424</v>
      </c>
      <c r="U90" t="s">
        <v>343</v>
      </c>
      <c r="V90" t="s">
        <v>69</v>
      </c>
      <c r="W90" t="s">
        <v>70</v>
      </c>
      <c r="X90" t="s">
        <v>71</v>
      </c>
      <c r="Y90">
        <v>0.8</v>
      </c>
      <c r="Z90" t="s">
        <v>64</v>
      </c>
      <c r="AA90" t="s">
        <v>65</v>
      </c>
      <c r="AB90" t="s">
        <v>72</v>
      </c>
      <c r="AC90" t="s">
        <v>32</v>
      </c>
      <c r="AD90" t="s">
        <v>43</v>
      </c>
      <c r="AE90" t="s">
        <v>308</v>
      </c>
      <c r="AF90" t="s">
        <v>1753</v>
      </c>
      <c r="AG90" t="s">
        <v>399</v>
      </c>
      <c r="AH90">
        <v>100</v>
      </c>
      <c r="AI90">
        <v>100</v>
      </c>
      <c r="AJ90" t="s">
        <v>33</v>
      </c>
      <c r="AK90">
        <v>43069</v>
      </c>
      <c r="AL90" t="s">
        <v>1754</v>
      </c>
      <c r="AM90" t="s">
        <v>1756</v>
      </c>
    </row>
    <row r="91" spans="1:39" hidden="1">
      <c r="A91">
        <v>143</v>
      </c>
      <c r="B91" t="s">
        <v>73</v>
      </c>
      <c r="C91" t="s">
        <v>24</v>
      </c>
      <c r="E91" t="s">
        <v>25</v>
      </c>
      <c r="G91" t="s">
        <v>26</v>
      </c>
      <c r="H91">
        <v>2017</v>
      </c>
      <c r="J91">
        <v>91</v>
      </c>
      <c r="K91" t="s">
        <v>423</v>
      </c>
      <c r="L91">
        <v>1</v>
      </c>
      <c r="P91" t="s">
        <v>27</v>
      </c>
      <c r="Q91" t="s">
        <v>57</v>
      </c>
      <c r="R91" t="s">
        <v>29</v>
      </c>
      <c r="S91" t="s">
        <v>341</v>
      </c>
      <c r="T91" t="s">
        <v>425</v>
      </c>
      <c r="U91" t="s">
        <v>426</v>
      </c>
      <c r="V91" t="s">
        <v>427</v>
      </c>
      <c r="W91" t="s">
        <v>428</v>
      </c>
      <c r="X91" t="s">
        <v>429</v>
      </c>
      <c r="Y91">
        <v>100</v>
      </c>
      <c r="Z91" t="s">
        <v>430</v>
      </c>
      <c r="AA91" t="s">
        <v>80</v>
      </c>
      <c r="AB91" t="s">
        <v>363</v>
      </c>
      <c r="AC91" t="s">
        <v>32</v>
      </c>
      <c r="AD91" t="s">
        <v>43</v>
      </c>
      <c r="AE91" t="s">
        <v>1766</v>
      </c>
      <c r="AF91" t="s">
        <v>1779</v>
      </c>
      <c r="AG91" t="s">
        <v>430</v>
      </c>
      <c r="AH91">
        <v>100</v>
      </c>
      <c r="AJ91" t="s">
        <v>33</v>
      </c>
      <c r="AK91">
        <v>43203</v>
      </c>
      <c r="AL91" t="s">
        <v>1987</v>
      </c>
      <c r="AM91" t="s">
        <v>1836</v>
      </c>
    </row>
    <row r="92" spans="1:39" hidden="1">
      <c r="A92">
        <v>144</v>
      </c>
      <c r="B92" t="s">
        <v>73</v>
      </c>
      <c r="C92" t="s">
        <v>24</v>
      </c>
      <c r="E92" t="s">
        <v>25</v>
      </c>
      <c r="G92" t="s">
        <v>26</v>
      </c>
      <c r="H92">
        <v>2017</v>
      </c>
      <c r="J92">
        <v>91</v>
      </c>
      <c r="K92" t="s">
        <v>423</v>
      </c>
      <c r="L92">
        <v>2</v>
      </c>
      <c r="P92" t="s">
        <v>27</v>
      </c>
      <c r="Q92" t="s">
        <v>57</v>
      </c>
      <c r="R92" t="s">
        <v>29</v>
      </c>
      <c r="S92" t="s">
        <v>341</v>
      </c>
      <c r="T92" t="s">
        <v>425</v>
      </c>
      <c r="U92" t="s">
        <v>426</v>
      </c>
      <c r="V92" t="s">
        <v>431</v>
      </c>
      <c r="W92" t="s">
        <v>432</v>
      </c>
      <c r="X92" t="s">
        <v>433</v>
      </c>
      <c r="Y92">
        <v>100</v>
      </c>
      <c r="Z92" t="s">
        <v>430</v>
      </c>
      <c r="AA92" t="s">
        <v>80</v>
      </c>
      <c r="AB92" t="s">
        <v>363</v>
      </c>
      <c r="AC92" t="s">
        <v>32</v>
      </c>
      <c r="AD92" t="s">
        <v>43</v>
      </c>
      <c r="AE92" t="s">
        <v>1766</v>
      </c>
      <c r="AF92" t="s">
        <v>1779</v>
      </c>
      <c r="AG92" t="s">
        <v>430</v>
      </c>
      <c r="AH92">
        <v>100</v>
      </c>
      <c r="AJ92" t="s">
        <v>33</v>
      </c>
      <c r="AK92">
        <v>43203</v>
      </c>
      <c r="AL92" t="s">
        <v>1987</v>
      </c>
      <c r="AM92" t="s">
        <v>1837</v>
      </c>
    </row>
    <row r="93" spans="1:39" hidden="1">
      <c r="A93">
        <v>145</v>
      </c>
      <c r="B93" t="s">
        <v>73</v>
      </c>
      <c r="C93" t="s">
        <v>24</v>
      </c>
      <c r="E93" t="s">
        <v>25</v>
      </c>
      <c r="G93" t="s">
        <v>26</v>
      </c>
      <c r="H93">
        <v>2017</v>
      </c>
      <c r="J93">
        <v>91</v>
      </c>
      <c r="K93" t="s">
        <v>434</v>
      </c>
      <c r="L93">
        <v>1</v>
      </c>
      <c r="P93" t="s">
        <v>27</v>
      </c>
      <c r="Q93" t="s">
        <v>57</v>
      </c>
      <c r="R93" t="s">
        <v>29</v>
      </c>
      <c r="S93" t="s">
        <v>341</v>
      </c>
      <c r="T93" t="s">
        <v>435</v>
      </c>
      <c r="U93" t="s">
        <v>436</v>
      </c>
      <c r="V93" t="s">
        <v>437</v>
      </c>
      <c r="W93" t="s">
        <v>438</v>
      </c>
      <c r="X93" t="s">
        <v>439</v>
      </c>
      <c r="Y93">
        <v>100</v>
      </c>
      <c r="Z93" t="s">
        <v>154</v>
      </c>
      <c r="AA93" t="s">
        <v>80</v>
      </c>
      <c r="AB93" t="s">
        <v>440</v>
      </c>
      <c r="AC93" t="s">
        <v>32</v>
      </c>
      <c r="AD93" t="s">
        <v>43</v>
      </c>
      <c r="AE93" t="s">
        <v>1984</v>
      </c>
      <c r="AF93" t="s">
        <v>154</v>
      </c>
      <c r="AG93" t="s">
        <v>453</v>
      </c>
      <c r="AH93">
        <v>100</v>
      </c>
      <c r="AJ93" t="s">
        <v>33</v>
      </c>
      <c r="AK93">
        <v>43208</v>
      </c>
      <c r="AL93" t="s">
        <v>1985</v>
      </c>
      <c r="AM93" t="s">
        <v>1846</v>
      </c>
    </row>
    <row r="94" spans="1:39" hidden="1">
      <c r="A94">
        <v>146</v>
      </c>
      <c r="B94" t="s">
        <v>73</v>
      </c>
      <c r="C94" t="s">
        <v>24</v>
      </c>
      <c r="E94" t="s">
        <v>25</v>
      </c>
      <c r="G94" t="s">
        <v>26</v>
      </c>
      <c r="H94">
        <v>2017</v>
      </c>
      <c r="J94">
        <v>91</v>
      </c>
      <c r="K94" t="s">
        <v>434</v>
      </c>
      <c r="L94">
        <v>2</v>
      </c>
      <c r="P94" t="s">
        <v>27</v>
      </c>
      <c r="Q94" t="s">
        <v>57</v>
      </c>
      <c r="R94" t="s">
        <v>29</v>
      </c>
      <c r="S94" t="s">
        <v>341</v>
      </c>
      <c r="T94" t="s">
        <v>435</v>
      </c>
      <c r="U94" t="s">
        <v>436</v>
      </c>
      <c r="V94" t="s">
        <v>441</v>
      </c>
      <c r="W94" t="s">
        <v>442</v>
      </c>
      <c r="X94" t="s">
        <v>443</v>
      </c>
      <c r="Y94">
        <v>100</v>
      </c>
      <c r="Z94" t="s">
        <v>154</v>
      </c>
      <c r="AA94" t="s">
        <v>80</v>
      </c>
      <c r="AB94" t="s">
        <v>440</v>
      </c>
      <c r="AC94" t="s">
        <v>32</v>
      </c>
      <c r="AD94" t="s">
        <v>43</v>
      </c>
      <c r="AE94" t="s">
        <v>1984</v>
      </c>
      <c r="AF94" t="s">
        <v>154</v>
      </c>
      <c r="AG94" t="s">
        <v>453</v>
      </c>
      <c r="AH94">
        <v>100</v>
      </c>
      <c r="AJ94" t="s">
        <v>33</v>
      </c>
      <c r="AK94">
        <v>43208</v>
      </c>
      <c r="AL94" t="s">
        <v>1985</v>
      </c>
      <c r="AM94" t="s">
        <v>1847</v>
      </c>
    </row>
    <row r="95" spans="1:39" hidden="1">
      <c r="A95">
        <v>148</v>
      </c>
      <c r="B95" t="s">
        <v>55</v>
      </c>
      <c r="C95" t="s">
        <v>24</v>
      </c>
      <c r="E95" t="s">
        <v>25</v>
      </c>
      <c r="G95" t="s">
        <v>26</v>
      </c>
      <c r="H95">
        <v>2016</v>
      </c>
      <c r="J95">
        <v>119</v>
      </c>
      <c r="K95" t="s">
        <v>434</v>
      </c>
      <c r="L95">
        <v>2</v>
      </c>
      <c r="P95" t="s">
        <v>27</v>
      </c>
      <c r="Q95" t="s">
        <v>57</v>
      </c>
      <c r="R95" t="s">
        <v>29</v>
      </c>
      <c r="S95" t="s">
        <v>341</v>
      </c>
      <c r="T95" t="s">
        <v>444</v>
      </c>
      <c r="U95" t="s">
        <v>445</v>
      </c>
      <c r="V95" t="s">
        <v>69</v>
      </c>
      <c r="W95" t="s">
        <v>70</v>
      </c>
      <c r="X95" t="s">
        <v>71</v>
      </c>
      <c r="Y95">
        <v>0.8</v>
      </c>
      <c r="Z95" t="s">
        <v>64</v>
      </c>
      <c r="AA95" t="s">
        <v>65</v>
      </c>
      <c r="AB95" t="s">
        <v>72</v>
      </c>
      <c r="AC95" t="s">
        <v>32</v>
      </c>
      <c r="AD95" t="s">
        <v>43</v>
      </c>
      <c r="AE95" t="s">
        <v>308</v>
      </c>
      <c r="AF95" t="s">
        <v>1753</v>
      </c>
      <c r="AG95" t="s">
        <v>399</v>
      </c>
      <c r="AH95">
        <v>100</v>
      </c>
      <c r="AI95">
        <v>100</v>
      </c>
      <c r="AJ95" t="s">
        <v>33</v>
      </c>
      <c r="AK95">
        <v>43069</v>
      </c>
      <c r="AL95" t="s">
        <v>1754</v>
      </c>
      <c r="AM95" t="s">
        <v>1756</v>
      </c>
    </row>
    <row r="96" spans="1:39" hidden="1">
      <c r="A96">
        <v>151</v>
      </c>
      <c r="B96" t="s">
        <v>55</v>
      </c>
      <c r="C96" t="s">
        <v>24</v>
      </c>
      <c r="E96" t="s">
        <v>25</v>
      </c>
      <c r="G96" t="s">
        <v>26</v>
      </c>
      <c r="H96">
        <v>2016</v>
      </c>
      <c r="J96">
        <v>119</v>
      </c>
      <c r="K96" t="s">
        <v>446</v>
      </c>
      <c r="L96">
        <v>3</v>
      </c>
      <c r="P96" t="s">
        <v>27</v>
      </c>
      <c r="Q96" t="s">
        <v>57</v>
      </c>
      <c r="R96" t="s">
        <v>29</v>
      </c>
      <c r="S96" t="s">
        <v>341</v>
      </c>
      <c r="T96" t="s">
        <v>447</v>
      </c>
      <c r="U96" t="s">
        <v>343</v>
      </c>
      <c r="V96" t="s">
        <v>69</v>
      </c>
      <c r="W96" t="s">
        <v>70</v>
      </c>
      <c r="X96" t="s">
        <v>71</v>
      </c>
      <c r="Y96">
        <v>0.8</v>
      </c>
      <c r="Z96" t="s">
        <v>64</v>
      </c>
      <c r="AA96" t="s">
        <v>65</v>
      </c>
      <c r="AB96" t="s">
        <v>72</v>
      </c>
      <c r="AC96" t="s">
        <v>32</v>
      </c>
      <c r="AD96" t="s">
        <v>43</v>
      </c>
      <c r="AE96" t="s">
        <v>308</v>
      </c>
      <c r="AF96" t="s">
        <v>1753</v>
      </c>
      <c r="AG96" t="s">
        <v>399</v>
      </c>
      <c r="AH96">
        <v>100</v>
      </c>
      <c r="AI96">
        <v>100</v>
      </c>
      <c r="AJ96" t="s">
        <v>33</v>
      </c>
      <c r="AK96">
        <v>43069</v>
      </c>
      <c r="AL96" t="s">
        <v>1754</v>
      </c>
      <c r="AM96" t="s">
        <v>1756</v>
      </c>
    </row>
    <row r="97" spans="1:39" hidden="1">
      <c r="A97">
        <v>152</v>
      </c>
      <c r="B97" t="s">
        <v>73</v>
      </c>
      <c r="C97" t="s">
        <v>24</v>
      </c>
      <c r="E97" t="s">
        <v>25</v>
      </c>
      <c r="G97" t="s">
        <v>26</v>
      </c>
      <c r="H97">
        <v>2017</v>
      </c>
      <c r="J97">
        <v>91</v>
      </c>
      <c r="K97" t="s">
        <v>446</v>
      </c>
      <c r="L97">
        <v>1</v>
      </c>
      <c r="P97" t="s">
        <v>27</v>
      </c>
      <c r="Q97" t="s">
        <v>57</v>
      </c>
      <c r="R97" t="s">
        <v>29</v>
      </c>
      <c r="S97" t="s">
        <v>341</v>
      </c>
      <c r="T97" t="s">
        <v>448</v>
      </c>
      <c r="U97" t="s">
        <v>449</v>
      </c>
      <c r="V97" t="s">
        <v>450</v>
      </c>
      <c r="W97" t="s">
        <v>451</v>
      </c>
      <c r="X97" t="s">
        <v>452</v>
      </c>
      <c r="Y97">
        <v>1</v>
      </c>
      <c r="Z97" t="s">
        <v>453</v>
      </c>
      <c r="AA97" t="s">
        <v>80</v>
      </c>
      <c r="AB97" t="s">
        <v>363</v>
      </c>
      <c r="AC97" t="s">
        <v>32</v>
      </c>
      <c r="AD97" t="s">
        <v>43</v>
      </c>
      <c r="AE97" t="s">
        <v>1984</v>
      </c>
      <c r="AF97" t="s">
        <v>154</v>
      </c>
      <c r="AG97" t="s">
        <v>453</v>
      </c>
      <c r="AH97">
        <v>100</v>
      </c>
      <c r="AJ97" t="s">
        <v>33</v>
      </c>
      <c r="AK97">
        <v>43208</v>
      </c>
      <c r="AL97" t="s">
        <v>1985</v>
      </c>
      <c r="AM97" t="s">
        <v>1862</v>
      </c>
    </row>
    <row r="98" spans="1:39" hidden="1">
      <c r="A98">
        <v>153</v>
      </c>
      <c r="B98" t="s">
        <v>73</v>
      </c>
      <c r="C98" t="s">
        <v>24</v>
      </c>
      <c r="E98" t="s">
        <v>25</v>
      </c>
      <c r="G98" t="s">
        <v>26</v>
      </c>
      <c r="H98">
        <v>2017</v>
      </c>
      <c r="J98">
        <v>91</v>
      </c>
      <c r="K98" t="s">
        <v>446</v>
      </c>
      <c r="L98">
        <v>2</v>
      </c>
      <c r="P98" t="s">
        <v>27</v>
      </c>
      <c r="Q98" t="s">
        <v>57</v>
      </c>
      <c r="R98" t="s">
        <v>29</v>
      </c>
      <c r="S98" t="s">
        <v>341</v>
      </c>
      <c r="T98" t="s">
        <v>448</v>
      </c>
      <c r="U98" t="s">
        <v>449</v>
      </c>
      <c r="V98" t="s">
        <v>454</v>
      </c>
      <c r="W98" t="s">
        <v>455</v>
      </c>
      <c r="X98" t="s">
        <v>456</v>
      </c>
      <c r="Y98">
        <v>100</v>
      </c>
      <c r="Z98" t="s">
        <v>453</v>
      </c>
      <c r="AA98" t="s">
        <v>80</v>
      </c>
      <c r="AB98" t="s">
        <v>363</v>
      </c>
      <c r="AC98" t="s">
        <v>32</v>
      </c>
      <c r="AD98" t="s">
        <v>43</v>
      </c>
      <c r="AE98" t="s">
        <v>1984</v>
      </c>
      <c r="AF98" t="s">
        <v>154</v>
      </c>
      <c r="AG98" t="s">
        <v>453</v>
      </c>
      <c r="AH98">
        <v>100</v>
      </c>
      <c r="AJ98" t="s">
        <v>33</v>
      </c>
      <c r="AK98">
        <v>43208</v>
      </c>
      <c r="AL98" t="s">
        <v>1985</v>
      </c>
      <c r="AM98" t="s">
        <v>1931</v>
      </c>
    </row>
    <row r="99" spans="1:39" hidden="1">
      <c r="A99">
        <v>155</v>
      </c>
      <c r="B99" t="s">
        <v>55</v>
      </c>
      <c r="C99" t="s">
        <v>24</v>
      </c>
      <c r="E99" t="s">
        <v>25</v>
      </c>
      <c r="G99" t="s">
        <v>26</v>
      </c>
      <c r="H99">
        <v>2016</v>
      </c>
      <c r="J99">
        <v>119</v>
      </c>
      <c r="K99" t="s">
        <v>457</v>
      </c>
      <c r="L99">
        <v>2</v>
      </c>
      <c r="P99" t="s">
        <v>27</v>
      </c>
      <c r="Q99" t="s">
        <v>57</v>
      </c>
      <c r="R99" t="s">
        <v>29</v>
      </c>
      <c r="S99" t="s">
        <v>341</v>
      </c>
      <c r="T99" t="s">
        <v>458</v>
      </c>
      <c r="U99" t="s">
        <v>343</v>
      </c>
      <c r="V99" t="s">
        <v>69</v>
      </c>
      <c r="W99" t="s">
        <v>70</v>
      </c>
      <c r="X99" t="s">
        <v>71</v>
      </c>
      <c r="Y99">
        <v>0.8</v>
      </c>
      <c r="Z99" t="s">
        <v>64</v>
      </c>
      <c r="AA99" t="s">
        <v>65</v>
      </c>
      <c r="AB99" t="s">
        <v>72</v>
      </c>
      <c r="AC99" t="s">
        <v>32</v>
      </c>
      <c r="AD99" t="s">
        <v>43</v>
      </c>
      <c r="AE99" t="s">
        <v>308</v>
      </c>
      <c r="AF99" t="s">
        <v>1753</v>
      </c>
      <c r="AG99" t="s">
        <v>399</v>
      </c>
      <c r="AH99">
        <v>100</v>
      </c>
      <c r="AI99">
        <v>100</v>
      </c>
      <c r="AJ99" t="s">
        <v>33</v>
      </c>
      <c r="AK99">
        <v>43069</v>
      </c>
      <c r="AL99" t="s">
        <v>1754</v>
      </c>
      <c r="AM99" t="s">
        <v>1756</v>
      </c>
    </row>
    <row r="100" spans="1:39" hidden="1">
      <c r="A100">
        <v>158</v>
      </c>
      <c r="B100" t="s">
        <v>55</v>
      </c>
      <c r="C100" t="s">
        <v>24</v>
      </c>
      <c r="E100" t="s">
        <v>25</v>
      </c>
      <c r="G100" t="s">
        <v>26</v>
      </c>
      <c r="H100">
        <v>2016</v>
      </c>
      <c r="J100">
        <v>119</v>
      </c>
      <c r="K100" t="s">
        <v>457</v>
      </c>
      <c r="L100">
        <v>5</v>
      </c>
      <c r="P100" t="s">
        <v>27</v>
      </c>
      <c r="Q100" t="s">
        <v>57</v>
      </c>
      <c r="R100" t="s">
        <v>29</v>
      </c>
      <c r="S100" t="s">
        <v>341</v>
      </c>
      <c r="T100" t="s">
        <v>458</v>
      </c>
      <c r="U100" t="s">
        <v>68</v>
      </c>
      <c r="V100" t="s">
        <v>69</v>
      </c>
      <c r="W100" t="s">
        <v>70</v>
      </c>
      <c r="X100" t="s">
        <v>71</v>
      </c>
      <c r="Y100">
        <v>0.8</v>
      </c>
      <c r="Z100" t="s">
        <v>64</v>
      </c>
      <c r="AA100" t="s">
        <v>65</v>
      </c>
      <c r="AB100" t="s">
        <v>72</v>
      </c>
      <c r="AC100" t="s">
        <v>32</v>
      </c>
      <c r="AD100" t="s">
        <v>43</v>
      </c>
      <c r="AE100" t="s">
        <v>308</v>
      </c>
      <c r="AF100" t="s">
        <v>1753</v>
      </c>
      <c r="AG100" t="s">
        <v>399</v>
      </c>
      <c r="AH100">
        <v>100</v>
      </c>
      <c r="AI100">
        <v>100</v>
      </c>
      <c r="AJ100" t="s">
        <v>33</v>
      </c>
      <c r="AK100">
        <v>43069</v>
      </c>
      <c r="AL100" t="s">
        <v>1754</v>
      </c>
      <c r="AM100" t="s">
        <v>1756</v>
      </c>
    </row>
    <row r="101" spans="1:39" hidden="1">
      <c r="A101">
        <v>161</v>
      </c>
      <c r="B101" t="s">
        <v>55</v>
      </c>
      <c r="C101" t="s">
        <v>24</v>
      </c>
      <c r="E101" t="s">
        <v>25</v>
      </c>
      <c r="G101" t="s">
        <v>26</v>
      </c>
      <c r="H101">
        <v>2016</v>
      </c>
      <c r="J101">
        <v>119</v>
      </c>
      <c r="K101" t="s">
        <v>459</v>
      </c>
      <c r="L101">
        <v>2</v>
      </c>
      <c r="P101" t="s">
        <v>27</v>
      </c>
      <c r="Q101" t="s">
        <v>57</v>
      </c>
      <c r="R101" t="s">
        <v>29</v>
      </c>
      <c r="S101" t="s">
        <v>341</v>
      </c>
      <c r="T101" t="s">
        <v>460</v>
      </c>
      <c r="U101" t="s">
        <v>68</v>
      </c>
      <c r="V101" t="s">
        <v>69</v>
      </c>
      <c r="W101" t="s">
        <v>70</v>
      </c>
      <c r="X101" t="s">
        <v>71</v>
      </c>
      <c r="Y101">
        <v>0.8</v>
      </c>
      <c r="Z101" t="s">
        <v>64</v>
      </c>
      <c r="AA101" t="s">
        <v>65</v>
      </c>
      <c r="AB101" t="s">
        <v>72</v>
      </c>
      <c r="AC101" t="s">
        <v>32</v>
      </c>
      <c r="AD101" t="s">
        <v>43</v>
      </c>
      <c r="AE101" t="s">
        <v>308</v>
      </c>
      <c r="AF101" t="s">
        <v>1753</v>
      </c>
      <c r="AG101" t="s">
        <v>399</v>
      </c>
      <c r="AH101">
        <v>100</v>
      </c>
      <c r="AI101">
        <v>100</v>
      </c>
      <c r="AJ101" t="s">
        <v>33</v>
      </c>
      <c r="AK101">
        <v>43069</v>
      </c>
      <c r="AL101" t="s">
        <v>1754</v>
      </c>
      <c r="AM101" t="s">
        <v>1756</v>
      </c>
    </row>
    <row r="102" spans="1:39" hidden="1">
      <c r="A102">
        <v>165</v>
      </c>
      <c r="B102" t="s">
        <v>55</v>
      </c>
      <c r="C102" t="s">
        <v>24</v>
      </c>
      <c r="E102" t="s">
        <v>25</v>
      </c>
      <c r="G102" t="s">
        <v>26</v>
      </c>
      <c r="H102">
        <v>2016</v>
      </c>
      <c r="J102">
        <v>119</v>
      </c>
      <c r="K102" t="s">
        <v>461</v>
      </c>
      <c r="L102">
        <v>3</v>
      </c>
      <c r="P102" t="s">
        <v>27</v>
      </c>
      <c r="Q102" t="s">
        <v>57</v>
      </c>
      <c r="R102" t="s">
        <v>29</v>
      </c>
      <c r="S102" t="s">
        <v>341</v>
      </c>
      <c r="T102" t="s">
        <v>462</v>
      </c>
      <c r="U102" t="s">
        <v>68</v>
      </c>
      <c r="V102" t="s">
        <v>69</v>
      </c>
      <c r="W102" t="s">
        <v>70</v>
      </c>
      <c r="X102" t="s">
        <v>71</v>
      </c>
      <c r="Y102">
        <v>0.8</v>
      </c>
      <c r="Z102" t="s">
        <v>64</v>
      </c>
      <c r="AA102" t="s">
        <v>65</v>
      </c>
      <c r="AB102" t="s">
        <v>72</v>
      </c>
      <c r="AC102" t="s">
        <v>32</v>
      </c>
      <c r="AD102" t="s">
        <v>43</v>
      </c>
      <c r="AE102" t="s">
        <v>308</v>
      </c>
      <c r="AF102" t="s">
        <v>1753</v>
      </c>
      <c r="AG102" t="s">
        <v>399</v>
      </c>
      <c r="AH102">
        <v>100</v>
      </c>
      <c r="AI102">
        <v>100</v>
      </c>
      <c r="AJ102" t="s">
        <v>33</v>
      </c>
      <c r="AK102">
        <v>43069</v>
      </c>
      <c r="AL102" t="s">
        <v>1754</v>
      </c>
      <c r="AM102" t="s">
        <v>1756</v>
      </c>
    </row>
    <row r="103" spans="1:39" hidden="1">
      <c r="A103">
        <v>168</v>
      </c>
      <c r="B103" t="s">
        <v>55</v>
      </c>
      <c r="C103" t="s">
        <v>24</v>
      </c>
      <c r="E103" t="s">
        <v>25</v>
      </c>
      <c r="G103" t="s">
        <v>26</v>
      </c>
      <c r="H103">
        <v>2016</v>
      </c>
      <c r="J103">
        <v>119</v>
      </c>
      <c r="K103" t="s">
        <v>463</v>
      </c>
      <c r="L103">
        <v>3</v>
      </c>
      <c r="P103" t="s">
        <v>27</v>
      </c>
      <c r="Q103" t="s">
        <v>57</v>
      </c>
      <c r="R103" t="s">
        <v>29</v>
      </c>
      <c r="S103" t="s">
        <v>341</v>
      </c>
      <c r="T103" t="s">
        <v>464</v>
      </c>
      <c r="U103" t="s">
        <v>68</v>
      </c>
      <c r="V103" t="s">
        <v>69</v>
      </c>
      <c r="W103" t="s">
        <v>70</v>
      </c>
      <c r="X103" t="s">
        <v>71</v>
      </c>
      <c r="Y103">
        <v>0.8</v>
      </c>
      <c r="Z103" t="s">
        <v>64</v>
      </c>
      <c r="AA103" t="s">
        <v>65</v>
      </c>
      <c r="AB103" t="s">
        <v>72</v>
      </c>
      <c r="AC103" t="s">
        <v>32</v>
      </c>
      <c r="AD103" t="s">
        <v>43</v>
      </c>
      <c r="AE103" t="s">
        <v>308</v>
      </c>
      <c r="AF103" t="s">
        <v>1753</v>
      </c>
      <c r="AG103" t="s">
        <v>399</v>
      </c>
      <c r="AH103">
        <v>100</v>
      </c>
      <c r="AI103">
        <v>100</v>
      </c>
      <c r="AJ103" t="s">
        <v>33</v>
      </c>
      <c r="AK103">
        <v>43069</v>
      </c>
      <c r="AL103" t="s">
        <v>1754</v>
      </c>
      <c r="AM103" t="s">
        <v>1756</v>
      </c>
    </row>
    <row r="104" spans="1:39" hidden="1">
      <c r="A104">
        <v>172</v>
      </c>
      <c r="B104" t="s">
        <v>55</v>
      </c>
      <c r="C104" t="s">
        <v>24</v>
      </c>
      <c r="E104" t="s">
        <v>25</v>
      </c>
      <c r="G104" t="s">
        <v>26</v>
      </c>
      <c r="H104">
        <v>2016</v>
      </c>
      <c r="J104">
        <v>119</v>
      </c>
      <c r="K104" t="s">
        <v>465</v>
      </c>
      <c r="L104">
        <v>3</v>
      </c>
      <c r="P104" t="s">
        <v>27</v>
      </c>
      <c r="Q104" t="s">
        <v>57</v>
      </c>
      <c r="R104" t="s">
        <v>29</v>
      </c>
      <c r="S104" t="s">
        <v>341</v>
      </c>
      <c r="T104" t="s">
        <v>466</v>
      </c>
      <c r="U104" t="s">
        <v>68</v>
      </c>
      <c r="V104" t="s">
        <v>69</v>
      </c>
      <c r="W104" t="s">
        <v>70</v>
      </c>
      <c r="X104" t="s">
        <v>71</v>
      </c>
      <c r="Y104">
        <v>0.8</v>
      </c>
      <c r="Z104" t="s">
        <v>64</v>
      </c>
      <c r="AA104" t="s">
        <v>65</v>
      </c>
      <c r="AB104" t="s">
        <v>72</v>
      </c>
      <c r="AC104" t="s">
        <v>32</v>
      </c>
      <c r="AD104" t="s">
        <v>43</v>
      </c>
      <c r="AE104" t="s">
        <v>308</v>
      </c>
      <c r="AF104" t="s">
        <v>1753</v>
      </c>
      <c r="AG104" t="s">
        <v>399</v>
      </c>
      <c r="AH104">
        <v>100</v>
      </c>
      <c r="AI104">
        <v>100</v>
      </c>
      <c r="AJ104" t="s">
        <v>33</v>
      </c>
      <c r="AK104">
        <v>43069</v>
      </c>
      <c r="AL104" t="s">
        <v>1754</v>
      </c>
      <c r="AM104" t="s">
        <v>1756</v>
      </c>
    </row>
    <row r="105" spans="1:39" hidden="1">
      <c r="A105">
        <v>173</v>
      </c>
      <c r="B105" t="s">
        <v>55</v>
      </c>
      <c r="C105" t="s">
        <v>24</v>
      </c>
      <c r="E105" t="s">
        <v>25</v>
      </c>
      <c r="G105" t="s">
        <v>26</v>
      </c>
      <c r="H105">
        <v>2016</v>
      </c>
      <c r="J105">
        <v>119</v>
      </c>
      <c r="K105" t="s">
        <v>465</v>
      </c>
      <c r="L105">
        <v>4</v>
      </c>
      <c r="P105" t="s">
        <v>27</v>
      </c>
      <c r="Q105" t="s">
        <v>57</v>
      </c>
      <c r="R105" t="s">
        <v>29</v>
      </c>
      <c r="S105" t="s">
        <v>341</v>
      </c>
      <c r="T105" t="s">
        <v>466</v>
      </c>
      <c r="U105" t="s">
        <v>343</v>
      </c>
      <c r="V105" t="s">
        <v>69</v>
      </c>
      <c r="W105" t="s">
        <v>70</v>
      </c>
      <c r="X105" t="s">
        <v>71</v>
      </c>
      <c r="Y105">
        <v>0.8</v>
      </c>
      <c r="Z105" t="s">
        <v>64</v>
      </c>
      <c r="AA105" t="s">
        <v>65</v>
      </c>
      <c r="AB105" t="s">
        <v>72</v>
      </c>
      <c r="AC105" t="s">
        <v>32</v>
      </c>
      <c r="AD105" t="s">
        <v>43</v>
      </c>
      <c r="AE105" t="s">
        <v>308</v>
      </c>
      <c r="AF105" t="s">
        <v>1753</v>
      </c>
      <c r="AG105" t="s">
        <v>399</v>
      </c>
      <c r="AH105">
        <v>100</v>
      </c>
      <c r="AI105">
        <v>100</v>
      </c>
      <c r="AJ105" t="s">
        <v>33</v>
      </c>
      <c r="AK105">
        <v>43069</v>
      </c>
      <c r="AL105" t="s">
        <v>1754</v>
      </c>
      <c r="AM105" t="s">
        <v>1756</v>
      </c>
    </row>
    <row r="106" spans="1:39" hidden="1">
      <c r="A106">
        <v>175</v>
      </c>
      <c r="B106" t="s">
        <v>55</v>
      </c>
      <c r="C106" t="s">
        <v>24</v>
      </c>
      <c r="E106" t="s">
        <v>25</v>
      </c>
      <c r="G106" t="s">
        <v>26</v>
      </c>
      <c r="H106">
        <v>2016</v>
      </c>
      <c r="J106">
        <v>119</v>
      </c>
      <c r="K106" t="s">
        <v>467</v>
      </c>
      <c r="L106">
        <v>2</v>
      </c>
      <c r="P106" t="s">
        <v>27</v>
      </c>
      <c r="Q106" t="s">
        <v>57</v>
      </c>
      <c r="R106" t="s">
        <v>29</v>
      </c>
      <c r="S106" t="s">
        <v>341</v>
      </c>
      <c r="T106" t="s">
        <v>468</v>
      </c>
      <c r="U106" t="s">
        <v>68</v>
      </c>
      <c r="V106" t="s">
        <v>69</v>
      </c>
      <c r="W106" t="s">
        <v>70</v>
      </c>
      <c r="X106" t="s">
        <v>71</v>
      </c>
      <c r="Y106">
        <v>0.8</v>
      </c>
      <c r="Z106" t="s">
        <v>64</v>
      </c>
      <c r="AA106" t="s">
        <v>65</v>
      </c>
      <c r="AB106" t="s">
        <v>72</v>
      </c>
      <c r="AC106" t="s">
        <v>32</v>
      </c>
      <c r="AD106" t="s">
        <v>43</v>
      </c>
      <c r="AE106" t="s">
        <v>308</v>
      </c>
      <c r="AF106" t="s">
        <v>1753</v>
      </c>
      <c r="AG106" t="s">
        <v>399</v>
      </c>
      <c r="AH106">
        <v>100</v>
      </c>
      <c r="AI106">
        <v>100</v>
      </c>
      <c r="AJ106" t="s">
        <v>33</v>
      </c>
      <c r="AK106">
        <v>43069</v>
      </c>
      <c r="AL106" t="s">
        <v>1754</v>
      </c>
      <c r="AM106" t="s">
        <v>1756</v>
      </c>
    </row>
    <row r="107" spans="1:39" hidden="1">
      <c r="A107">
        <v>177</v>
      </c>
      <c r="B107" t="s">
        <v>55</v>
      </c>
      <c r="C107" t="s">
        <v>24</v>
      </c>
      <c r="E107" t="s">
        <v>25</v>
      </c>
      <c r="G107" t="s">
        <v>26</v>
      </c>
      <c r="H107">
        <v>2016</v>
      </c>
      <c r="J107">
        <v>119</v>
      </c>
      <c r="K107" t="s">
        <v>467</v>
      </c>
      <c r="L107">
        <v>4</v>
      </c>
      <c r="P107" t="s">
        <v>27</v>
      </c>
      <c r="Q107" t="s">
        <v>57</v>
      </c>
      <c r="R107" t="s">
        <v>29</v>
      </c>
      <c r="S107" t="s">
        <v>341</v>
      </c>
      <c r="T107" t="s">
        <v>468</v>
      </c>
      <c r="U107" t="s">
        <v>343</v>
      </c>
      <c r="V107" t="s">
        <v>69</v>
      </c>
      <c r="W107" t="s">
        <v>70</v>
      </c>
      <c r="X107" t="s">
        <v>71</v>
      </c>
      <c r="Y107">
        <v>0.8</v>
      </c>
      <c r="Z107" t="s">
        <v>64</v>
      </c>
      <c r="AA107" t="s">
        <v>65</v>
      </c>
      <c r="AB107" t="s">
        <v>72</v>
      </c>
      <c r="AC107" t="s">
        <v>32</v>
      </c>
      <c r="AD107" t="s">
        <v>43</v>
      </c>
      <c r="AE107" t="s">
        <v>308</v>
      </c>
      <c r="AF107" t="s">
        <v>1753</v>
      </c>
      <c r="AG107" t="s">
        <v>399</v>
      </c>
      <c r="AH107">
        <v>100</v>
      </c>
      <c r="AI107">
        <v>100</v>
      </c>
      <c r="AJ107" t="s">
        <v>33</v>
      </c>
      <c r="AK107">
        <v>43069</v>
      </c>
      <c r="AL107" t="s">
        <v>1754</v>
      </c>
      <c r="AM107" t="s">
        <v>1756</v>
      </c>
    </row>
    <row r="108" spans="1:39" hidden="1">
      <c r="A108">
        <v>179</v>
      </c>
      <c r="B108" t="s">
        <v>55</v>
      </c>
      <c r="C108" t="s">
        <v>24</v>
      </c>
      <c r="E108" t="s">
        <v>25</v>
      </c>
      <c r="G108" t="s">
        <v>26</v>
      </c>
      <c r="H108">
        <v>2016</v>
      </c>
      <c r="J108">
        <v>119</v>
      </c>
      <c r="K108" t="s">
        <v>469</v>
      </c>
      <c r="L108">
        <v>2</v>
      </c>
      <c r="P108" t="s">
        <v>27</v>
      </c>
      <c r="Q108" t="s">
        <v>57</v>
      </c>
      <c r="R108" t="s">
        <v>29</v>
      </c>
      <c r="S108" t="s">
        <v>341</v>
      </c>
      <c r="T108" t="s">
        <v>470</v>
      </c>
      <c r="U108" t="s">
        <v>471</v>
      </c>
      <c r="V108" t="s">
        <v>472</v>
      </c>
      <c r="W108" t="s">
        <v>70</v>
      </c>
      <c r="X108" t="s">
        <v>71</v>
      </c>
      <c r="Y108">
        <v>0.8</v>
      </c>
      <c r="Z108" t="s">
        <v>387</v>
      </c>
      <c r="AA108" t="s">
        <v>65</v>
      </c>
      <c r="AB108" t="s">
        <v>72</v>
      </c>
      <c r="AC108" t="s">
        <v>32</v>
      </c>
      <c r="AD108" t="s">
        <v>43</v>
      </c>
      <c r="AE108" t="s">
        <v>1752</v>
      </c>
      <c r="AF108" t="s">
        <v>1780</v>
      </c>
      <c r="AG108" t="s">
        <v>1777</v>
      </c>
      <c r="AH108">
        <v>100</v>
      </c>
      <c r="AI108">
        <v>100</v>
      </c>
      <c r="AJ108" t="s">
        <v>33</v>
      </c>
      <c r="AK108">
        <v>43220</v>
      </c>
      <c r="AL108" t="s">
        <v>1873</v>
      </c>
      <c r="AM108" t="s">
        <v>1874</v>
      </c>
    </row>
    <row r="109" spans="1:39" hidden="1">
      <c r="A109">
        <v>181</v>
      </c>
      <c r="B109" t="s">
        <v>55</v>
      </c>
      <c r="C109" t="s">
        <v>24</v>
      </c>
      <c r="E109" t="s">
        <v>25</v>
      </c>
      <c r="G109" t="s">
        <v>26</v>
      </c>
      <c r="H109">
        <v>2016</v>
      </c>
      <c r="J109">
        <v>119</v>
      </c>
      <c r="K109" t="s">
        <v>473</v>
      </c>
      <c r="L109">
        <v>2</v>
      </c>
      <c r="P109" t="s">
        <v>27</v>
      </c>
      <c r="Q109" t="s">
        <v>57</v>
      </c>
      <c r="R109" t="s">
        <v>29</v>
      </c>
      <c r="S109" t="s">
        <v>341</v>
      </c>
      <c r="T109" t="s">
        <v>474</v>
      </c>
      <c r="U109" t="s">
        <v>68</v>
      </c>
      <c r="V109" t="s">
        <v>69</v>
      </c>
      <c r="W109" t="s">
        <v>70</v>
      </c>
      <c r="X109" t="s">
        <v>71</v>
      </c>
      <c r="Y109">
        <v>0.8</v>
      </c>
      <c r="Z109" t="s">
        <v>64</v>
      </c>
      <c r="AA109" t="s">
        <v>65</v>
      </c>
      <c r="AB109" t="s">
        <v>72</v>
      </c>
      <c r="AC109" t="s">
        <v>32</v>
      </c>
      <c r="AD109" t="s">
        <v>43</v>
      </c>
      <c r="AE109" t="s">
        <v>308</v>
      </c>
      <c r="AF109" t="s">
        <v>1753</v>
      </c>
      <c r="AG109" t="s">
        <v>399</v>
      </c>
      <c r="AH109">
        <v>100</v>
      </c>
      <c r="AI109">
        <v>100</v>
      </c>
      <c r="AJ109" t="s">
        <v>33</v>
      </c>
      <c r="AK109">
        <v>43069</v>
      </c>
      <c r="AL109" t="s">
        <v>1754</v>
      </c>
      <c r="AM109" t="s">
        <v>1756</v>
      </c>
    </row>
    <row r="110" spans="1:39" hidden="1">
      <c r="A110">
        <v>183</v>
      </c>
      <c r="B110" t="s">
        <v>55</v>
      </c>
      <c r="C110" t="s">
        <v>24</v>
      </c>
      <c r="E110" t="s">
        <v>25</v>
      </c>
      <c r="G110" t="s">
        <v>26</v>
      </c>
      <c r="H110">
        <v>2016</v>
      </c>
      <c r="J110">
        <v>119</v>
      </c>
      <c r="K110" t="s">
        <v>475</v>
      </c>
      <c r="L110">
        <v>2</v>
      </c>
      <c r="P110" t="s">
        <v>27</v>
      </c>
      <c r="Q110" t="s">
        <v>57</v>
      </c>
      <c r="R110" t="s">
        <v>29</v>
      </c>
      <c r="S110" t="s">
        <v>341</v>
      </c>
      <c r="T110" t="s">
        <v>476</v>
      </c>
      <c r="U110" t="s">
        <v>99</v>
      </c>
      <c r="V110" t="s">
        <v>477</v>
      </c>
      <c r="W110" t="s">
        <v>101</v>
      </c>
      <c r="X110" t="s">
        <v>478</v>
      </c>
      <c r="Y110">
        <v>100</v>
      </c>
      <c r="Z110" t="s">
        <v>407</v>
      </c>
      <c r="AA110" t="s">
        <v>65</v>
      </c>
      <c r="AB110" t="s">
        <v>479</v>
      </c>
      <c r="AC110" t="s">
        <v>32</v>
      </c>
      <c r="AD110" t="s">
        <v>43</v>
      </c>
      <c r="AE110" t="s">
        <v>1752</v>
      </c>
      <c r="AF110" t="s">
        <v>1753</v>
      </c>
      <c r="AG110" t="s">
        <v>399</v>
      </c>
      <c r="AH110">
        <v>100</v>
      </c>
      <c r="AI110">
        <v>100</v>
      </c>
      <c r="AJ110" t="s">
        <v>33</v>
      </c>
      <c r="AK110">
        <v>43069</v>
      </c>
      <c r="AL110" t="s">
        <v>1754</v>
      </c>
      <c r="AM110" t="s">
        <v>1782</v>
      </c>
    </row>
    <row r="111" spans="1:39" hidden="1">
      <c r="A111">
        <v>184</v>
      </c>
      <c r="B111" t="s">
        <v>55</v>
      </c>
      <c r="C111" t="s">
        <v>24</v>
      </c>
      <c r="E111" t="s">
        <v>25</v>
      </c>
      <c r="G111" t="s">
        <v>26</v>
      </c>
      <c r="H111">
        <v>2016</v>
      </c>
      <c r="J111">
        <v>119</v>
      </c>
      <c r="K111" t="s">
        <v>475</v>
      </c>
      <c r="L111">
        <v>3</v>
      </c>
      <c r="P111" t="s">
        <v>27</v>
      </c>
      <c r="Q111" t="s">
        <v>57</v>
      </c>
      <c r="R111" t="s">
        <v>29</v>
      </c>
      <c r="S111" t="s">
        <v>341</v>
      </c>
      <c r="T111" t="s">
        <v>476</v>
      </c>
      <c r="U111" t="s">
        <v>343</v>
      </c>
      <c r="V111" t="s">
        <v>408</v>
      </c>
      <c r="W111" t="s">
        <v>70</v>
      </c>
      <c r="X111" t="s">
        <v>71</v>
      </c>
      <c r="Y111">
        <v>80</v>
      </c>
      <c r="Z111" t="s">
        <v>407</v>
      </c>
      <c r="AA111" t="s">
        <v>65</v>
      </c>
      <c r="AB111" t="s">
        <v>410</v>
      </c>
      <c r="AC111" t="s">
        <v>32</v>
      </c>
      <c r="AD111" t="s">
        <v>43</v>
      </c>
      <c r="AE111" t="s">
        <v>1752</v>
      </c>
      <c r="AF111" t="s">
        <v>1753</v>
      </c>
      <c r="AG111" t="s">
        <v>399</v>
      </c>
      <c r="AH111">
        <v>100</v>
      </c>
      <c r="AI111">
        <v>100</v>
      </c>
      <c r="AJ111" t="s">
        <v>33</v>
      </c>
      <c r="AK111">
        <v>43220</v>
      </c>
      <c r="AL111" t="s">
        <v>1979</v>
      </c>
      <c r="AM111" t="s">
        <v>1871</v>
      </c>
    </row>
    <row r="112" spans="1:39" hidden="1">
      <c r="A112">
        <v>185</v>
      </c>
      <c r="B112" t="s">
        <v>73</v>
      </c>
      <c r="C112" t="s">
        <v>24</v>
      </c>
      <c r="E112" t="s">
        <v>25</v>
      </c>
      <c r="G112" t="s">
        <v>26</v>
      </c>
      <c r="H112">
        <v>2017</v>
      </c>
      <c r="J112">
        <v>91</v>
      </c>
      <c r="K112" t="s">
        <v>475</v>
      </c>
      <c r="L112">
        <v>1</v>
      </c>
      <c r="P112" t="s">
        <v>27</v>
      </c>
      <c r="Q112" t="s">
        <v>57</v>
      </c>
      <c r="R112" t="s">
        <v>29</v>
      </c>
      <c r="S112" t="s">
        <v>341</v>
      </c>
      <c r="T112" t="s">
        <v>480</v>
      </c>
      <c r="U112" t="s">
        <v>481</v>
      </c>
      <c r="V112" t="s">
        <v>482</v>
      </c>
      <c r="W112" t="s">
        <v>483</v>
      </c>
      <c r="X112" t="s">
        <v>484</v>
      </c>
      <c r="Y112">
        <v>1</v>
      </c>
      <c r="Z112" t="s">
        <v>485</v>
      </c>
      <c r="AA112" t="s">
        <v>80</v>
      </c>
      <c r="AB112" t="s">
        <v>327</v>
      </c>
      <c r="AC112" t="s">
        <v>32</v>
      </c>
      <c r="AD112" t="s">
        <v>43</v>
      </c>
      <c r="AE112" t="s">
        <v>1991</v>
      </c>
      <c r="AF112" t="s">
        <v>485</v>
      </c>
      <c r="AG112" t="s">
        <v>1781</v>
      </c>
      <c r="AH112">
        <v>100</v>
      </c>
      <c r="AJ112" t="s">
        <v>33</v>
      </c>
      <c r="AK112">
        <v>43222</v>
      </c>
      <c r="AL112" t="s">
        <v>1985</v>
      </c>
      <c r="AM112" t="s">
        <v>1861</v>
      </c>
    </row>
    <row r="113" spans="1:39" hidden="1">
      <c r="A113">
        <v>186</v>
      </c>
      <c r="B113" t="s">
        <v>73</v>
      </c>
      <c r="C113" t="s">
        <v>24</v>
      </c>
      <c r="E113" t="s">
        <v>25</v>
      </c>
      <c r="G113" t="s">
        <v>26</v>
      </c>
      <c r="H113">
        <v>2017</v>
      </c>
      <c r="J113">
        <v>91</v>
      </c>
      <c r="K113" t="s">
        <v>475</v>
      </c>
      <c r="L113">
        <v>2</v>
      </c>
      <c r="P113" t="s">
        <v>27</v>
      </c>
      <c r="Q113" t="s">
        <v>57</v>
      </c>
      <c r="R113" t="s">
        <v>29</v>
      </c>
      <c r="S113" t="s">
        <v>341</v>
      </c>
      <c r="T113" t="s">
        <v>480</v>
      </c>
      <c r="U113" t="s">
        <v>486</v>
      </c>
      <c r="V113" t="s">
        <v>487</v>
      </c>
      <c r="W113" t="s">
        <v>488</v>
      </c>
      <c r="X113" t="s">
        <v>489</v>
      </c>
      <c r="Y113">
        <v>2</v>
      </c>
      <c r="Z113" t="s">
        <v>485</v>
      </c>
      <c r="AA113" t="s">
        <v>80</v>
      </c>
      <c r="AB113" t="s">
        <v>327</v>
      </c>
      <c r="AC113" t="s">
        <v>32</v>
      </c>
      <c r="AD113" t="s">
        <v>43</v>
      </c>
      <c r="AE113" t="s">
        <v>1991</v>
      </c>
      <c r="AF113" t="s">
        <v>485</v>
      </c>
      <c r="AG113" t="s">
        <v>1781</v>
      </c>
      <c r="AH113">
        <v>100</v>
      </c>
      <c r="AJ113" t="s">
        <v>33</v>
      </c>
      <c r="AK113">
        <v>43222</v>
      </c>
      <c r="AL113" t="s">
        <v>1985</v>
      </c>
      <c r="AM113" t="s">
        <v>1848</v>
      </c>
    </row>
    <row r="114" spans="1:39" hidden="1">
      <c r="A114">
        <v>188</v>
      </c>
      <c r="B114" t="s">
        <v>55</v>
      </c>
      <c r="C114" t="s">
        <v>24</v>
      </c>
      <c r="E114" t="s">
        <v>25</v>
      </c>
      <c r="G114" t="s">
        <v>26</v>
      </c>
      <c r="H114">
        <v>2016</v>
      </c>
      <c r="J114">
        <v>119</v>
      </c>
      <c r="K114" t="s">
        <v>490</v>
      </c>
      <c r="L114">
        <v>2</v>
      </c>
      <c r="P114" t="s">
        <v>27</v>
      </c>
      <c r="Q114" t="s">
        <v>57</v>
      </c>
      <c r="R114" t="s">
        <v>29</v>
      </c>
      <c r="S114" t="s">
        <v>341</v>
      </c>
      <c r="T114" t="s">
        <v>491</v>
      </c>
      <c r="U114" t="s">
        <v>68</v>
      </c>
      <c r="V114" t="s">
        <v>408</v>
      </c>
      <c r="W114" t="s">
        <v>70</v>
      </c>
      <c r="X114" t="s">
        <v>71</v>
      </c>
      <c r="Y114">
        <v>1</v>
      </c>
      <c r="Z114" t="s">
        <v>407</v>
      </c>
      <c r="AA114" t="s">
        <v>65</v>
      </c>
      <c r="AB114" t="s">
        <v>410</v>
      </c>
      <c r="AC114" t="s">
        <v>32</v>
      </c>
      <c r="AD114" t="s">
        <v>43</v>
      </c>
      <c r="AE114" t="s">
        <v>1752</v>
      </c>
      <c r="AF114" t="s">
        <v>1753</v>
      </c>
      <c r="AG114" t="s">
        <v>399</v>
      </c>
      <c r="AH114">
        <v>100</v>
      </c>
      <c r="AI114">
        <v>100</v>
      </c>
      <c r="AJ114" t="s">
        <v>33</v>
      </c>
      <c r="AK114">
        <v>43220</v>
      </c>
      <c r="AL114" t="s">
        <v>1979</v>
      </c>
      <c r="AM114" t="s">
        <v>1871</v>
      </c>
    </row>
    <row r="115" spans="1:39" hidden="1">
      <c r="A115">
        <v>189</v>
      </c>
      <c r="B115" t="s">
        <v>55</v>
      </c>
      <c r="C115" t="s">
        <v>24</v>
      </c>
      <c r="E115" t="s">
        <v>25</v>
      </c>
      <c r="G115" t="s">
        <v>26</v>
      </c>
      <c r="H115">
        <v>2016</v>
      </c>
      <c r="J115">
        <v>119</v>
      </c>
      <c r="K115" t="s">
        <v>492</v>
      </c>
      <c r="L115">
        <v>1</v>
      </c>
      <c r="P115" t="s">
        <v>27</v>
      </c>
      <c r="Q115" t="s">
        <v>57</v>
      </c>
      <c r="R115" t="s">
        <v>29</v>
      </c>
      <c r="S115" t="s">
        <v>341</v>
      </c>
      <c r="T115" t="s">
        <v>493</v>
      </c>
      <c r="U115" t="s">
        <v>494</v>
      </c>
      <c r="V115" t="s">
        <v>495</v>
      </c>
      <c r="W115" t="s">
        <v>496</v>
      </c>
      <c r="X115" t="s">
        <v>497</v>
      </c>
      <c r="Y115">
        <v>100</v>
      </c>
      <c r="Z115" t="s">
        <v>498</v>
      </c>
      <c r="AA115" t="s">
        <v>278</v>
      </c>
      <c r="AB115" t="s">
        <v>353</v>
      </c>
      <c r="AC115" t="s">
        <v>32</v>
      </c>
      <c r="AD115" t="s">
        <v>43</v>
      </c>
      <c r="AE115" t="s">
        <v>1984</v>
      </c>
      <c r="AF115" t="s">
        <v>124</v>
      </c>
      <c r="AG115" t="s">
        <v>453</v>
      </c>
      <c r="AH115">
        <v>0</v>
      </c>
      <c r="AI115">
        <v>0</v>
      </c>
      <c r="AK115">
        <v>43222</v>
      </c>
      <c r="AL115" t="s">
        <v>1985</v>
      </c>
      <c r="AM115" t="s">
        <v>1932</v>
      </c>
    </row>
    <row r="116" spans="1:39" hidden="1">
      <c r="A116">
        <v>190</v>
      </c>
      <c r="B116" t="s">
        <v>73</v>
      </c>
      <c r="C116" t="s">
        <v>24</v>
      </c>
      <c r="E116" t="s">
        <v>25</v>
      </c>
      <c r="G116" t="s">
        <v>26</v>
      </c>
      <c r="H116">
        <v>2017</v>
      </c>
      <c r="J116">
        <v>91</v>
      </c>
      <c r="K116" t="s">
        <v>499</v>
      </c>
      <c r="L116">
        <v>1</v>
      </c>
      <c r="P116" t="s">
        <v>27</v>
      </c>
      <c r="Q116" t="s">
        <v>57</v>
      </c>
      <c r="R116" t="s">
        <v>29</v>
      </c>
      <c r="S116" t="s">
        <v>341</v>
      </c>
      <c r="T116" t="s">
        <v>500</v>
      </c>
      <c r="U116" t="s">
        <v>501</v>
      </c>
      <c r="V116" t="s">
        <v>502</v>
      </c>
      <c r="W116" t="s">
        <v>503</v>
      </c>
      <c r="X116" t="s">
        <v>504</v>
      </c>
      <c r="Y116">
        <v>1</v>
      </c>
      <c r="Z116" t="s">
        <v>453</v>
      </c>
      <c r="AA116" t="s">
        <v>80</v>
      </c>
      <c r="AB116" t="s">
        <v>505</v>
      </c>
      <c r="AC116" t="s">
        <v>32</v>
      </c>
      <c r="AD116" t="s">
        <v>43</v>
      </c>
      <c r="AE116" t="s">
        <v>1984</v>
      </c>
      <c r="AF116" t="s">
        <v>154</v>
      </c>
      <c r="AG116" t="s">
        <v>453</v>
      </c>
      <c r="AH116">
        <v>0</v>
      </c>
      <c r="AK116">
        <v>43222</v>
      </c>
      <c r="AL116" t="s">
        <v>1985</v>
      </c>
      <c r="AM116" t="s">
        <v>1933</v>
      </c>
    </row>
    <row r="117" spans="1:39" hidden="1">
      <c r="A117">
        <v>191</v>
      </c>
      <c r="B117" t="s">
        <v>73</v>
      </c>
      <c r="C117" t="s">
        <v>24</v>
      </c>
      <c r="E117" t="s">
        <v>25</v>
      </c>
      <c r="G117" t="s">
        <v>26</v>
      </c>
      <c r="H117">
        <v>2017</v>
      </c>
      <c r="J117">
        <v>91</v>
      </c>
      <c r="K117" t="s">
        <v>499</v>
      </c>
      <c r="L117">
        <v>2</v>
      </c>
      <c r="P117" t="s">
        <v>27</v>
      </c>
      <c r="Q117" t="s">
        <v>57</v>
      </c>
      <c r="R117" t="s">
        <v>29</v>
      </c>
      <c r="S117" t="s">
        <v>341</v>
      </c>
      <c r="T117" t="s">
        <v>500</v>
      </c>
      <c r="U117" t="s">
        <v>501</v>
      </c>
      <c r="V117" t="s">
        <v>506</v>
      </c>
      <c r="W117" t="s">
        <v>503</v>
      </c>
      <c r="X117" t="s">
        <v>456</v>
      </c>
      <c r="Y117">
        <v>100</v>
      </c>
      <c r="Z117" t="s">
        <v>453</v>
      </c>
      <c r="AA117" t="s">
        <v>80</v>
      </c>
      <c r="AB117" t="s">
        <v>507</v>
      </c>
      <c r="AC117" t="s">
        <v>32</v>
      </c>
      <c r="AD117" t="s">
        <v>43</v>
      </c>
      <c r="AE117" t="s">
        <v>1984</v>
      </c>
      <c r="AF117" t="s">
        <v>154</v>
      </c>
      <c r="AG117" t="s">
        <v>453</v>
      </c>
      <c r="AH117">
        <v>0</v>
      </c>
      <c r="AK117">
        <v>43222</v>
      </c>
      <c r="AL117" t="s">
        <v>1985</v>
      </c>
      <c r="AM117" t="s">
        <v>1933</v>
      </c>
    </row>
    <row r="118" spans="1:39" hidden="1">
      <c r="A118">
        <v>192</v>
      </c>
      <c r="B118" t="s">
        <v>73</v>
      </c>
      <c r="C118" t="s">
        <v>24</v>
      </c>
      <c r="E118" t="s">
        <v>25</v>
      </c>
      <c r="G118" t="s">
        <v>26</v>
      </c>
      <c r="H118">
        <v>2017</v>
      </c>
      <c r="J118">
        <v>91</v>
      </c>
      <c r="K118" t="s">
        <v>508</v>
      </c>
      <c r="L118">
        <v>1</v>
      </c>
      <c r="P118" t="s">
        <v>27</v>
      </c>
      <c r="Q118" t="s">
        <v>57</v>
      </c>
      <c r="R118" t="s">
        <v>29</v>
      </c>
      <c r="S118" t="s">
        <v>341</v>
      </c>
      <c r="T118" t="s">
        <v>509</v>
      </c>
      <c r="U118" t="s">
        <v>510</v>
      </c>
      <c r="V118" t="s">
        <v>511</v>
      </c>
      <c r="W118" t="s">
        <v>512</v>
      </c>
      <c r="X118" t="s">
        <v>513</v>
      </c>
      <c r="Y118">
        <v>1</v>
      </c>
      <c r="Z118" t="s">
        <v>514</v>
      </c>
      <c r="AA118" t="s">
        <v>80</v>
      </c>
      <c r="AB118" t="s">
        <v>388</v>
      </c>
      <c r="AC118" t="s">
        <v>32</v>
      </c>
      <c r="AD118" t="s">
        <v>43</v>
      </c>
      <c r="AE118" t="s">
        <v>1992</v>
      </c>
      <c r="AF118" t="s">
        <v>1783</v>
      </c>
      <c r="AG118" t="s">
        <v>1784</v>
      </c>
      <c r="AH118">
        <v>0</v>
      </c>
      <c r="AK118">
        <v>43222</v>
      </c>
      <c r="AL118" t="s">
        <v>1985</v>
      </c>
      <c r="AM118" t="s">
        <v>1775</v>
      </c>
    </row>
    <row r="119" spans="1:39" hidden="1">
      <c r="A119">
        <v>193</v>
      </c>
      <c r="B119" t="s">
        <v>73</v>
      </c>
      <c r="C119" t="s">
        <v>24</v>
      </c>
      <c r="E119" t="s">
        <v>25</v>
      </c>
      <c r="G119" t="s">
        <v>26</v>
      </c>
      <c r="H119">
        <v>2017</v>
      </c>
      <c r="J119">
        <v>91</v>
      </c>
      <c r="K119" t="s">
        <v>508</v>
      </c>
      <c r="L119">
        <v>2</v>
      </c>
      <c r="P119" t="s">
        <v>27</v>
      </c>
      <c r="Q119" t="s">
        <v>57</v>
      </c>
      <c r="R119" t="s">
        <v>29</v>
      </c>
      <c r="S119" t="s">
        <v>341</v>
      </c>
      <c r="T119" t="s">
        <v>509</v>
      </c>
      <c r="U119" t="s">
        <v>515</v>
      </c>
      <c r="V119" t="s">
        <v>516</v>
      </c>
      <c r="W119" t="s">
        <v>517</v>
      </c>
      <c r="X119" t="s">
        <v>518</v>
      </c>
      <c r="Y119">
        <v>1</v>
      </c>
      <c r="Z119" t="s">
        <v>519</v>
      </c>
      <c r="AA119" t="s">
        <v>80</v>
      </c>
      <c r="AB119" t="s">
        <v>520</v>
      </c>
      <c r="AC119" t="s">
        <v>32</v>
      </c>
      <c r="AD119" t="s">
        <v>43</v>
      </c>
      <c r="AE119" t="s">
        <v>1984</v>
      </c>
      <c r="AF119" t="s">
        <v>519</v>
      </c>
      <c r="AG119" t="s">
        <v>1785</v>
      </c>
      <c r="AH119">
        <v>100</v>
      </c>
      <c r="AI119">
        <v>100</v>
      </c>
      <c r="AJ119" t="s">
        <v>33</v>
      </c>
      <c r="AK119">
        <v>43222</v>
      </c>
      <c r="AL119" t="s">
        <v>1985</v>
      </c>
      <c r="AM119" t="s">
        <v>1849</v>
      </c>
    </row>
    <row r="120" spans="1:39" hidden="1">
      <c r="A120">
        <v>194</v>
      </c>
      <c r="B120" t="s">
        <v>73</v>
      </c>
      <c r="C120" t="s">
        <v>24</v>
      </c>
      <c r="E120" t="s">
        <v>25</v>
      </c>
      <c r="G120" t="s">
        <v>26</v>
      </c>
      <c r="H120">
        <v>2017</v>
      </c>
      <c r="J120">
        <v>91</v>
      </c>
      <c r="K120" t="s">
        <v>521</v>
      </c>
      <c r="L120">
        <v>1</v>
      </c>
      <c r="P120" t="s">
        <v>27</v>
      </c>
      <c r="Q120" t="s">
        <v>57</v>
      </c>
      <c r="R120" t="s">
        <v>29</v>
      </c>
      <c r="S120" t="s">
        <v>341</v>
      </c>
      <c r="T120" t="s">
        <v>522</v>
      </c>
      <c r="U120" t="s">
        <v>523</v>
      </c>
      <c r="V120" t="s">
        <v>524</v>
      </c>
      <c r="W120" t="s">
        <v>525</v>
      </c>
      <c r="X120" t="s">
        <v>526</v>
      </c>
      <c r="Y120">
        <v>1</v>
      </c>
      <c r="Z120" t="s">
        <v>284</v>
      </c>
      <c r="AA120" t="s">
        <v>80</v>
      </c>
      <c r="AB120" t="s">
        <v>81</v>
      </c>
      <c r="AC120" t="s">
        <v>32</v>
      </c>
      <c r="AD120" t="s">
        <v>43</v>
      </c>
      <c r="AE120" t="s">
        <v>1984</v>
      </c>
      <c r="AF120" t="s">
        <v>1786</v>
      </c>
      <c r="AG120" t="s">
        <v>1772</v>
      </c>
      <c r="AH120">
        <v>100</v>
      </c>
      <c r="AI120">
        <v>100</v>
      </c>
      <c r="AJ120" t="s">
        <v>33</v>
      </c>
      <c r="AK120">
        <v>43208</v>
      </c>
      <c r="AL120" t="s">
        <v>1985</v>
      </c>
      <c r="AM120" t="s">
        <v>1895</v>
      </c>
    </row>
    <row r="121" spans="1:39" hidden="1">
      <c r="A121">
        <v>195</v>
      </c>
      <c r="B121" t="s">
        <v>73</v>
      </c>
      <c r="C121" t="s">
        <v>24</v>
      </c>
      <c r="E121" t="s">
        <v>25</v>
      </c>
      <c r="G121" t="s">
        <v>26</v>
      </c>
      <c r="H121">
        <v>2017</v>
      </c>
      <c r="J121">
        <v>91</v>
      </c>
      <c r="K121" t="s">
        <v>521</v>
      </c>
      <c r="L121">
        <v>2</v>
      </c>
      <c r="P121" t="s">
        <v>27</v>
      </c>
      <c r="Q121" t="s">
        <v>57</v>
      </c>
      <c r="R121" t="s">
        <v>29</v>
      </c>
      <c r="S121" t="s">
        <v>341</v>
      </c>
      <c r="T121" t="s">
        <v>522</v>
      </c>
      <c r="U121" t="s">
        <v>523</v>
      </c>
      <c r="V121" t="s">
        <v>527</v>
      </c>
      <c r="W121" t="s">
        <v>528</v>
      </c>
      <c r="X121" t="s">
        <v>529</v>
      </c>
      <c r="Y121">
        <v>100</v>
      </c>
      <c r="Z121" t="s">
        <v>284</v>
      </c>
      <c r="AA121" t="s">
        <v>80</v>
      </c>
      <c r="AB121" t="s">
        <v>359</v>
      </c>
      <c r="AC121" t="s">
        <v>32</v>
      </c>
      <c r="AD121" t="s">
        <v>43</v>
      </c>
      <c r="AE121" t="s">
        <v>1984</v>
      </c>
      <c r="AF121" t="s">
        <v>1786</v>
      </c>
      <c r="AG121" t="s">
        <v>1772</v>
      </c>
      <c r="AH121">
        <v>0</v>
      </c>
      <c r="AK121">
        <v>43100</v>
      </c>
      <c r="AL121" t="s">
        <v>1985</v>
      </c>
      <c r="AM121" t="s">
        <v>1775</v>
      </c>
    </row>
    <row r="122" spans="1:39" hidden="1">
      <c r="A122">
        <v>197</v>
      </c>
      <c r="B122" t="s">
        <v>55</v>
      </c>
      <c r="C122" t="s">
        <v>24</v>
      </c>
      <c r="E122" t="s">
        <v>25</v>
      </c>
      <c r="G122" t="s">
        <v>26</v>
      </c>
      <c r="H122">
        <v>2016</v>
      </c>
      <c r="J122">
        <v>119</v>
      </c>
      <c r="K122" t="s">
        <v>530</v>
      </c>
      <c r="L122">
        <v>2</v>
      </c>
      <c r="P122" t="s">
        <v>27</v>
      </c>
      <c r="Q122" t="s">
        <v>57</v>
      </c>
      <c r="R122" t="s">
        <v>29</v>
      </c>
      <c r="S122" t="s">
        <v>341</v>
      </c>
      <c r="T122" t="s">
        <v>531</v>
      </c>
      <c r="U122" t="s">
        <v>68</v>
      </c>
      <c r="V122" t="s">
        <v>408</v>
      </c>
      <c r="W122" t="s">
        <v>70</v>
      </c>
      <c r="X122" t="s">
        <v>71</v>
      </c>
      <c r="Y122">
        <v>80</v>
      </c>
      <c r="Z122" t="s">
        <v>407</v>
      </c>
      <c r="AA122" t="s">
        <v>65</v>
      </c>
      <c r="AB122" t="s">
        <v>410</v>
      </c>
      <c r="AC122" t="s">
        <v>32</v>
      </c>
      <c r="AD122" t="s">
        <v>43</v>
      </c>
      <c r="AE122" t="s">
        <v>1752</v>
      </c>
      <c r="AF122" t="s">
        <v>1753</v>
      </c>
      <c r="AG122" t="s">
        <v>399</v>
      </c>
      <c r="AH122">
        <v>100</v>
      </c>
      <c r="AI122">
        <v>100</v>
      </c>
      <c r="AJ122" t="s">
        <v>33</v>
      </c>
      <c r="AK122">
        <v>43220</v>
      </c>
      <c r="AL122" t="s">
        <v>1979</v>
      </c>
      <c r="AM122" t="s">
        <v>1871</v>
      </c>
    </row>
    <row r="123" spans="1:39" hidden="1">
      <c r="A123">
        <v>198</v>
      </c>
      <c r="B123" t="s">
        <v>55</v>
      </c>
      <c r="C123" t="s">
        <v>24</v>
      </c>
      <c r="E123" t="s">
        <v>25</v>
      </c>
      <c r="G123" t="s">
        <v>26</v>
      </c>
      <c r="H123">
        <v>2016</v>
      </c>
      <c r="J123">
        <v>119</v>
      </c>
      <c r="K123" t="s">
        <v>532</v>
      </c>
      <c r="L123">
        <v>1</v>
      </c>
      <c r="P123" t="s">
        <v>27</v>
      </c>
      <c r="Q123" t="s">
        <v>57</v>
      </c>
      <c r="R123" t="s">
        <v>29</v>
      </c>
      <c r="S123" t="s">
        <v>341</v>
      </c>
      <c r="T123" t="s">
        <v>533</v>
      </c>
      <c r="U123" t="s">
        <v>346</v>
      </c>
      <c r="V123" t="s">
        <v>534</v>
      </c>
      <c r="W123" t="s">
        <v>62</v>
      </c>
      <c r="X123" t="s">
        <v>406</v>
      </c>
      <c r="Y123">
        <v>100</v>
      </c>
      <c r="Z123" t="s">
        <v>407</v>
      </c>
      <c r="AA123" t="s">
        <v>65</v>
      </c>
      <c r="AB123" t="s">
        <v>410</v>
      </c>
      <c r="AC123" t="s">
        <v>32</v>
      </c>
      <c r="AD123" t="s">
        <v>43</v>
      </c>
      <c r="AE123" t="s">
        <v>1752</v>
      </c>
      <c r="AF123" t="s">
        <v>1753</v>
      </c>
      <c r="AG123" t="s">
        <v>399</v>
      </c>
      <c r="AH123">
        <v>100</v>
      </c>
      <c r="AI123">
        <v>100</v>
      </c>
      <c r="AJ123" t="s">
        <v>33</v>
      </c>
      <c r="AK123">
        <v>43220</v>
      </c>
      <c r="AL123" t="s">
        <v>1979</v>
      </c>
      <c r="AM123" t="s">
        <v>1875</v>
      </c>
    </row>
    <row r="124" spans="1:39" hidden="1">
      <c r="A124">
        <v>199</v>
      </c>
      <c r="B124" t="s">
        <v>55</v>
      </c>
      <c r="C124" t="s">
        <v>24</v>
      </c>
      <c r="E124" t="s">
        <v>25</v>
      </c>
      <c r="G124" t="s">
        <v>26</v>
      </c>
      <c r="H124">
        <v>2016</v>
      </c>
      <c r="J124">
        <v>119</v>
      </c>
      <c r="K124" t="s">
        <v>532</v>
      </c>
      <c r="L124">
        <v>2</v>
      </c>
      <c r="P124" t="s">
        <v>27</v>
      </c>
      <c r="Q124" t="s">
        <v>57</v>
      </c>
      <c r="R124" t="s">
        <v>29</v>
      </c>
      <c r="S124" t="s">
        <v>341</v>
      </c>
      <c r="T124" t="s">
        <v>533</v>
      </c>
      <c r="U124" t="s">
        <v>343</v>
      </c>
      <c r="V124" t="s">
        <v>413</v>
      </c>
      <c r="W124" t="s">
        <v>70</v>
      </c>
      <c r="X124" t="s">
        <v>71</v>
      </c>
      <c r="Y124">
        <v>80</v>
      </c>
      <c r="Z124" t="s">
        <v>407</v>
      </c>
      <c r="AA124" t="s">
        <v>65</v>
      </c>
      <c r="AB124" t="s">
        <v>410</v>
      </c>
      <c r="AC124" t="s">
        <v>32</v>
      </c>
      <c r="AD124" t="s">
        <v>43</v>
      </c>
      <c r="AE124" t="s">
        <v>1752</v>
      </c>
      <c r="AF124" t="s">
        <v>1753</v>
      </c>
      <c r="AG124" t="s">
        <v>399</v>
      </c>
      <c r="AH124">
        <v>100</v>
      </c>
      <c r="AI124">
        <v>100</v>
      </c>
      <c r="AJ124" t="s">
        <v>33</v>
      </c>
      <c r="AK124">
        <v>43220</v>
      </c>
      <c r="AL124" t="s">
        <v>1979</v>
      </c>
      <c r="AM124" t="s">
        <v>1872</v>
      </c>
    </row>
    <row r="125" spans="1:39" hidden="1">
      <c r="A125">
        <v>200</v>
      </c>
      <c r="B125" t="s">
        <v>55</v>
      </c>
      <c r="C125" t="s">
        <v>24</v>
      </c>
      <c r="E125" t="s">
        <v>25</v>
      </c>
      <c r="G125" t="s">
        <v>26</v>
      </c>
      <c r="H125">
        <v>2016</v>
      </c>
      <c r="J125">
        <v>119</v>
      </c>
      <c r="K125" t="s">
        <v>532</v>
      </c>
      <c r="L125">
        <v>3</v>
      </c>
      <c r="P125" t="s">
        <v>27</v>
      </c>
      <c r="Q125" t="s">
        <v>57</v>
      </c>
      <c r="R125" t="s">
        <v>29</v>
      </c>
      <c r="S125" t="s">
        <v>341</v>
      </c>
      <c r="T125" t="s">
        <v>533</v>
      </c>
      <c r="U125" t="s">
        <v>60</v>
      </c>
      <c r="V125" t="s">
        <v>61</v>
      </c>
      <c r="W125" t="s">
        <v>62</v>
      </c>
      <c r="X125" t="s">
        <v>63</v>
      </c>
      <c r="Y125">
        <v>1</v>
      </c>
      <c r="Z125" t="s">
        <v>64</v>
      </c>
      <c r="AA125" t="s">
        <v>65</v>
      </c>
      <c r="AB125" t="s">
        <v>66</v>
      </c>
      <c r="AC125" t="s">
        <v>32</v>
      </c>
      <c r="AD125" t="s">
        <v>43</v>
      </c>
      <c r="AE125" t="s">
        <v>1990</v>
      </c>
      <c r="AF125" t="s">
        <v>79</v>
      </c>
      <c r="AG125" t="s">
        <v>399</v>
      </c>
      <c r="AM125" t="s">
        <v>1923</v>
      </c>
    </row>
    <row r="126" spans="1:39" hidden="1">
      <c r="A126">
        <v>201</v>
      </c>
      <c r="B126" t="s">
        <v>55</v>
      </c>
      <c r="C126" t="s">
        <v>24</v>
      </c>
      <c r="E126" t="s">
        <v>25</v>
      </c>
      <c r="G126" t="s">
        <v>26</v>
      </c>
      <c r="H126">
        <v>2016</v>
      </c>
      <c r="J126">
        <v>119</v>
      </c>
      <c r="K126" t="s">
        <v>532</v>
      </c>
      <c r="L126">
        <v>4</v>
      </c>
      <c r="P126" t="s">
        <v>27</v>
      </c>
      <c r="Q126" t="s">
        <v>57</v>
      </c>
      <c r="R126" t="s">
        <v>29</v>
      </c>
      <c r="S126" t="s">
        <v>341</v>
      </c>
      <c r="T126" t="s">
        <v>533</v>
      </c>
      <c r="U126" t="s">
        <v>68</v>
      </c>
      <c r="V126" t="s">
        <v>69</v>
      </c>
      <c r="W126" t="s">
        <v>70</v>
      </c>
      <c r="X126" t="s">
        <v>71</v>
      </c>
      <c r="Y126">
        <v>0.8</v>
      </c>
      <c r="Z126" t="s">
        <v>64</v>
      </c>
      <c r="AA126" t="s">
        <v>65</v>
      </c>
      <c r="AB126" t="s">
        <v>72</v>
      </c>
      <c r="AC126" t="s">
        <v>32</v>
      </c>
      <c r="AD126" t="s">
        <v>43</v>
      </c>
      <c r="AE126" t="s">
        <v>1990</v>
      </c>
      <c r="AF126" t="s">
        <v>79</v>
      </c>
      <c r="AG126" t="s">
        <v>399</v>
      </c>
      <c r="AM126" t="s">
        <v>1923</v>
      </c>
    </row>
    <row r="127" spans="1:39" hidden="1">
      <c r="A127">
        <v>202</v>
      </c>
      <c r="B127" t="s">
        <v>73</v>
      </c>
      <c r="C127" t="s">
        <v>24</v>
      </c>
      <c r="E127" t="s">
        <v>25</v>
      </c>
      <c r="G127" t="s">
        <v>26</v>
      </c>
      <c r="H127">
        <v>2017</v>
      </c>
      <c r="J127">
        <v>91</v>
      </c>
      <c r="K127" t="s">
        <v>532</v>
      </c>
      <c r="L127">
        <v>1</v>
      </c>
      <c r="P127" t="s">
        <v>27</v>
      </c>
      <c r="Q127" t="s">
        <v>57</v>
      </c>
      <c r="R127" t="s">
        <v>29</v>
      </c>
      <c r="S127" t="s">
        <v>341</v>
      </c>
      <c r="T127" t="s">
        <v>535</v>
      </c>
      <c r="U127" t="s">
        <v>536</v>
      </c>
      <c r="V127" t="s">
        <v>537</v>
      </c>
      <c r="W127" t="s">
        <v>538</v>
      </c>
      <c r="X127" t="s">
        <v>539</v>
      </c>
      <c r="Y127">
        <v>100</v>
      </c>
      <c r="Z127" t="s">
        <v>540</v>
      </c>
      <c r="AA127" t="s">
        <v>80</v>
      </c>
      <c r="AB127" t="s">
        <v>541</v>
      </c>
      <c r="AC127" t="s">
        <v>32</v>
      </c>
      <c r="AD127" t="s">
        <v>43</v>
      </c>
      <c r="AE127" t="s">
        <v>1984</v>
      </c>
      <c r="AF127" t="s">
        <v>1157</v>
      </c>
      <c r="AG127" t="s">
        <v>801</v>
      </c>
      <c r="AH127">
        <v>100</v>
      </c>
      <c r="AI127">
        <v>100</v>
      </c>
      <c r="AJ127" t="s">
        <v>33</v>
      </c>
      <c r="AK127">
        <v>43222</v>
      </c>
      <c r="AL127" t="s">
        <v>1985</v>
      </c>
      <c r="AM127" t="s">
        <v>1896</v>
      </c>
    </row>
    <row r="128" spans="1:39" hidden="1">
      <c r="A128">
        <v>203</v>
      </c>
      <c r="B128" t="s">
        <v>73</v>
      </c>
      <c r="C128" t="s">
        <v>24</v>
      </c>
      <c r="E128" t="s">
        <v>25</v>
      </c>
      <c r="G128" t="s">
        <v>26</v>
      </c>
      <c r="H128">
        <v>2017</v>
      </c>
      <c r="J128">
        <v>91</v>
      </c>
      <c r="K128" t="s">
        <v>542</v>
      </c>
      <c r="L128">
        <v>1</v>
      </c>
      <c r="P128" t="s">
        <v>27</v>
      </c>
      <c r="Q128" t="s">
        <v>57</v>
      </c>
      <c r="R128" t="s">
        <v>29</v>
      </c>
      <c r="S128" t="s">
        <v>341</v>
      </c>
      <c r="T128" t="s">
        <v>543</v>
      </c>
      <c r="U128" t="s">
        <v>544</v>
      </c>
      <c r="V128" t="s">
        <v>545</v>
      </c>
      <c r="W128" t="s">
        <v>546</v>
      </c>
      <c r="X128" t="s">
        <v>547</v>
      </c>
      <c r="Y128">
        <v>100</v>
      </c>
      <c r="Z128" t="s">
        <v>540</v>
      </c>
      <c r="AA128" t="s">
        <v>80</v>
      </c>
      <c r="AB128" t="s">
        <v>81</v>
      </c>
      <c r="AC128" t="s">
        <v>32</v>
      </c>
      <c r="AD128" t="s">
        <v>43</v>
      </c>
      <c r="AE128" t="s">
        <v>1984</v>
      </c>
      <c r="AF128" t="s">
        <v>1157</v>
      </c>
      <c r="AG128" t="s">
        <v>801</v>
      </c>
      <c r="AH128">
        <v>100</v>
      </c>
      <c r="AI128">
        <v>0</v>
      </c>
      <c r="AJ128" t="s">
        <v>33</v>
      </c>
      <c r="AK128">
        <v>43208</v>
      </c>
      <c r="AL128" t="s">
        <v>1985</v>
      </c>
      <c r="AM128" t="s">
        <v>1952</v>
      </c>
    </row>
    <row r="129" spans="1:39" hidden="1">
      <c r="A129">
        <v>204</v>
      </c>
      <c r="B129" t="s">
        <v>55</v>
      </c>
      <c r="C129" t="s">
        <v>24</v>
      </c>
      <c r="E129" t="s">
        <v>25</v>
      </c>
      <c r="G129" t="s">
        <v>26</v>
      </c>
      <c r="H129">
        <v>2016</v>
      </c>
      <c r="J129">
        <v>119</v>
      </c>
      <c r="K129" t="s">
        <v>542</v>
      </c>
      <c r="L129">
        <v>1</v>
      </c>
      <c r="P129" t="s">
        <v>27</v>
      </c>
      <c r="Q129" t="s">
        <v>57</v>
      </c>
      <c r="R129" t="s">
        <v>29</v>
      </c>
      <c r="S129" t="s">
        <v>341</v>
      </c>
      <c r="T129" t="s">
        <v>548</v>
      </c>
      <c r="U129" t="s">
        <v>549</v>
      </c>
      <c r="V129" t="s">
        <v>550</v>
      </c>
      <c r="W129" t="s">
        <v>551</v>
      </c>
      <c r="X129" t="s">
        <v>552</v>
      </c>
      <c r="Y129">
        <v>100</v>
      </c>
      <c r="Z129" t="s">
        <v>498</v>
      </c>
      <c r="AA129" t="s">
        <v>278</v>
      </c>
      <c r="AB129" t="s">
        <v>410</v>
      </c>
      <c r="AC129" t="s">
        <v>32</v>
      </c>
      <c r="AD129" t="s">
        <v>43</v>
      </c>
      <c r="AE129" t="s">
        <v>1984</v>
      </c>
      <c r="AF129" t="s">
        <v>124</v>
      </c>
      <c r="AG129" t="s">
        <v>453</v>
      </c>
      <c r="AH129">
        <v>100</v>
      </c>
      <c r="AI129">
        <v>0</v>
      </c>
      <c r="AJ129" t="s">
        <v>33</v>
      </c>
      <c r="AK129">
        <v>43208</v>
      </c>
      <c r="AL129" t="s">
        <v>1985</v>
      </c>
      <c r="AM129" t="s">
        <v>1953</v>
      </c>
    </row>
    <row r="130" spans="1:39" hidden="1">
      <c r="A130">
        <v>205</v>
      </c>
      <c r="B130" t="s">
        <v>55</v>
      </c>
      <c r="C130" t="s">
        <v>24</v>
      </c>
      <c r="E130" t="s">
        <v>25</v>
      </c>
      <c r="G130" t="s">
        <v>26</v>
      </c>
      <c r="H130">
        <v>2016</v>
      </c>
      <c r="J130">
        <v>119</v>
      </c>
      <c r="K130" t="s">
        <v>553</v>
      </c>
      <c r="L130">
        <v>1</v>
      </c>
      <c r="P130" t="s">
        <v>27</v>
      </c>
      <c r="Q130" t="s">
        <v>57</v>
      </c>
      <c r="R130" t="s">
        <v>29</v>
      </c>
      <c r="S130" t="s">
        <v>341</v>
      </c>
      <c r="T130" t="s">
        <v>554</v>
      </c>
      <c r="U130" t="s">
        <v>346</v>
      </c>
      <c r="V130" t="s">
        <v>555</v>
      </c>
      <c r="W130" t="s">
        <v>551</v>
      </c>
      <c r="X130" t="s">
        <v>556</v>
      </c>
      <c r="Y130">
        <v>100</v>
      </c>
      <c r="Z130" t="s">
        <v>498</v>
      </c>
      <c r="AA130" t="s">
        <v>65</v>
      </c>
      <c r="AB130" t="s">
        <v>410</v>
      </c>
      <c r="AC130" t="s">
        <v>32</v>
      </c>
      <c r="AD130" t="s">
        <v>43</v>
      </c>
      <c r="AE130" t="s">
        <v>1984</v>
      </c>
      <c r="AF130" t="s">
        <v>124</v>
      </c>
      <c r="AG130" t="s">
        <v>453</v>
      </c>
      <c r="AK130">
        <v>43222</v>
      </c>
      <c r="AL130" t="s">
        <v>1985</v>
      </c>
      <c r="AM130" t="s">
        <v>1839</v>
      </c>
    </row>
    <row r="131" spans="1:39" hidden="1">
      <c r="A131">
        <v>206</v>
      </c>
      <c r="B131" t="s">
        <v>55</v>
      </c>
      <c r="C131" t="s">
        <v>24</v>
      </c>
      <c r="E131" t="s">
        <v>25</v>
      </c>
      <c r="G131" t="s">
        <v>26</v>
      </c>
      <c r="H131">
        <v>2016</v>
      </c>
      <c r="J131">
        <v>119</v>
      </c>
      <c r="K131" t="s">
        <v>553</v>
      </c>
      <c r="L131">
        <v>2</v>
      </c>
      <c r="P131" t="s">
        <v>27</v>
      </c>
      <c r="Q131" t="s">
        <v>57</v>
      </c>
      <c r="R131" t="s">
        <v>29</v>
      </c>
      <c r="S131" t="s">
        <v>341</v>
      </c>
      <c r="T131" t="s">
        <v>554</v>
      </c>
      <c r="U131" t="s">
        <v>343</v>
      </c>
      <c r="V131" t="s">
        <v>557</v>
      </c>
      <c r="W131" t="s">
        <v>558</v>
      </c>
      <c r="X131" t="s">
        <v>559</v>
      </c>
      <c r="Y131">
        <v>100</v>
      </c>
      <c r="Z131" t="s">
        <v>498</v>
      </c>
      <c r="AA131" t="s">
        <v>65</v>
      </c>
      <c r="AB131" t="s">
        <v>410</v>
      </c>
      <c r="AC131" t="s">
        <v>32</v>
      </c>
      <c r="AD131" t="s">
        <v>43</v>
      </c>
      <c r="AE131" t="s">
        <v>1984</v>
      </c>
      <c r="AF131" t="s">
        <v>124</v>
      </c>
      <c r="AG131" t="s">
        <v>453</v>
      </c>
      <c r="AH131">
        <v>100</v>
      </c>
      <c r="AI131">
        <v>0</v>
      </c>
      <c r="AJ131" t="s">
        <v>33</v>
      </c>
      <c r="AK131">
        <v>43222</v>
      </c>
      <c r="AL131" t="s">
        <v>1985</v>
      </c>
      <c r="AM131" t="s">
        <v>1850</v>
      </c>
    </row>
    <row r="132" spans="1:39">
      <c r="A132">
        <v>207</v>
      </c>
      <c r="B132" t="s">
        <v>55</v>
      </c>
      <c r="C132" t="s">
        <v>24</v>
      </c>
      <c r="E132" t="s">
        <v>25</v>
      </c>
      <c r="G132" t="s">
        <v>26</v>
      </c>
      <c r="H132">
        <v>2016</v>
      </c>
      <c r="J132">
        <v>119</v>
      </c>
      <c r="K132" s="58" t="s">
        <v>553</v>
      </c>
      <c r="L132" s="58">
        <v>3</v>
      </c>
      <c r="P132" t="s">
        <v>27</v>
      </c>
      <c r="Q132" t="s">
        <v>57</v>
      </c>
      <c r="R132" t="s">
        <v>29</v>
      </c>
      <c r="S132" t="s">
        <v>341</v>
      </c>
      <c r="T132" t="s">
        <v>554</v>
      </c>
      <c r="U132" t="s">
        <v>60</v>
      </c>
      <c r="V132" t="s">
        <v>61</v>
      </c>
      <c r="W132" t="s">
        <v>62</v>
      </c>
      <c r="X132" t="s">
        <v>63</v>
      </c>
      <c r="Y132">
        <v>1</v>
      </c>
      <c r="Z132" t="s">
        <v>64</v>
      </c>
      <c r="AA132" t="s">
        <v>65</v>
      </c>
      <c r="AB132" t="s">
        <v>66</v>
      </c>
      <c r="AC132" t="s">
        <v>32</v>
      </c>
      <c r="AD132" t="s">
        <v>43</v>
      </c>
      <c r="AE132" t="s">
        <v>1984</v>
      </c>
      <c r="AF132" t="s">
        <v>124</v>
      </c>
      <c r="AG132" t="s">
        <v>453</v>
      </c>
      <c r="AK132">
        <v>43222</v>
      </c>
      <c r="AL132" t="s">
        <v>1985</v>
      </c>
      <c r="AM132" t="s">
        <v>1993</v>
      </c>
    </row>
    <row r="133" spans="1:39" hidden="1">
      <c r="A133">
        <v>208</v>
      </c>
      <c r="B133" t="s">
        <v>55</v>
      </c>
      <c r="C133" t="s">
        <v>24</v>
      </c>
      <c r="E133" t="s">
        <v>25</v>
      </c>
      <c r="G133" t="s">
        <v>26</v>
      </c>
      <c r="H133">
        <v>2016</v>
      </c>
      <c r="J133">
        <v>119</v>
      </c>
      <c r="K133" t="s">
        <v>553</v>
      </c>
      <c r="L133">
        <v>4</v>
      </c>
      <c r="P133" t="s">
        <v>27</v>
      </c>
      <c r="Q133" t="s">
        <v>57</v>
      </c>
      <c r="R133" t="s">
        <v>29</v>
      </c>
      <c r="S133" t="s">
        <v>341</v>
      </c>
      <c r="T133" t="s">
        <v>554</v>
      </c>
      <c r="U133" t="s">
        <v>99</v>
      </c>
      <c r="V133" t="s">
        <v>100</v>
      </c>
      <c r="W133" t="s">
        <v>101</v>
      </c>
      <c r="X133" t="s">
        <v>102</v>
      </c>
      <c r="Y133">
        <v>1</v>
      </c>
      <c r="Z133" t="s">
        <v>64</v>
      </c>
      <c r="AA133" t="s">
        <v>65</v>
      </c>
      <c r="AB133" t="s">
        <v>66</v>
      </c>
      <c r="AC133" t="s">
        <v>32</v>
      </c>
      <c r="AD133" t="s">
        <v>43</v>
      </c>
      <c r="AE133" t="s">
        <v>1984</v>
      </c>
      <c r="AF133" t="s">
        <v>124</v>
      </c>
      <c r="AG133" t="s">
        <v>453</v>
      </c>
      <c r="AK133">
        <v>43222</v>
      </c>
      <c r="AL133" t="s">
        <v>1985</v>
      </c>
      <c r="AM133" t="s">
        <v>1898</v>
      </c>
    </row>
    <row r="134" spans="1:39" hidden="1">
      <c r="A134">
        <v>209</v>
      </c>
      <c r="B134" t="s">
        <v>55</v>
      </c>
      <c r="C134" t="s">
        <v>24</v>
      </c>
      <c r="E134" t="s">
        <v>25</v>
      </c>
      <c r="G134" t="s">
        <v>26</v>
      </c>
      <c r="H134">
        <v>2016</v>
      </c>
      <c r="J134">
        <v>119</v>
      </c>
      <c r="K134" t="s">
        <v>553</v>
      </c>
      <c r="L134">
        <v>5</v>
      </c>
      <c r="P134" t="s">
        <v>27</v>
      </c>
      <c r="Q134" t="s">
        <v>57</v>
      </c>
      <c r="R134" t="s">
        <v>29</v>
      </c>
      <c r="S134" t="s">
        <v>341</v>
      </c>
      <c r="T134" t="s">
        <v>554</v>
      </c>
      <c r="U134" t="s">
        <v>560</v>
      </c>
      <c r="V134" t="s">
        <v>561</v>
      </c>
      <c r="W134" t="s">
        <v>558</v>
      </c>
      <c r="X134" t="s">
        <v>562</v>
      </c>
      <c r="Y134">
        <v>1</v>
      </c>
      <c r="Z134" t="s">
        <v>124</v>
      </c>
      <c r="AA134" t="s">
        <v>278</v>
      </c>
      <c r="AB134" t="s">
        <v>563</v>
      </c>
      <c r="AC134" t="s">
        <v>32</v>
      </c>
      <c r="AD134" t="s">
        <v>43</v>
      </c>
      <c r="AE134" t="s">
        <v>1984</v>
      </c>
      <c r="AF134" t="s">
        <v>124</v>
      </c>
      <c r="AG134" t="s">
        <v>453</v>
      </c>
      <c r="AH134">
        <v>0</v>
      </c>
      <c r="AI134">
        <v>0</v>
      </c>
      <c r="AK134">
        <v>43222</v>
      </c>
      <c r="AL134" t="s">
        <v>1985</v>
      </c>
      <c r="AM134" t="s">
        <v>1935</v>
      </c>
    </row>
    <row r="135" spans="1:39" hidden="1">
      <c r="A135">
        <v>212</v>
      </c>
      <c r="B135" t="s">
        <v>73</v>
      </c>
      <c r="C135" t="s">
        <v>24</v>
      </c>
      <c r="E135" t="s">
        <v>25</v>
      </c>
      <c r="G135" t="s">
        <v>26</v>
      </c>
      <c r="H135">
        <v>2017</v>
      </c>
      <c r="J135">
        <v>91</v>
      </c>
      <c r="K135" t="s">
        <v>564</v>
      </c>
      <c r="L135">
        <v>1</v>
      </c>
      <c r="P135" t="s">
        <v>27</v>
      </c>
      <c r="Q135" t="s">
        <v>57</v>
      </c>
      <c r="R135" t="s">
        <v>29</v>
      </c>
      <c r="S135" t="s">
        <v>341</v>
      </c>
      <c r="T135" t="s">
        <v>565</v>
      </c>
      <c r="U135" t="s">
        <v>566</v>
      </c>
      <c r="V135" t="s">
        <v>567</v>
      </c>
      <c r="W135" t="s">
        <v>568</v>
      </c>
      <c r="X135" t="s">
        <v>569</v>
      </c>
      <c r="Y135">
        <v>100</v>
      </c>
      <c r="Z135" t="s">
        <v>79</v>
      </c>
      <c r="AA135" t="s">
        <v>80</v>
      </c>
      <c r="AB135" t="s">
        <v>81</v>
      </c>
      <c r="AC135" t="s">
        <v>32</v>
      </c>
      <c r="AD135" t="s">
        <v>43</v>
      </c>
      <c r="AE135" t="s">
        <v>1752</v>
      </c>
      <c r="AF135" t="s">
        <v>1757</v>
      </c>
      <c r="AG135" t="s">
        <v>1758</v>
      </c>
      <c r="AH135">
        <v>100</v>
      </c>
      <c r="AI135">
        <v>100</v>
      </c>
      <c r="AJ135" t="s">
        <v>33</v>
      </c>
      <c r="AK135">
        <v>43220</v>
      </c>
      <c r="AL135" t="s">
        <v>1979</v>
      </c>
      <c r="AM135" t="s">
        <v>1876</v>
      </c>
    </row>
    <row r="136" spans="1:39" hidden="1">
      <c r="A136">
        <v>213</v>
      </c>
      <c r="B136" t="s">
        <v>73</v>
      </c>
      <c r="C136" t="s">
        <v>24</v>
      </c>
      <c r="E136" t="s">
        <v>25</v>
      </c>
      <c r="G136" t="s">
        <v>26</v>
      </c>
      <c r="H136">
        <v>2017</v>
      </c>
      <c r="J136">
        <v>91</v>
      </c>
      <c r="K136" t="s">
        <v>564</v>
      </c>
      <c r="L136">
        <v>2</v>
      </c>
      <c r="P136" t="s">
        <v>27</v>
      </c>
      <c r="Q136" t="s">
        <v>57</v>
      </c>
      <c r="R136" t="s">
        <v>29</v>
      </c>
      <c r="S136" t="s">
        <v>341</v>
      </c>
      <c r="T136" t="s">
        <v>565</v>
      </c>
      <c r="U136" t="s">
        <v>566</v>
      </c>
      <c r="V136" t="s">
        <v>570</v>
      </c>
      <c r="W136" t="s">
        <v>571</v>
      </c>
      <c r="X136" t="s">
        <v>572</v>
      </c>
      <c r="Y136">
        <v>100</v>
      </c>
      <c r="Z136" t="s">
        <v>79</v>
      </c>
      <c r="AA136" t="s">
        <v>80</v>
      </c>
      <c r="AB136" t="s">
        <v>81</v>
      </c>
      <c r="AC136" t="s">
        <v>32</v>
      </c>
      <c r="AD136" t="s">
        <v>43</v>
      </c>
      <c r="AE136" t="s">
        <v>1752</v>
      </c>
      <c r="AF136" t="s">
        <v>1757</v>
      </c>
      <c r="AG136" t="s">
        <v>1758</v>
      </c>
      <c r="AH136">
        <v>100</v>
      </c>
      <c r="AI136">
        <v>100</v>
      </c>
      <c r="AJ136" t="s">
        <v>33</v>
      </c>
      <c r="AK136">
        <v>43100</v>
      </c>
      <c r="AL136" t="s">
        <v>1759</v>
      </c>
      <c r="AM136" t="s">
        <v>1877</v>
      </c>
    </row>
    <row r="137" spans="1:39" hidden="1">
      <c r="A137">
        <v>214</v>
      </c>
      <c r="B137" t="s">
        <v>73</v>
      </c>
      <c r="C137" t="s">
        <v>24</v>
      </c>
      <c r="E137" t="s">
        <v>25</v>
      </c>
      <c r="G137" t="s">
        <v>26</v>
      </c>
      <c r="H137">
        <v>2017</v>
      </c>
      <c r="J137">
        <v>91</v>
      </c>
      <c r="K137" t="s">
        <v>564</v>
      </c>
      <c r="L137">
        <v>3</v>
      </c>
      <c r="P137" t="s">
        <v>27</v>
      </c>
      <c r="Q137" t="s">
        <v>57</v>
      </c>
      <c r="R137" t="s">
        <v>29</v>
      </c>
      <c r="S137" t="s">
        <v>341</v>
      </c>
      <c r="T137" t="s">
        <v>565</v>
      </c>
      <c r="U137" t="s">
        <v>566</v>
      </c>
      <c r="V137" t="s">
        <v>573</v>
      </c>
      <c r="W137" t="s">
        <v>83</v>
      </c>
      <c r="X137" t="s">
        <v>84</v>
      </c>
      <c r="Y137">
        <v>100</v>
      </c>
      <c r="Z137" t="s">
        <v>79</v>
      </c>
      <c r="AA137" t="s">
        <v>80</v>
      </c>
      <c r="AB137" t="s">
        <v>81</v>
      </c>
      <c r="AC137" t="s">
        <v>32</v>
      </c>
      <c r="AD137" t="s">
        <v>43</v>
      </c>
      <c r="AE137" t="s">
        <v>1752</v>
      </c>
      <c r="AF137" t="s">
        <v>1757</v>
      </c>
      <c r="AG137" t="s">
        <v>1758</v>
      </c>
      <c r="AH137">
        <v>100</v>
      </c>
      <c r="AI137">
        <v>100</v>
      </c>
      <c r="AJ137" t="s">
        <v>33</v>
      </c>
      <c r="AK137">
        <v>43100</v>
      </c>
      <c r="AL137" t="s">
        <v>1759</v>
      </c>
      <c r="AM137" t="s">
        <v>1878</v>
      </c>
    </row>
    <row r="138" spans="1:39" hidden="1">
      <c r="A138">
        <v>215</v>
      </c>
      <c r="B138" t="s">
        <v>73</v>
      </c>
      <c r="C138" t="s">
        <v>24</v>
      </c>
      <c r="E138" t="s">
        <v>25</v>
      </c>
      <c r="G138" t="s">
        <v>26</v>
      </c>
      <c r="H138">
        <v>2017</v>
      </c>
      <c r="J138">
        <v>91</v>
      </c>
      <c r="K138" t="s">
        <v>564</v>
      </c>
      <c r="L138">
        <v>4</v>
      </c>
      <c r="P138" t="s">
        <v>27</v>
      </c>
      <c r="Q138" t="s">
        <v>57</v>
      </c>
      <c r="R138" t="s">
        <v>29</v>
      </c>
      <c r="S138" t="s">
        <v>341</v>
      </c>
      <c r="T138" t="s">
        <v>565</v>
      </c>
      <c r="U138" t="s">
        <v>566</v>
      </c>
      <c r="V138" t="s">
        <v>574</v>
      </c>
      <c r="W138" t="s">
        <v>86</v>
      </c>
      <c r="X138" t="s">
        <v>87</v>
      </c>
      <c r="Y138">
        <v>1</v>
      </c>
      <c r="Z138" t="s">
        <v>79</v>
      </c>
      <c r="AA138" t="s">
        <v>80</v>
      </c>
      <c r="AB138" t="s">
        <v>81</v>
      </c>
      <c r="AC138" t="s">
        <v>32</v>
      </c>
      <c r="AD138" t="s">
        <v>43</v>
      </c>
      <c r="AE138" t="s">
        <v>1752</v>
      </c>
      <c r="AF138" t="s">
        <v>1757</v>
      </c>
      <c r="AG138" t="s">
        <v>1758</v>
      </c>
      <c r="AH138">
        <v>100</v>
      </c>
      <c r="AI138">
        <v>100</v>
      </c>
      <c r="AJ138" t="s">
        <v>33</v>
      </c>
      <c r="AK138">
        <v>43100</v>
      </c>
      <c r="AL138" t="s">
        <v>1759</v>
      </c>
      <c r="AM138" t="s">
        <v>1865</v>
      </c>
    </row>
    <row r="139" spans="1:39" hidden="1">
      <c r="A139">
        <v>216</v>
      </c>
      <c r="B139" t="s">
        <v>73</v>
      </c>
      <c r="C139" t="s">
        <v>24</v>
      </c>
      <c r="E139" t="s">
        <v>25</v>
      </c>
      <c r="G139" t="s">
        <v>26</v>
      </c>
      <c r="H139">
        <v>2017</v>
      </c>
      <c r="J139">
        <v>91</v>
      </c>
      <c r="K139" t="s">
        <v>564</v>
      </c>
      <c r="L139">
        <v>5</v>
      </c>
      <c r="P139" t="s">
        <v>27</v>
      </c>
      <c r="Q139" t="s">
        <v>57</v>
      </c>
      <c r="R139" t="s">
        <v>29</v>
      </c>
      <c r="S139" t="s">
        <v>341</v>
      </c>
      <c r="T139" t="s">
        <v>565</v>
      </c>
      <c r="U139" t="s">
        <v>566</v>
      </c>
      <c r="V139" t="s">
        <v>88</v>
      </c>
      <c r="W139" t="s">
        <v>89</v>
      </c>
      <c r="X139" t="s">
        <v>89</v>
      </c>
      <c r="Y139">
        <v>1</v>
      </c>
      <c r="Z139" t="s">
        <v>79</v>
      </c>
      <c r="AA139" t="s">
        <v>80</v>
      </c>
      <c r="AB139" t="s">
        <v>81</v>
      </c>
      <c r="AC139" t="s">
        <v>32</v>
      </c>
      <c r="AD139" t="s">
        <v>43</v>
      </c>
      <c r="AE139" t="s">
        <v>1752</v>
      </c>
      <c r="AF139" t="s">
        <v>1757</v>
      </c>
      <c r="AG139" t="s">
        <v>1758</v>
      </c>
      <c r="AH139">
        <v>100</v>
      </c>
      <c r="AI139">
        <v>100</v>
      </c>
      <c r="AJ139" t="s">
        <v>33</v>
      </c>
      <c r="AK139">
        <v>43100</v>
      </c>
      <c r="AL139" t="s">
        <v>1759</v>
      </c>
      <c r="AM139" t="s">
        <v>1879</v>
      </c>
    </row>
    <row r="140" spans="1:39" hidden="1">
      <c r="A140">
        <v>217</v>
      </c>
      <c r="B140" t="s">
        <v>73</v>
      </c>
      <c r="C140" t="s">
        <v>24</v>
      </c>
      <c r="E140" t="s">
        <v>25</v>
      </c>
      <c r="G140" t="s">
        <v>26</v>
      </c>
      <c r="H140">
        <v>2017</v>
      </c>
      <c r="J140">
        <v>91</v>
      </c>
      <c r="K140" t="s">
        <v>564</v>
      </c>
      <c r="L140">
        <v>6</v>
      </c>
      <c r="P140" t="s">
        <v>27</v>
      </c>
      <c r="Q140" t="s">
        <v>57</v>
      </c>
      <c r="R140" t="s">
        <v>29</v>
      </c>
      <c r="S140" t="s">
        <v>341</v>
      </c>
      <c r="T140" t="s">
        <v>565</v>
      </c>
      <c r="U140" t="s">
        <v>566</v>
      </c>
      <c r="V140" t="s">
        <v>90</v>
      </c>
      <c r="W140" t="s">
        <v>91</v>
      </c>
      <c r="X140" t="s">
        <v>78</v>
      </c>
      <c r="Y140">
        <v>100</v>
      </c>
      <c r="Z140" t="s">
        <v>79</v>
      </c>
      <c r="AA140" t="s">
        <v>80</v>
      </c>
      <c r="AB140" t="s">
        <v>81</v>
      </c>
      <c r="AC140" t="s">
        <v>32</v>
      </c>
      <c r="AD140" t="s">
        <v>43</v>
      </c>
      <c r="AE140" t="s">
        <v>1752</v>
      </c>
      <c r="AF140" t="s">
        <v>1757</v>
      </c>
      <c r="AG140" t="s">
        <v>1758</v>
      </c>
      <c r="AH140">
        <v>100</v>
      </c>
      <c r="AI140">
        <v>100</v>
      </c>
      <c r="AJ140" t="s">
        <v>33</v>
      </c>
      <c r="AK140">
        <v>43100</v>
      </c>
      <c r="AL140" t="s">
        <v>1759</v>
      </c>
      <c r="AM140" t="s">
        <v>1760</v>
      </c>
    </row>
    <row r="141" spans="1:39" hidden="1">
      <c r="A141">
        <v>218</v>
      </c>
      <c r="B141" t="s">
        <v>73</v>
      </c>
      <c r="C141" t="s">
        <v>24</v>
      </c>
      <c r="E141" t="s">
        <v>25</v>
      </c>
      <c r="G141" t="s">
        <v>26</v>
      </c>
      <c r="H141">
        <v>2017</v>
      </c>
      <c r="J141">
        <v>91</v>
      </c>
      <c r="K141" t="s">
        <v>564</v>
      </c>
      <c r="L141">
        <v>7</v>
      </c>
      <c r="P141" t="s">
        <v>27</v>
      </c>
      <c r="Q141" t="s">
        <v>57</v>
      </c>
      <c r="R141" t="s">
        <v>29</v>
      </c>
      <c r="S141" t="s">
        <v>341</v>
      </c>
      <c r="T141" t="s">
        <v>565</v>
      </c>
      <c r="U141" t="s">
        <v>566</v>
      </c>
      <c r="V141" t="s">
        <v>575</v>
      </c>
      <c r="W141" t="s">
        <v>576</v>
      </c>
      <c r="X141" t="s">
        <v>577</v>
      </c>
      <c r="Y141">
        <v>1</v>
      </c>
      <c r="Z141" t="s">
        <v>79</v>
      </c>
      <c r="AA141" t="s">
        <v>80</v>
      </c>
      <c r="AB141" t="s">
        <v>81</v>
      </c>
      <c r="AC141" t="s">
        <v>32</v>
      </c>
      <c r="AD141" t="s">
        <v>43</v>
      </c>
      <c r="AE141" t="s">
        <v>1752</v>
      </c>
      <c r="AF141" t="s">
        <v>1757</v>
      </c>
      <c r="AG141" t="s">
        <v>1758</v>
      </c>
      <c r="AH141">
        <v>100</v>
      </c>
      <c r="AI141">
        <v>100</v>
      </c>
      <c r="AK141">
        <v>43100</v>
      </c>
      <c r="AL141" t="s">
        <v>1994</v>
      </c>
      <c r="AM141" t="s">
        <v>1880</v>
      </c>
    </row>
    <row r="142" spans="1:39" hidden="1">
      <c r="A142">
        <v>221</v>
      </c>
      <c r="B142" t="s">
        <v>55</v>
      </c>
      <c r="C142" t="s">
        <v>24</v>
      </c>
      <c r="E142" t="s">
        <v>25</v>
      </c>
      <c r="G142" t="s">
        <v>26</v>
      </c>
      <c r="H142">
        <v>2016</v>
      </c>
      <c r="J142">
        <v>119</v>
      </c>
      <c r="K142" t="s">
        <v>579</v>
      </c>
      <c r="L142">
        <v>1</v>
      </c>
      <c r="P142" t="s">
        <v>27</v>
      </c>
      <c r="Q142" t="s">
        <v>57</v>
      </c>
      <c r="R142" t="s">
        <v>29</v>
      </c>
      <c r="S142" t="s">
        <v>341</v>
      </c>
      <c r="T142" t="s">
        <v>580</v>
      </c>
      <c r="U142" t="s">
        <v>347</v>
      </c>
      <c r="V142" t="s">
        <v>413</v>
      </c>
      <c r="W142" t="s">
        <v>70</v>
      </c>
      <c r="X142" t="s">
        <v>71</v>
      </c>
      <c r="Y142">
        <v>100</v>
      </c>
      <c r="Z142" t="s">
        <v>407</v>
      </c>
      <c r="AA142" t="s">
        <v>65</v>
      </c>
      <c r="AB142" t="s">
        <v>410</v>
      </c>
      <c r="AC142" t="s">
        <v>32</v>
      </c>
      <c r="AD142" t="s">
        <v>43</v>
      </c>
      <c r="AE142" t="s">
        <v>1752</v>
      </c>
      <c r="AF142" t="s">
        <v>1753</v>
      </c>
      <c r="AG142" t="s">
        <v>399</v>
      </c>
      <c r="AH142">
        <v>100</v>
      </c>
      <c r="AI142">
        <v>100</v>
      </c>
      <c r="AJ142" t="s">
        <v>33</v>
      </c>
      <c r="AK142">
        <v>43220</v>
      </c>
      <c r="AL142" t="s">
        <v>1979</v>
      </c>
      <c r="AM142" t="s">
        <v>1872</v>
      </c>
    </row>
    <row r="143" spans="1:39" hidden="1">
      <c r="A143">
        <v>222</v>
      </c>
      <c r="B143" t="s">
        <v>55</v>
      </c>
      <c r="C143" t="s">
        <v>24</v>
      </c>
      <c r="E143" t="s">
        <v>25</v>
      </c>
      <c r="G143" t="s">
        <v>26</v>
      </c>
      <c r="H143">
        <v>2016</v>
      </c>
      <c r="J143">
        <v>119</v>
      </c>
      <c r="K143" t="s">
        <v>579</v>
      </c>
      <c r="L143">
        <v>2</v>
      </c>
      <c r="P143" t="s">
        <v>27</v>
      </c>
      <c r="Q143" t="s">
        <v>57</v>
      </c>
      <c r="R143" t="s">
        <v>29</v>
      </c>
      <c r="S143" t="s">
        <v>341</v>
      </c>
      <c r="T143" t="s">
        <v>580</v>
      </c>
      <c r="U143" t="s">
        <v>402</v>
      </c>
      <c r="V143" t="s">
        <v>534</v>
      </c>
      <c r="W143" t="s">
        <v>70</v>
      </c>
      <c r="X143" t="s">
        <v>406</v>
      </c>
      <c r="Y143">
        <v>100</v>
      </c>
      <c r="Z143" t="s">
        <v>407</v>
      </c>
      <c r="AA143" t="s">
        <v>65</v>
      </c>
      <c r="AB143" t="s">
        <v>410</v>
      </c>
      <c r="AC143" t="s">
        <v>32</v>
      </c>
      <c r="AD143" t="s">
        <v>43</v>
      </c>
      <c r="AE143" t="s">
        <v>1752</v>
      </c>
      <c r="AF143" t="s">
        <v>1753</v>
      </c>
      <c r="AG143" t="s">
        <v>399</v>
      </c>
      <c r="AH143">
        <v>100</v>
      </c>
      <c r="AI143">
        <v>100</v>
      </c>
      <c r="AJ143" t="s">
        <v>33</v>
      </c>
      <c r="AK143">
        <v>43220</v>
      </c>
      <c r="AL143" t="s">
        <v>1979</v>
      </c>
      <c r="AM143" t="s">
        <v>1875</v>
      </c>
    </row>
    <row r="144" spans="1:39" hidden="1">
      <c r="A144">
        <v>223</v>
      </c>
      <c r="B144" t="s">
        <v>55</v>
      </c>
      <c r="C144" t="s">
        <v>24</v>
      </c>
      <c r="E144" t="s">
        <v>25</v>
      </c>
      <c r="G144" t="s">
        <v>26</v>
      </c>
      <c r="H144">
        <v>2016</v>
      </c>
      <c r="J144">
        <v>119</v>
      </c>
      <c r="K144" t="s">
        <v>581</v>
      </c>
      <c r="L144">
        <v>1</v>
      </c>
      <c r="P144" t="s">
        <v>27</v>
      </c>
      <c r="Q144" t="s">
        <v>57</v>
      </c>
      <c r="R144" t="s">
        <v>29</v>
      </c>
      <c r="S144" t="s">
        <v>341</v>
      </c>
      <c r="T144" t="s">
        <v>582</v>
      </c>
      <c r="U144" t="s">
        <v>346</v>
      </c>
      <c r="V144" t="s">
        <v>413</v>
      </c>
      <c r="W144" t="s">
        <v>62</v>
      </c>
      <c r="X144" t="s">
        <v>71</v>
      </c>
      <c r="Y144">
        <v>100</v>
      </c>
      <c r="Z144" t="s">
        <v>407</v>
      </c>
      <c r="AA144" t="s">
        <v>65</v>
      </c>
      <c r="AB144" t="s">
        <v>410</v>
      </c>
      <c r="AC144" t="s">
        <v>32</v>
      </c>
      <c r="AD144" t="s">
        <v>43</v>
      </c>
      <c r="AE144" t="s">
        <v>1752</v>
      </c>
      <c r="AF144" t="s">
        <v>1753</v>
      </c>
      <c r="AG144" t="s">
        <v>399</v>
      </c>
      <c r="AH144">
        <v>100</v>
      </c>
      <c r="AI144">
        <v>100</v>
      </c>
      <c r="AJ144" t="s">
        <v>33</v>
      </c>
      <c r="AK144">
        <v>43220</v>
      </c>
      <c r="AL144" t="s">
        <v>1979</v>
      </c>
      <c r="AM144" t="s">
        <v>1872</v>
      </c>
    </row>
    <row r="145" spans="1:40" hidden="1">
      <c r="A145">
        <v>224</v>
      </c>
      <c r="B145" t="s">
        <v>55</v>
      </c>
      <c r="C145" t="s">
        <v>24</v>
      </c>
      <c r="E145" t="s">
        <v>25</v>
      </c>
      <c r="G145" t="s">
        <v>26</v>
      </c>
      <c r="H145">
        <v>2016</v>
      </c>
      <c r="J145">
        <v>119</v>
      </c>
      <c r="K145" t="s">
        <v>581</v>
      </c>
      <c r="L145">
        <v>2</v>
      </c>
      <c r="P145" t="s">
        <v>27</v>
      </c>
      <c r="Q145" t="s">
        <v>57</v>
      </c>
      <c r="R145" t="s">
        <v>29</v>
      </c>
      <c r="S145" t="s">
        <v>341</v>
      </c>
      <c r="T145" t="s">
        <v>582</v>
      </c>
      <c r="U145" t="s">
        <v>343</v>
      </c>
      <c r="V145" t="s">
        <v>69</v>
      </c>
      <c r="W145" t="s">
        <v>70</v>
      </c>
      <c r="X145" t="s">
        <v>71</v>
      </c>
      <c r="Y145">
        <v>0.8</v>
      </c>
      <c r="Z145" t="s">
        <v>64</v>
      </c>
      <c r="AA145" t="s">
        <v>65</v>
      </c>
      <c r="AB145" t="s">
        <v>72</v>
      </c>
      <c r="AC145" t="s">
        <v>32</v>
      </c>
      <c r="AD145" t="s">
        <v>43</v>
      </c>
      <c r="AE145" t="s">
        <v>1990</v>
      </c>
      <c r="AF145" t="s">
        <v>79</v>
      </c>
      <c r="AG145" t="s">
        <v>399</v>
      </c>
      <c r="AM145" t="s">
        <v>1923</v>
      </c>
    </row>
    <row r="146" spans="1:40" hidden="1">
      <c r="A146">
        <v>225</v>
      </c>
      <c r="B146" t="s">
        <v>55</v>
      </c>
      <c r="C146" t="s">
        <v>24</v>
      </c>
      <c r="E146" t="s">
        <v>25</v>
      </c>
      <c r="G146" t="s">
        <v>26</v>
      </c>
      <c r="H146">
        <v>2016</v>
      </c>
      <c r="J146">
        <v>119</v>
      </c>
      <c r="K146" t="s">
        <v>583</v>
      </c>
      <c r="L146">
        <v>1</v>
      </c>
      <c r="P146" t="s">
        <v>27</v>
      </c>
      <c r="Q146" t="s">
        <v>57</v>
      </c>
      <c r="R146" t="s">
        <v>29</v>
      </c>
      <c r="S146" t="s">
        <v>341</v>
      </c>
      <c r="T146" t="s">
        <v>584</v>
      </c>
      <c r="U146" t="s">
        <v>346</v>
      </c>
      <c r="V146" t="s">
        <v>413</v>
      </c>
      <c r="W146" t="s">
        <v>70</v>
      </c>
      <c r="X146" t="s">
        <v>71</v>
      </c>
      <c r="Y146">
        <v>100</v>
      </c>
      <c r="Z146" t="s">
        <v>407</v>
      </c>
      <c r="AA146" t="s">
        <v>65</v>
      </c>
      <c r="AB146" t="s">
        <v>410</v>
      </c>
      <c r="AC146" t="s">
        <v>32</v>
      </c>
      <c r="AD146" t="s">
        <v>43</v>
      </c>
      <c r="AE146" t="s">
        <v>1752</v>
      </c>
      <c r="AF146" t="s">
        <v>1753</v>
      </c>
      <c r="AG146" t="s">
        <v>399</v>
      </c>
      <c r="AH146">
        <v>100</v>
      </c>
      <c r="AI146">
        <v>100</v>
      </c>
      <c r="AJ146" t="s">
        <v>33</v>
      </c>
      <c r="AK146">
        <v>43220</v>
      </c>
      <c r="AL146" t="s">
        <v>1979</v>
      </c>
      <c r="AM146" t="s">
        <v>1872</v>
      </c>
    </row>
    <row r="147" spans="1:40" hidden="1">
      <c r="A147">
        <v>226</v>
      </c>
      <c r="B147" t="s">
        <v>55</v>
      </c>
      <c r="C147" t="s">
        <v>24</v>
      </c>
      <c r="E147" t="s">
        <v>25</v>
      </c>
      <c r="G147" t="s">
        <v>26</v>
      </c>
      <c r="H147">
        <v>2016</v>
      </c>
      <c r="J147">
        <v>119</v>
      </c>
      <c r="K147" t="s">
        <v>583</v>
      </c>
      <c r="L147">
        <v>2</v>
      </c>
      <c r="P147" t="s">
        <v>27</v>
      </c>
      <c r="Q147" t="s">
        <v>57</v>
      </c>
      <c r="R147" t="s">
        <v>29</v>
      </c>
      <c r="S147" t="s">
        <v>341</v>
      </c>
      <c r="T147" t="s">
        <v>584</v>
      </c>
      <c r="U147" t="s">
        <v>343</v>
      </c>
      <c r="V147" t="s">
        <v>69</v>
      </c>
      <c r="W147" t="s">
        <v>70</v>
      </c>
      <c r="X147" t="s">
        <v>71</v>
      </c>
      <c r="Y147">
        <v>0.8</v>
      </c>
      <c r="Z147" t="s">
        <v>64</v>
      </c>
      <c r="AA147" t="s">
        <v>65</v>
      </c>
      <c r="AB147" t="s">
        <v>72</v>
      </c>
      <c r="AC147" t="s">
        <v>32</v>
      </c>
      <c r="AD147" t="s">
        <v>43</v>
      </c>
      <c r="AE147" t="s">
        <v>1990</v>
      </c>
      <c r="AF147" t="s">
        <v>79</v>
      </c>
      <c r="AG147" t="s">
        <v>399</v>
      </c>
      <c r="AM147" t="s">
        <v>1923</v>
      </c>
    </row>
    <row r="148" spans="1:40" hidden="1">
      <c r="A148">
        <v>228</v>
      </c>
      <c r="B148" t="s">
        <v>55</v>
      </c>
      <c r="C148" t="s">
        <v>24</v>
      </c>
      <c r="E148" t="s">
        <v>25</v>
      </c>
      <c r="G148" t="s">
        <v>26</v>
      </c>
      <c r="H148">
        <v>2016</v>
      </c>
      <c r="J148">
        <v>119</v>
      </c>
      <c r="K148" t="s">
        <v>585</v>
      </c>
      <c r="L148">
        <v>2</v>
      </c>
      <c r="P148" t="s">
        <v>27</v>
      </c>
      <c r="Q148" t="s">
        <v>57</v>
      </c>
      <c r="R148" t="s">
        <v>29</v>
      </c>
      <c r="S148" t="s">
        <v>341</v>
      </c>
      <c r="T148" t="s">
        <v>586</v>
      </c>
      <c r="U148" t="s">
        <v>343</v>
      </c>
      <c r="V148" t="s">
        <v>69</v>
      </c>
      <c r="W148" t="s">
        <v>70</v>
      </c>
      <c r="X148" t="s">
        <v>71</v>
      </c>
      <c r="Y148">
        <v>0.8</v>
      </c>
      <c r="Z148" t="s">
        <v>64</v>
      </c>
      <c r="AA148" t="s">
        <v>65</v>
      </c>
      <c r="AB148" t="s">
        <v>72</v>
      </c>
      <c r="AC148" t="s">
        <v>32</v>
      </c>
      <c r="AD148" t="s">
        <v>43</v>
      </c>
      <c r="AE148" t="s">
        <v>1990</v>
      </c>
      <c r="AF148" t="s">
        <v>79</v>
      </c>
      <c r="AG148" t="s">
        <v>399</v>
      </c>
      <c r="AM148" t="s">
        <v>1923</v>
      </c>
    </row>
    <row r="149" spans="1:40" hidden="1">
      <c r="A149">
        <v>229</v>
      </c>
      <c r="B149" t="s">
        <v>55</v>
      </c>
      <c r="C149" t="s">
        <v>24</v>
      </c>
      <c r="E149" t="s">
        <v>25</v>
      </c>
      <c r="G149" t="s">
        <v>26</v>
      </c>
      <c r="H149">
        <v>2016</v>
      </c>
      <c r="J149">
        <v>119</v>
      </c>
      <c r="K149" t="s">
        <v>587</v>
      </c>
      <c r="L149">
        <v>1</v>
      </c>
      <c r="P149" t="s">
        <v>27</v>
      </c>
      <c r="Q149" t="s">
        <v>57</v>
      </c>
      <c r="R149" t="s">
        <v>29</v>
      </c>
      <c r="S149" t="s">
        <v>341</v>
      </c>
      <c r="T149" t="s">
        <v>588</v>
      </c>
      <c r="U149" t="s">
        <v>589</v>
      </c>
      <c r="V149" t="s">
        <v>590</v>
      </c>
      <c r="W149" t="s">
        <v>70</v>
      </c>
      <c r="X149" t="s">
        <v>71</v>
      </c>
      <c r="Y149">
        <v>100</v>
      </c>
      <c r="Z149" t="s">
        <v>407</v>
      </c>
      <c r="AA149" t="s">
        <v>65</v>
      </c>
      <c r="AB149" t="s">
        <v>410</v>
      </c>
      <c r="AC149" t="s">
        <v>32</v>
      </c>
      <c r="AD149" t="s">
        <v>43</v>
      </c>
      <c r="AE149" t="s">
        <v>1752</v>
      </c>
      <c r="AF149" t="s">
        <v>1753</v>
      </c>
      <c r="AG149" t="s">
        <v>399</v>
      </c>
      <c r="AH149">
        <v>0</v>
      </c>
      <c r="AI149">
        <v>0</v>
      </c>
      <c r="AK149">
        <v>43220</v>
      </c>
      <c r="AL149" t="s">
        <v>1979</v>
      </c>
      <c r="AM149" t="s">
        <v>1881</v>
      </c>
      <c r="AN149" t="s">
        <v>1882</v>
      </c>
    </row>
    <row r="150" spans="1:40" hidden="1">
      <c r="A150">
        <v>230</v>
      </c>
      <c r="B150" t="s">
        <v>55</v>
      </c>
      <c r="C150" t="s">
        <v>24</v>
      </c>
      <c r="E150" t="s">
        <v>25</v>
      </c>
      <c r="G150" t="s">
        <v>26</v>
      </c>
      <c r="H150">
        <v>2016</v>
      </c>
      <c r="J150">
        <v>119</v>
      </c>
      <c r="K150" t="s">
        <v>587</v>
      </c>
      <c r="L150">
        <v>2</v>
      </c>
      <c r="P150" t="s">
        <v>27</v>
      </c>
      <c r="Q150" t="s">
        <v>57</v>
      </c>
      <c r="R150" t="s">
        <v>29</v>
      </c>
      <c r="S150" t="s">
        <v>341</v>
      </c>
      <c r="T150" t="s">
        <v>588</v>
      </c>
      <c r="U150" t="s">
        <v>343</v>
      </c>
      <c r="V150" t="s">
        <v>69</v>
      </c>
      <c r="W150" t="s">
        <v>70</v>
      </c>
      <c r="X150" t="s">
        <v>71</v>
      </c>
      <c r="Y150">
        <v>0.8</v>
      </c>
      <c r="Z150" t="s">
        <v>64</v>
      </c>
      <c r="AA150" t="s">
        <v>65</v>
      </c>
      <c r="AB150" t="s">
        <v>72</v>
      </c>
      <c r="AC150" t="s">
        <v>32</v>
      </c>
      <c r="AD150" t="s">
        <v>43</v>
      </c>
      <c r="AE150" t="s">
        <v>1990</v>
      </c>
      <c r="AF150" t="s">
        <v>79</v>
      </c>
      <c r="AG150" t="s">
        <v>399</v>
      </c>
      <c r="AM150" t="s">
        <v>1923</v>
      </c>
    </row>
    <row r="151" spans="1:40" hidden="1">
      <c r="A151">
        <v>231</v>
      </c>
      <c r="B151" t="s">
        <v>55</v>
      </c>
      <c r="C151" t="s">
        <v>24</v>
      </c>
      <c r="E151" t="s">
        <v>25</v>
      </c>
      <c r="G151" t="s">
        <v>26</v>
      </c>
      <c r="H151">
        <v>2016</v>
      </c>
      <c r="J151">
        <v>119</v>
      </c>
      <c r="K151" t="s">
        <v>591</v>
      </c>
      <c r="L151">
        <v>1</v>
      </c>
      <c r="P151" t="s">
        <v>27</v>
      </c>
      <c r="Q151" t="s">
        <v>57</v>
      </c>
      <c r="R151" t="s">
        <v>29</v>
      </c>
      <c r="S151" t="s">
        <v>341</v>
      </c>
      <c r="T151" t="s">
        <v>592</v>
      </c>
      <c r="U151" t="s">
        <v>346</v>
      </c>
      <c r="V151" t="s">
        <v>413</v>
      </c>
      <c r="W151" t="s">
        <v>70</v>
      </c>
      <c r="X151" t="s">
        <v>71</v>
      </c>
      <c r="Y151">
        <v>100</v>
      </c>
      <c r="Z151" t="s">
        <v>407</v>
      </c>
      <c r="AA151" t="s">
        <v>65</v>
      </c>
      <c r="AB151" t="s">
        <v>410</v>
      </c>
      <c r="AC151" t="s">
        <v>32</v>
      </c>
      <c r="AD151" t="s">
        <v>43</v>
      </c>
      <c r="AE151" t="s">
        <v>1752</v>
      </c>
      <c r="AF151" t="s">
        <v>1753</v>
      </c>
      <c r="AG151" t="s">
        <v>399</v>
      </c>
      <c r="AH151">
        <v>100</v>
      </c>
      <c r="AI151">
        <v>100</v>
      </c>
      <c r="AJ151" t="s">
        <v>33</v>
      </c>
      <c r="AK151">
        <v>43220</v>
      </c>
      <c r="AL151" t="s">
        <v>1979</v>
      </c>
      <c r="AM151" t="s">
        <v>1872</v>
      </c>
    </row>
    <row r="152" spans="1:40" hidden="1">
      <c r="A152">
        <v>232</v>
      </c>
      <c r="B152" t="s">
        <v>55</v>
      </c>
      <c r="C152" t="s">
        <v>24</v>
      </c>
      <c r="E152" t="s">
        <v>25</v>
      </c>
      <c r="G152" t="s">
        <v>26</v>
      </c>
      <c r="H152">
        <v>2016</v>
      </c>
      <c r="J152">
        <v>119</v>
      </c>
      <c r="K152" t="s">
        <v>591</v>
      </c>
      <c r="L152">
        <v>2</v>
      </c>
      <c r="P152" t="s">
        <v>27</v>
      </c>
      <c r="Q152" t="s">
        <v>57</v>
      </c>
      <c r="R152" t="s">
        <v>29</v>
      </c>
      <c r="S152" t="s">
        <v>341</v>
      </c>
      <c r="T152" t="s">
        <v>592</v>
      </c>
      <c r="U152" t="s">
        <v>343</v>
      </c>
      <c r="V152" t="s">
        <v>69</v>
      </c>
      <c r="W152" t="s">
        <v>70</v>
      </c>
      <c r="X152" t="s">
        <v>71</v>
      </c>
      <c r="Y152">
        <v>0.8</v>
      </c>
      <c r="Z152" t="s">
        <v>64</v>
      </c>
      <c r="AA152" t="s">
        <v>65</v>
      </c>
      <c r="AB152" t="s">
        <v>72</v>
      </c>
      <c r="AC152" t="s">
        <v>32</v>
      </c>
      <c r="AD152" t="s">
        <v>43</v>
      </c>
      <c r="AE152" t="s">
        <v>1990</v>
      </c>
      <c r="AF152" t="s">
        <v>79</v>
      </c>
      <c r="AG152" t="s">
        <v>399</v>
      </c>
      <c r="AM152" t="s">
        <v>1923</v>
      </c>
    </row>
    <row r="153" spans="1:40" hidden="1">
      <c r="A153">
        <v>234</v>
      </c>
      <c r="B153" t="s">
        <v>55</v>
      </c>
      <c r="C153" t="s">
        <v>24</v>
      </c>
      <c r="E153" t="s">
        <v>25</v>
      </c>
      <c r="G153" t="s">
        <v>26</v>
      </c>
      <c r="H153">
        <v>2016</v>
      </c>
      <c r="J153">
        <v>119</v>
      </c>
      <c r="K153" t="s">
        <v>593</v>
      </c>
      <c r="L153">
        <v>2</v>
      </c>
      <c r="P153" t="s">
        <v>27</v>
      </c>
      <c r="Q153" t="s">
        <v>57</v>
      </c>
      <c r="R153" t="s">
        <v>29</v>
      </c>
      <c r="S153" t="s">
        <v>341</v>
      </c>
      <c r="T153" t="s">
        <v>594</v>
      </c>
      <c r="U153" t="s">
        <v>68</v>
      </c>
      <c r="V153" t="s">
        <v>408</v>
      </c>
      <c r="W153" t="s">
        <v>62</v>
      </c>
      <c r="X153" t="s">
        <v>71</v>
      </c>
      <c r="Y153">
        <v>80</v>
      </c>
      <c r="Z153" t="s">
        <v>407</v>
      </c>
      <c r="AA153" t="s">
        <v>65</v>
      </c>
      <c r="AB153" t="s">
        <v>410</v>
      </c>
      <c r="AC153" t="s">
        <v>32</v>
      </c>
      <c r="AD153" t="s">
        <v>43</v>
      </c>
      <c r="AE153" t="s">
        <v>1752</v>
      </c>
      <c r="AF153" t="s">
        <v>1753</v>
      </c>
      <c r="AG153" t="s">
        <v>399</v>
      </c>
      <c r="AH153">
        <v>100</v>
      </c>
      <c r="AI153">
        <v>100</v>
      </c>
      <c r="AJ153" t="s">
        <v>33</v>
      </c>
      <c r="AK153">
        <v>43220</v>
      </c>
      <c r="AL153" t="s">
        <v>1979</v>
      </c>
      <c r="AM153" t="s">
        <v>1871</v>
      </c>
    </row>
    <row r="154" spans="1:40" hidden="1">
      <c r="A154">
        <v>236</v>
      </c>
      <c r="B154" t="s">
        <v>55</v>
      </c>
      <c r="C154" t="s">
        <v>24</v>
      </c>
      <c r="E154" t="s">
        <v>25</v>
      </c>
      <c r="G154" t="s">
        <v>26</v>
      </c>
      <c r="H154">
        <v>2016</v>
      </c>
      <c r="J154">
        <v>119</v>
      </c>
      <c r="K154" t="s">
        <v>596</v>
      </c>
      <c r="L154">
        <v>2</v>
      </c>
      <c r="P154" t="s">
        <v>27</v>
      </c>
      <c r="Q154" t="s">
        <v>57</v>
      </c>
      <c r="R154" t="s">
        <v>29</v>
      </c>
      <c r="S154" t="s">
        <v>341</v>
      </c>
      <c r="T154" t="s">
        <v>597</v>
      </c>
      <c r="U154" t="s">
        <v>68</v>
      </c>
      <c r="V154" t="s">
        <v>408</v>
      </c>
      <c r="W154" t="s">
        <v>62</v>
      </c>
      <c r="X154" t="s">
        <v>71</v>
      </c>
      <c r="Y154">
        <v>80</v>
      </c>
      <c r="Z154" t="s">
        <v>407</v>
      </c>
      <c r="AA154" t="s">
        <v>65</v>
      </c>
      <c r="AB154" t="s">
        <v>410</v>
      </c>
      <c r="AC154" t="s">
        <v>32</v>
      </c>
      <c r="AD154" t="s">
        <v>43</v>
      </c>
      <c r="AE154" t="s">
        <v>1752</v>
      </c>
      <c r="AF154" t="s">
        <v>1753</v>
      </c>
      <c r="AG154" t="s">
        <v>399</v>
      </c>
      <c r="AH154">
        <v>100</v>
      </c>
      <c r="AI154">
        <v>100</v>
      </c>
      <c r="AJ154" t="s">
        <v>33</v>
      </c>
      <c r="AK154">
        <v>43220</v>
      </c>
      <c r="AL154" t="s">
        <v>1979</v>
      </c>
      <c r="AM154" t="s">
        <v>1871</v>
      </c>
    </row>
    <row r="155" spans="1:40" hidden="1">
      <c r="A155">
        <v>238</v>
      </c>
      <c r="B155" t="s">
        <v>55</v>
      </c>
      <c r="C155" t="s">
        <v>24</v>
      </c>
      <c r="E155" t="s">
        <v>25</v>
      </c>
      <c r="G155" t="s">
        <v>26</v>
      </c>
      <c r="H155">
        <v>2016</v>
      </c>
      <c r="J155">
        <v>119</v>
      </c>
      <c r="K155" t="s">
        <v>598</v>
      </c>
      <c r="L155">
        <v>2</v>
      </c>
      <c r="P155" t="s">
        <v>27</v>
      </c>
      <c r="Q155" t="s">
        <v>57</v>
      </c>
      <c r="R155" t="s">
        <v>29</v>
      </c>
      <c r="S155" t="s">
        <v>341</v>
      </c>
      <c r="T155" t="s">
        <v>599</v>
      </c>
      <c r="U155" t="s">
        <v>60</v>
      </c>
      <c r="V155" t="s">
        <v>61</v>
      </c>
      <c r="W155" t="s">
        <v>62</v>
      </c>
      <c r="X155" t="s">
        <v>63</v>
      </c>
      <c r="Y155">
        <v>1</v>
      </c>
      <c r="Z155" t="s">
        <v>64</v>
      </c>
      <c r="AA155" t="s">
        <v>65</v>
      </c>
      <c r="AB155" t="s">
        <v>66</v>
      </c>
      <c r="AC155" t="s">
        <v>32</v>
      </c>
      <c r="AD155" t="s">
        <v>43</v>
      </c>
      <c r="AE155" t="s">
        <v>1990</v>
      </c>
      <c r="AF155" t="s">
        <v>79</v>
      </c>
      <c r="AG155" t="s">
        <v>399</v>
      </c>
      <c r="AM155" t="s">
        <v>1923</v>
      </c>
    </row>
    <row r="156" spans="1:40" hidden="1">
      <c r="A156">
        <v>239</v>
      </c>
      <c r="B156" t="s">
        <v>55</v>
      </c>
      <c r="C156" t="s">
        <v>24</v>
      </c>
      <c r="E156" t="s">
        <v>25</v>
      </c>
      <c r="G156" t="s">
        <v>26</v>
      </c>
      <c r="H156">
        <v>2016</v>
      </c>
      <c r="J156">
        <v>119</v>
      </c>
      <c r="K156" t="s">
        <v>598</v>
      </c>
      <c r="L156">
        <v>3</v>
      </c>
      <c r="P156" t="s">
        <v>27</v>
      </c>
      <c r="Q156" t="s">
        <v>57</v>
      </c>
      <c r="R156" t="s">
        <v>29</v>
      </c>
      <c r="S156" t="s">
        <v>341</v>
      </c>
      <c r="T156" t="s">
        <v>599</v>
      </c>
      <c r="U156" t="s">
        <v>68</v>
      </c>
      <c r="V156" t="s">
        <v>408</v>
      </c>
      <c r="W156" t="s">
        <v>62</v>
      </c>
      <c r="X156" t="s">
        <v>71</v>
      </c>
      <c r="Y156">
        <v>80</v>
      </c>
      <c r="Z156" t="s">
        <v>407</v>
      </c>
      <c r="AA156" t="s">
        <v>65</v>
      </c>
      <c r="AB156" t="s">
        <v>410</v>
      </c>
      <c r="AC156" t="s">
        <v>32</v>
      </c>
      <c r="AD156" t="s">
        <v>43</v>
      </c>
      <c r="AE156" t="s">
        <v>1752</v>
      </c>
      <c r="AF156" t="s">
        <v>1753</v>
      </c>
      <c r="AG156" t="s">
        <v>399</v>
      </c>
      <c r="AH156">
        <v>100</v>
      </c>
      <c r="AI156">
        <v>100</v>
      </c>
      <c r="AJ156" t="s">
        <v>33</v>
      </c>
      <c r="AK156">
        <v>43220</v>
      </c>
      <c r="AL156" t="s">
        <v>1979</v>
      </c>
      <c r="AM156" t="s">
        <v>1871</v>
      </c>
    </row>
    <row r="157" spans="1:40" hidden="1">
      <c r="A157">
        <v>241</v>
      </c>
      <c r="B157" t="s">
        <v>55</v>
      </c>
      <c r="C157" t="s">
        <v>24</v>
      </c>
      <c r="E157" t="s">
        <v>25</v>
      </c>
      <c r="G157" t="s">
        <v>26</v>
      </c>
      <c r="H157">
        <v>2016</v>
      </c>
      <c r="J157">
        <v>119</v>
      </c>
      <c r="K157" t="s">
        <v>600</v>
      </c>
      <c r="L157">
        <v>2</v>
      </c>
      <c r="P157" t="s">
        <v>27</v>
      </c>
      <c r="Q157" t="s">
        <v>57</v>
      </c>
      <c r="R157" t="s">
        <v>29</v>
      </c>
      <c r="S157" t="s">
        <v>341</v>
      </c>
      <c r="T157" t="s">
        <v>601</v>
      </c>
      <c r="U157" t="s">
        <v>60</v>
      </c>
      <c r="V157" t="s">
        <v>61</v>
      </c>
      <c r="W157" t="s">
        <v>62</v>
      </c>
      <c r="X157" t="s">
        <v>63</v>
      </c>
      <c r="Y157">
        <v>1</v>
      </c>
      <c r="Z157" t="s">
        <v>64</v>
      </c>
      <c r="AA157" t="s">
        <v>65</v>
      </c>
      <c r="AB157" t="s">
        <v>66</v>
      </c>
      <c r="AC157" t="s">
        <v>32</v>
      </c>
      <c r="AD157" t="s">
        <v>43</v>
      </c>
      <c r="AE157" t="s">
        <v>1990</v>
      </c>
      <c r="AF157" t="s">
        <v>79</v>
      </c>
      <c r="AG157" t="s">
        <v>399</v>
      </c>
      <c r="AM157" t="s">
        <v>1923</v>
      </c>
    </row>
    <row r="158" spans="1:40" hidden="1">
      <c r="A158">
        <v>242</v>
      </c>
      <c r="B158" t="s">
        <v>55</v>
      </c>
      <c r="C158" t="s">
        <v>24</v>
      </c>
      <c r="E158" t="s">
        <v>25</v>
      </c>
      <c r="G158" t="s">
        <v>26</v>
      </c>
      <c r="H158">
        <v>2016</v>
      </c>
      <c r="J158">
        <v>119</v>
      </c>
      <c r="K158" t="s">
        <v>600</v>
      </c>
      <c r="L158">
        <v>3</v>
      </c>
      <c r="P158" t="s">
        <v>27</v>
      </c>
      <c r="Q158" t="s">
        <v>57</v>
      </c>
      <c r="R158" t="s">
        <v>29</v>
      </c>
      <c r="S158" t="s">
        <v>341</v>
      </c>
      <c r="T158" t="s">
        <v>601</v>
      </c>
      <c r="U158" t="s">
        <v>68</v>
      </c>
      <c r="V158" t="s">
        <v>408</v>
      </c>
      <c r="W158" t="s">
        <v>62</v>
      </c>
      <c r="X158" t="s">
        <v>71</v>
      </c>
      <c r="Y158">
        <v>80</v>
      </c>
      <c r="Z158" t="s">
        <v>407</v>
      </c>
      <c r="AA158" t="s">
        <v>65</v>
      </c>
      <c r="AB158" t="s">
        <v>410</v>
      </c>
      <c r="AC158" t="s">
        <v>32</v>
      </c>
      <c r="AD158" t="s">
        <v>43</v>
      </c>
      <c r="AE158" t="s">
        <v>1752</v>
      </c>
      <c r="AF158" t="s">
        <v>1753</v>
      </c>
      <c r="AG158" t="s">
        <v>399</v>
      </c>
      <c r="AH158">
        <v>100</v>
      </c>
      <c r="AI158">
        <v>100</v>
      </c>
      <c r="AJ158" t="s">
        <v>33</v>
      </c>
      <c r="AK158">
        <v>43220</v>
      </c>
      <c r="AL158" t="s">
        <v>1979</v>
      </c>
      <c r="AM158" t="s">
        <v>1871</v>
      </c>
    </row>
    <row r="159" spans="1:40" hidden="1">
      <c r="A159">
        <v>244</v>
      </c>
      <c r="B159" t="s">
        <v>55</v>
      </c>
      <c r="C159" t="s">
        <v>24</v>
      </c>
      <c r="E159" t="s">
        <v>25</v>
      </c>
      <c r="G159" t="s">
        <v>26</v>
      </c>
      <c r="H159">
        <v>2016</v>
      </c>
      <c r="J159">
        <v>119</v>
      </c>
      <c r="K159" t="s">
        <v>602</v>
      </c>
      <c r="L159">
        <v>2</v>
      </c>
      <c r="P159" t="s">
        <v>27</v>
      </c>
      <c r="Q159" t="s">
        <v>57</v>
      </c>
      <c r="R159" t="s">
        <v>29</v>
      </c>
      <c r="S159" t="s">
        <v>341</v>
      </c>
      <c r="T159" t="s">
        <v>603</v>
      </c>
      <c r="U159" t="s">
        <v>604</v>
      </c>
      <c r="V159" t="s">
        <v>61</v>
      </c>
      <c r="W159" t="s">
        <v>62</v>
      </c>
      <c r="X159" t="s">
        <v>63</v>
      </c>
      <c r="Y159">
        <v>1</v>
      </c>
      <c r="Z159" t="s">
        <v>64</v>
      </c>
      <c r="AA159" t="s">
        <v>65</v>
      </c>
      <c r="AB159" t="s">
        <v>66</v>
      </c>
      <c r="AC159" t="s">
        <v>32</v>
      </c>
      <c r="AD159" t="s">
        <v>43</v>
      </c>
      <c r="AE159" t="s">
        <v>1990</v>
      </c>
      <c r="AF159" t="s">
        <v>79</v>
      </c>
      <c r="AG159" t="s">
        <v>399</v>
      </c>
      <c r="AM159" t="s">
        <v>1734</v>
      </c>
    </row>
    <row r="160" spans="1:40" hidden="1">
      <c r="A160">
        <v>245</v>
      </c>
      <c r="B160" t="s">
        <v>55</v>
      </c>
      <c r="C160" t="s">
        <v>24</v>
      </c>
      <c r="E160" t="s">
        <v>25</v>
      </c>
      <c r="G160" t="s">
        <v>26</v>
      </c>
      <c r="H160">
        <v>2016</v>
      </c>
      <c r="J160">
        <v>119</v>
      </c>
      <c r="K160" t="s">
        <v>602</v>
      </c>
      <c r="L160">
        <v>3</v>
      </c>
      <c r="P160" t="s">
        <v>27</v>
      </c>
      <c r="Q160" t="s">
        <v>57</v>
      </c>
      <c r="R160" t="s">
        <v>29</v>
      </c>
      <c r="S160" t="s">
        <v>341</v>
      </c>
      <c r="T160" t="s">
        <v>603</v>
      </c>
      <c r="U160" t="s">
        <v>605</v>
      </c>
      <c r="V160" t="s">
        <v>408</v>
      </c>
      <c r="W160" t="s">
        <v>62</v>
      </c>
      <c r="X160" t="s">
        <v>71</v>
      </c>
      <c r="Y160">
        <v>80</v>
      </c>
      <c r="Z160" t="s">
        <v>407</v>
      </c>
      <c r="AA160" t="s">
        <v>65</v>
      </c>
      <c r="AB160" t="s">
        <v>410</v>
      </c>
      <c r="AC160" t="s">
        <v>32</v>
      </c>
      <c r="AD160" t="s">
        <v>43</v>
      </c>
      <c r="AE160" t="s">
        <v>1752</v>
      </c>
      <c r="AF160" t="s">
        <v>1753</v>
      </c>
      <c r="AG160" t="s">
        <v>399</v>
      </c>
      <c r="AH160">
        <v>100</v>
      </c>
      <c r="AI160">
        <v>100</v>
      </c>
      <c r="AJ160" t="s">
        <v>33</v>
      </c>
      <c r="AK160">
        <v>43220</v>
      </c>
      <c r="AL160" t="s">
        <v>1979</v>
      </c>
      <c r="AM160" t="s">
        <v>1871</v>
      </c>
    </row>
    <row r="161" spans="1:39" hidden="1">
      <c r="A161">
        <v>247</v>
      </c>
      <c r="B161" t="s">
        <v>55</v>
      </c>
      <c r="C161" t="s">
        <v>24</v>
      </c>
      <c r="E161" t="s">
        <v>25</v>
      </c>
      <c r="G161" t="s">
        <v>26</v>
      </c>
      <c r="H161">
        <v>2016</v>
      </c>
      <c r="J161">
        <v>119</v>
      </c>
      <c r="K161" t="s">
        <v>602</v>
      </c>
      <c r="L161">
        <v>5</v>
      </c>
      <c r="P161" t="s">
        <v>27</v>
      </c>
      <c r="Q161" t="s">
        <v>57</v>
      </c>
      <c r="R161" t="s">
        <v>29</v>
      </c>
      <c r="S161" t="s">
        <v>341</v>
      </c>
      <c r="T161" t="s">
        <v>603</v>
      </c>
      <c r="U161" t="s">
        <v>471</v>
      </c>
      <c r="V161" t="s">
        <v>472</v>
      </c>
      <c r="W161" t="s">
        <v>70</v>
      </c>
      <c r="X161" t="s">
        <v>71</v>
      </c>
      <c r="Y161">
        <v>0.8</v>
      </c>
      <c r="Z161" t="s">
        <v>387</v>
      </c>
      <c r="AA161" t="s">
        <v>65</v>
      </c>
      <c r="AB161" t="s">
        <v>72</v>
      </c>
      <c r="AC161" t="s">
        <v>32</v>
      </c>
      <c r="AD161" t="s">
        <v>43</v>
      </c>
      <c r="AE161" t="s">
        <v>1752</v>
      </c>
      <c r="AF161" t="s">
        <v>1780</v>
      </c>
      <c r="AG161" t="s">
        <v>1777</v>
      </c>
      <c r="AH161">
        <v>100</v>
      </c>
      <c r="AI161">
        <v>100</v>
      </c>
      <c r="AK161">
        <v>43082</v>
      </c>
      <c r="AL161" t="s">
        <v>1995</v>
      </c>
      <c r="AM161" t="s">
        <v>1883</v>
      </c>
    </row>
    <row r="162" spans="1:39" hidden="1">
      <c r="A162">
        <v>248</v>
      </c>
      <c r="B162" t="s">
        <v>55</v>
      </c>
      <c r="C162" t="s">
        <v>24</v>
      </c>
      <c r="E162" t="s">
        <v>25</v>
      </c>
      <c r="G162" t="s">
        <v>26</v>
      </c>
      <c r="H162">
        <v>2016</v>
      </c>
      <c r="J162">
        <v>119</v>
      </c>
      <c r="K162" t="s">
        <v>606</v>
      </c>
      <c r="L162">
        <v>1</v>
      </c>
      <c r="P162" t="s">
        <v>27</v>
      </c>
      <c r="Q162" t="s">
        <v>57</v>
      </c>
      <c r="R162" t="s">
        <v>29</v>
      </c>
      <c r="S162" t="s">
        <v>341</v>
      </c>
      <c r="T162" t="s">
        <v>607</v>
      </c>
      <c r="U162" t="s">
        <v>60</v>
      </c>
      <c r="V162" t="s">
        <v>418</v>
      </c>
      <c r="W162" t="s">
        <v>70</v>
      </c>
      <c r="X162" t="s">
        <v>406</v>
      </c>
      <c r="Y162">
        <v>100</v>
      </c>
      <c r="Z162" t="s">
        <v>407</v>
      </c>
      <c r="AA162" t="s">
        <v>65</v>
      </c>
      <c r="AB162" t="s">
        <v>66</v>
      </c>
      <c r="AC162" t="s">
        <v>32</v>
      </c>
      <c r="AD162" t="s">
        <v>43</v>
      </c>
      <c r="AE162" t="s">
        <v>1990</v>
      </c>
      <c r="AF162" t="s">
        <v>79</v>
      </c>
      <c r="AG162" t="s">
        <v>399</v>
      </c>
      <c r="AM162" t="s">
        <v>1734</v>
      </c>
    </row>
    <row r="163" spans="1:39" hidden="1">
      <c r="A163">
        <v>266</v>
      </c>
      <c r="B163" t="s">
        <v>55</v>
      </c>
      <c r="C163" t="s">
        <v>24</v>
      </c>
      <c r="E163" t="s">
        <v>25</v>
      </c>
      <c r="G163" t="s">
        <v>26</v>
      </c>
      <c r="H163">
        <v>2016</v>
      </c>
      <c r="J163">
        <v>119</v>
      </c>
      <c r="K163" t="s">
        <v>612</v>
      </c>
      <c r="L163">
        <v>2</v>
      </c>
      <c r="P163" t="s">
        <v>27</v>
      </c>
      <c r="Q163" t="s">
        <v>57</v>
      </c>
      <c r="R163" t="s">
        <v>29</v>
      </c>
      <c r="S163" t="s">
        <v>341</v>
      </c>
      <c r="T163" t="s">
        <v>613</v>
      </c>
      <c r="U163" t="s">
        <v>343</v>
      </c>
      <c r="V163" t="s">
        <v>408</v>
      </c>
      <c r="W163" t="s">
        <v>62</v>
      </c>
      <c r="X163" t="s">
        <v>71</v>
      </c>
      <c r="Y163">
        <v>80</v>
      </c>
      <c r="Z163" t="s">
        <v>595</v>
      </c>
      <c r="AA163" t="s">
        <v>65</v>
      </c>
      <c r="AB163" t="s">
        <v>410</v>
      </c>
      <c r="AC163" t="s">
        <v>32</v>
      </c>
      <c r="AD163" t="s">
        <v>43</v>
      </c>
      <c r="AE163" t="s">
        <v>1752</v>
      </c>
      <c r="AF163" t="s">
        <v>1753</v>
      </c>
      <c r="AG163" t="s">
        <v>399</v>
      </c>
      <c r="AH163">
        <v>100</v>
      </c>
      <c r="AI163">
        <v>100</v>
      </c>
      <c r="AJ163" t="s">
        <v>33</v>
      </c>
      <c r="AK163">
        <v>43220</v>
      </c>
      <c r="AL163" t="s">
        <v>1979</v>
      </c>
      <c r="AM163" t="s">
        <v>1871</v>
      </c>
    </row>
    <row r="164" spans="1:39" hidden="1">
      <c r="A164">
        <v>267</v>
      </c>
      <c r="B164" t="s">
        <v>55</v>
      </c>
      <c r="C164" t="s">
        <v>24</v>
      </c>
      <c r="E164" t="s">
        <v>25</v>
      </c>
      <c r="G164" t="s">
        <v>26</v>
      </c>
      <c r="H164">
        <v>2016</v>
      </c>
      <c r="J164">
        <v>119</v>
      </c>
      <c r="K164" t="s">
        <v>612</v>
      </c>
      <c r="L164">
        <v>3</v>
      </c>
      <c r="P164" t="s">
        <v>27</v>
      </c>
      <c r="Q164" t="s">
        <v>57</v>
      </c>
      <c r="R164" t="s">
        <v>29</v>
      </c>
      <c r="S164" t="s">
        <v>341</v>
      </c>
      <c r="T164" t="s">
        <v>613</v>
      </c>
      <c r="U164" t="s">
        <v>60</v>
      </c>
      <c r="V164" t="s">
        <v>61</v>
      </c>
      <c r="W164" t="s">
        <v>62</v>
      </c>
      <c r="X164" t="s">
        <v>63</v>
      </c>
      <c r="Y164">
        <v>1</v>
      </c>
      <c r="Z164" t="s">
        <v>64</v>
      </c>
      <c r="AA164" t="s">
        <v>65</v>
      </c>
      <c r="AB164" t="s">
        <v>66</v>
      </c>
      <c r="AC164" t="s">
        <v>32</v>
      </c>
      <c r="AD164" t="s">
        <v>43</v>
      </c>
      <c r="AE164" t="s">
        <v>1990</v>
      </c>
      <c r="AF164" t="s">
        <v>79</v>
      </c>
      <c r="AG164" t="s">
        <v>399</v>
      </c>
      <c r="AM164" t="s">
        <v>1923</v>
      </c>
    </row>
    <row r="165" spans="1:39" hidden="1">
      <c r="A165">
        <v>268</v>
      </c>
      <c r="B165" t="s">
        <v>55</v>
      </c>
      <c r="C165" t="s">
        <v>24</v>
      </c>
      <c r="E165" t="s">
        <v>25</v>
      </c>
      <c r="G165" t="s">
        <v>26</v>
      </c>
      <c r="H165">
        <v>2016</v>
      </c>
      <c r="J165">
        <v>119</v>
      </c>
      <c r="K165" t="s">
        <v>612</v>
      </c>
      <c r="L165">
        <v>4</v>
      </c>
      <c r="P165" t="s">
        <v>27</v>
      </c>
      <c r="Q165" t="s">
        <v>57</v>
      </c>
      <c r="R165" t="s">
        <v>29</v>
      </c>
      <c r="S165" t="s">
        <v>341</v>
      </c>
      <c r="T165" t="s">
        <v>613</v>
      </c>
      <c r="U165" t="s">
        <v>68</v>
      </c>
      <c r="V165" t="s">
        <v>69</v>
      </c>
      <c r="W165" t="s">
        <v>70</v>
      </c>
      <c r="X165" t="s">
        <v>71</v>
      </c>
      <c r="Y165">
        <v>0.8</v>
      </c>
      <c r="Z165" t="s">
        <v>64</v>
      </c>
      <c r="AA165" t="s">
        <v>65</v>
      </c>
      <c r="AB165" t="s">
        <v>72</v>
      </c>
      <c r="AC165" t="s">
        <v>32</v>
      </c>
      <c r="AD165" t="s">
        <v>43</v>
      </c>
      <c r="AE165" t="s">
        <v>1990</v>
      </c>
      <c r="AF165" t="s">
        <v>79</v>
      </c>
      <c r="AG165" t="s">
        <v>399</v>
      </c>
      <c r="AM165" t="s">
        <v>1923</v>
      </c>
    </row>
    <row r="166" spans="1:39" hidden="1">
      <c r="A166">
        <v>269</v>
      </c>
      <c r="B166" t="s">
        <v>55</v>
      </c>
      <c r="C166" t="s">
        <v>24</v>
      </c>
      <c r="E166" t="s">
        <v>25</v>
      </c>
      <c r="G166" t="s">
        <v>26</v>
      </c>
      <c r="H166">
        <v>2016</v>
      </c>
      <c r="J166">
        <v>119</v>
      </c>
      <c r="K166" t="s">
        <v>614</v>
      </c>
      <c r="L166">
        <v>1</v>
      </c>
      <c r="P166" t="s">
        <v>27</v>
      </c>
      <c r="Q166" t="s">
        <v>57</v>
      </c>
      <c r="R166" t="s">
        <v>29</v>
      </c>
      <c r="S166" t="s">
        <v>341</v>
      </c>
      <c r="T166" t="s">
        <v>615</v>
      </c>
      <c r="U166" t="s">
        <v>604</v>
      </c>
      <c r="V166" t="s">
        <v>413</v>
      </c>
      <c r="W166" t="s">
        <v>70</v>
      </c>
      <c r="X166" t="s">
        <v>71</v>
      </c>
      <c r="Y166">
        <v>100</v>
      </c>
      <c r="Z166" t="s">
        <v>595</v>
      </c>
      <c r="AA166" t="s">
        <v>65</v>
      </c>
      <c r="AB166" t="s">
        <v>410</v>
      </c>
      <c r="AC166" t="s">
        <v>32</v>
      </c>
      <c r="AD166" t="s">
        <v>43</v>
      </c>
      <c r="AE166" t="s">
        <v>1990</v>
      </c>
      <c r="AF166" t="s">
        <v>79</v>
      </c>
      <c r="AG166" t="s">
        <v>399</v>
      </c>
      <c r="AM166" t="s">
        <v>1923</v>
      </c>
    </row>
    <row r="167" spans="1:39" hidden="1">
      <c r="A167">
        <v>270</v>
      </c>
      <c r="B167" t="s">
        <v>55</v>
      </c>
      <c r="C167" t="s">
        <v>24</v>
      </c>
      <c r="E167" t="s">
        <v>25</v>
      </c>
      <c r="G167" t="s">
        <v>26</v>
      </c>
      <c r="H167">
        <v>2016</v>
      </c>
      <c r="J167">
        <v>119</v>
      </c>
      <c r="K167" t="s">
        <v>614</v>
      </c>
      <c r="L167">
        <v>2</v>
      </c>
      <c r="P167" t="s">
        <v>27</v>
      </c>
      <c r="Q167" t="s">
        <v>57</v>
      </c>
      <c r="R167" t="s">
        <v>29</v>
      </c>
      <c r="S167" t="s">
        <v>341</v>
      </c>
      <c r="T167" t="s">
        <v>615</v>
      </c>
      <c r="U167" t="s">
        <v>605</v>
      </c>
      <c r="V167" t="s">
        <v>69</v>
      </c>
      <c r="W167" t="s">
        <v>70</v>
      </c>
      <c r="X167" t="s">
        <v>71</v>
      </c>
      <c r="Y167">
        <v>0.8</v>
      </c>
      <c r="Z167" t="s">
        <v>64</v>
      </c>
      <c r="AA167" t="s">
        <v>65</v>
      </c>
      <c r="AB167" t="s">
        <v>72</v>
      </c>
      <c r="AC167" t="s">
        <v>32</v>
      </c>
      <c r="AD167" t="s">
        <v>43</v>
      </c>
      <c r="AE167" t="s">
        <v>1990</v>
      </c>
      <c r="AF167" t="s">
        <v>79</v>
      </c>
      <c r="AG167" t="s">
        <v>399</v>
      </c>
      <c r="AM167" t="s">
        <v>1923</v>
      </c>
    </row>
    <row r="168" spans="1:39" hidden="1">
      <c r="A168">
        <v>272</v>
      </c>
      <c r="B168" t="s">
        <v>73</v>
      </c>
      <c r="C168" t="s">
        <v>24</v>
      </c>
      <c r="E168" t="s">
        <v>25</v>
      </c>
      <c r="G168" t="s">
        <v>26</v>
      </c>
      <c r="H168">
        <v>2017</v>
      </c>
      <c r="J168">
        <v>91</v>
      </c>
      <c r="K168" t="s">
        <v>617</v>
      </c>
      <c r="L168">
        <v>1</v>
      </c>
      <c r="P168" t="s">
        <v>27</v>
      </c>
      <c r="Q168" t="s">
        <v>57</v>
      </c>
      <c r="R168" t="s">
        <v>29</v>
      </c>
      <c r="S168" t="s">
        <v>341</v>
      </c>
      <c r="T168" t="s">
        <v>618</v>
      </c>
      <c r="U168" t="s">
        <v>619</v>
      </c>
      <c r="V168" t="s">
        <v>620</v>
      </c>
      <c r="W168" t="s">
        <v>621</v>
      </c>
      <c r="X168" t="s">
        <v>622</v>
      </c>
      <c r="Y168">
        <v>100</v>
      </c>
      <c r="Z168" t="s">
        <v>154</v>
      </c>
      <c r="AA168" t="s">
        <v>80</v>
      </c>
      <c r="AB168" t="s">
        <v>363</v>
      </c>
      <c r="AC168" t="s">
        <v>32</v>
      </c>
      <c r="AD168" t="s">
        <v>43</v>
      </c>
      <c r="AE168" t="s">
        <v>1984</v>
      </c>
      <c r="AF168" t="s">
        <v>154</v>
      </c>
      <c r="AG168" t="s">
        <v>453</v>
      </c>
      <c r="AH168">
        <v>100</v>
      </c>
      <c r="AJ168" t="s">
        <v>33</v>
      </c>
      <c r="AK168">
        <v>43222</v>
      </c>
      <c r="AL168" t="s">
        <v>1985</v>
      </c>
      <c r="AM168" t="s">
        <v>1851</v>
      </c>
    </row>
    <row r="169" spans="1:39" hidden="1">
      <c r="A169">
        <v>273</v>
      </c>
      <c r="B169" t="s">
        <v>73</v>
      </c>
      <c r="C169" t="s">
        <v>24</v>
      </c>
      <c r="E169" t="s">
        <v>25</v>
      </c>
      <c r="G169" t="s">
        <v>26</v>
      </c>
      <c r="H169">
        <v>2017</v>
      </c>
      <c r="J169">
        <v>91</v>
      </c>
      <c r="K169" t="s">
        <v>623</v>
      </c>
      <c r="L169">
        <v>1</v>
      </c>
      <c r="P169" t="s">
        <v>27</v>
      </c>
      <c r="Q169" t="s">
        <v>57</v>
      </c>
      <c r="R169" t="s">
        <v>29</v>
      </c>
      <c r="S169" t="s">
        <v>341</v>
      </c>
      <c r="T169" t="s">
        <v>624</v>
      </c>
      <c r="U169" t="s">
        <v>625</v>
      </c>
      <c r="V169" t="s">
        <v>626</v>
      </c>
      <c r="W169" t="s">
        <v>627</v>
      </c>
      <c r="X169" t="s">
        <v>628</v>
      </c>
      <c r="Y169">
        <v>100</v>
      </c>
      <c r="Z169" t="s">
        <v>154</v>
      </c>
      <c r="AA169" t="s">
        <v>80</v>
      </c>
      <c r="AB169" t="s">
        <v>81</v>
      </c>
      <c r="AC169" t="s">
        <v>32</v>
      </c>
      <c r="AD169" t="s">
        <v>43</v>
      </c>
      <c r="AE169" t="s">
        <v>1984</v>
      </c>
      <c r="AF169" t="s">
        <v>154</v>
      </c>
      <c r="AG169" t="s">
        <v>453</v>
      </c>
      <c r="AH169">
        <v>100</v>
      </c>
      <c r="AI169">
        <v>0</v>
      </c>
      <c r="AJ169" t="s">
        <v>33</v>
      </c>
      <c r="AK169">
        <v>43222</v>
      </c>
      <c r="AL169" t="s">
        <v>1985</v>
      </c>
      <c r="AM169" t="s">
        <v>1845</v>
      </c>
    </row>
    <row r="170" spans="1:39" hidden="1">
      <c r="A170">
        <v>274</v>
      </c>
      <c r="B170" t="s">
        <v>73</v>
      </c>
      <c r="C170" t="s">
        <v>24</v>
      </c>
      <c r="E170" t="s">
        <v>25</v>
      </c>
      <c r="G170" t="s">
        <v>26</v>
      </c>
      <c r="H170">
        <v>2017</v>
      </c>
      <c r="J170">
        <v>91</v>
      </c>
      <c r="K170" t="s">
        <v>623</v>
      </c>
      <c r="L170">
        <v>2</v>
      </c>
      <c r="P170" t="s">
        <v>27</v>
      </c>
      <c r="Q170" t="s">
        <v>57</v>
      </c>
      <c r="R170" t="s">
        <v>29</v>
      </c>
      <c r="S170" t="s">
        <v>341</v>
      </c>
      <c r="T170" t="s">
        <v>624</v>
      </c>
      <c r="U170" t="s">
        <v>625</v>
      </c>
      <c r="V170" t="s">
        <v>629</v>
      </c>
      <c r="W170" t="s">
        <v>630</v>
      </c>
      <c r="X170" t="s">
        <v>631</v>
      </c>
      <c r="Y170">
        <v>100</v>
      </c>
      <c r="Z170" t="s">
        <v>154</v>
      </c>
      <c r="AA170" t="s">
        <v>80</v>
      </c>
      <c r="AB170" t="s">
        <v>81</v>
      </c>
      <c r="AC170" t="s">
        <v>32</v>
      </c>
      <c r="AD170" t="s">
        <v>43</v>
      </c>
      <c r="AE170" t="s">
        <v>1984</v>
      </c>
      <c r="AF170" t="s">
        <v>154</v>
      </c>
      <c r="AG170" t="s">
        <v>453</v>
      </c>
      <c r="AH170">
        <v>100</v>
      </c>
      <c r="AI170">
        <v>0</v>
      </c>
      <c r="AJ170" t="s">
        <v>33</v>
      </c>
      <c r="AK170">
        <v>43222</v>
      </c>
      <c r="AL170" t="s">
        <v>1985</v>
      </c>
      <c r="AM170" t="s">
        <v>1899</v>
      </c>
    </row>
    <row r="171" spans="1:39" hidden="1">
      <c r="A171">
        <v>275</v>
      </c>
      <c r="B171" t="s">
        <v>73</v>
      </c>
      <c r="C171" t="s">
        <v>24</v>
      </c>
      <c r="E171" t="s">
        <v>25</v>
      </c>
      <c r="G171" t="s">
        <v>26</v>
      </c>
      <c r="H171">
        <v>2017</v>
      </c>
      <c r="J171">
        <v>91</v>
      </c>
      <c r="K171" t="s">
        <v>623</v>
      </c>
      <c r="L171">
        <v>3</v>
      </c>
      <c r="P171" t="s">
        <v>27</v>
      </c>
      <c r="Q171" t="s">
        <v>57</v>
      </c>
      <c r="R171" t="s">
        <v>29</v>
      </c>
      <c r="S171" t="s">
        <v>341</v>
      </c>
      <c r="T171" t="s">
        <v>624</v>
      </c>
      <c r="U171" t="s">
        <v>632</v>
      </c>
      <c r="V171" t="s">
        <v>450</v>
      </c>
      <c r="W171" t="s">
        <v>451</v>
      </c>
      <c r="X171" t="s">
        <v>452</v>
      </c>
      <c r="Y171">
        <v>1</v>
      </c>
      <c r="Z171" t="s">
        <v>154</v>
      </c>
      <c r="AA171" t="s">
        <v>80</v>
      </c>
      <c r="AB171" t="s">
        <v>363</v>
      </c>
      <c r="AC171" t="s">
        <v>32</v>
      </c>
      <c r="AD171" t="s">
        <v>43</v>
      </c>
      <c r="AE171" t="s">
        <v>1984</v>
      </c>
      <c r="AF171" t="s">
        <v>154</v>
      </c>
      <c r="AG171" t="s">
        <v>453</v>
      </c>
      <c r="AH171">
        <v>100</v>
      </c>
      <c r="AJ171" t="s">
        <v>33</v>
      </c>
      <c r="AK171">
        <v>43222</v>
      </c>
      <c r="AL171" t="s">
        <v>1985</v>
      </c>
      <c r="AM171" t="s">
        <v>1862</v>
      </c>
    </row>
    <row r="172" spans="1:39" hidden="1">
      <c r="A172">
        <v>276</v>
      </c>
      <c r="B172" t="s">
        <v>73</v>
      </c>
      <c r="C172" t="s">
        <v>24</v>
      </c>
      <c r="E172" t="s">
        <v>25</v>
      </c>
      <c r="G172" t="s">
        <v>26</v>
      </c>
      <c r="H172">
        <v>2017</v>
      </c>
      <c r="J172">
        <v>91</v>
      </c>
      <c r="K172" t="s">
        <v>623</v>
      </c>
      <c r="L172">
        <v>4</v>
      </c>
      <c r="P172" t="s">
        <v>27</v>
      </c>
      <c r="Q172" t="s">
        <v>57</v>
      </c>
      <c r="R172" t="s">
        <v>29</v>
      </c>
      <c r="S172" t="s">
        <v>341</v>
      </c>
      <c r="T172" t="s">
        <v>624</v>
      </c>
      <c r="U172" t="s">
        <v>632</v>
      </c>
      <c r="V172" t="s">
        <v>633</v>
      </c>
      <c r="W172" t="s">
        <v>455</v>
      </c>
      <c r="X172" t="s">
        <v>634</v>
      </c>
      <c r="Y172">
        <v>100</v>
      </c>
      <c r="Z172" t="s">
        <v>154</v>
      </c>
      <c r="AA172" t="s">
        <v>80</v>
      </c>
      <c r="AB172" t="s">
        <v>363</v>
      </c>
      <c r="AC172" t="s">
        <v>32</v>
      </c>
      <c r="AD172" t="s">
        <v>43</v>
      </c>
      <c r="AE172" t="s">
        <v>1984</v>
      </c>
      <c r="AF172" t="s">
        <v>154</v>
      </c>
      <c r="AG172" t="s">
        <v>453</v>
      </c>
      <c r="AH172">
        <v>100</v>
      </c>
      <c r="AJ172" t="s">
        <v>33</v>
      </c>
      <c r="AK172">
        <v>43222</v>
      </c>
      <c r="AL172" t="s">
        <v>1985</v>
      </c>
      <c r="AM172" t="s">
        <v>1931</v>
      </c>
    </row>
    <row r="173" spans="1:39" hidden="1">
      <c r="A173">
        <v>277</v>
      </c>
      <c r="B173" t="s">
        <v>73</v>
      </c>
      <c r="C173" t="s">
        <v>24</v>
      </c>
      <c r="E173" t="s">
        <v>25</v>
      </c>
      <c r="G173" t="s">
        <v>26</v>
      </c>
      <c r="H173">
        <v>2017</v>
      </c>
      <c r="J173">
        <v>91</v>
      </c>
      <c r="K173" t="s">
        <v>635</v>
      </c>
      <c r="L173">
        <v>1</v>
      </c>
      <c r="P173" t="s">
        <v>27</v>
      </c>
      <c r="Q173" t="s">
        <v>57</v>
      </c>
      <c r="R173" t="s">
        <v>29</v>
      </c>
      <c r="S173" t="s">
        <v>341</v>
      </c>
      <c r="T173" t="s">
        <v>636</v>
      </c>
      <c r="U173" t="s">
        <v>637</v>
      </c>
      <c r="V173" t="s">
        <v>638</v>
      </c>
      <c r="W173" t="s">
        <v>639</v>
      </c>
      <c r="X173" t="s">
        <v>640</v>
      </c>
      <c r="Y173">
        <v>100</v>
      </c>
      <c r="Z173" t="s">
        <v>154</v>
      </c>
      <c r="AA173" t="s">
        <v>80</v>
      </c>
      <c r="AB173" t="s">
        <v>359</v>
      </c>
      <c r="AC173" t="s">
        <v>32</v>
      </c>
      <c r="AD173" t="s">
        <v>43</v>
      </c>
      <c r="AE173" t="s">
        <v>1984</v>
      </c>
      <c r="AF173" t="s">
        <v>154</v>
      </c>
      <c r="AG173" t="s">
        <v>453</v>
      </c>
      <c r="AH173">
        <v>0</v>
      </c>
      <c r="AK173">
        <v>43222</v>
      </c>
      <c r="AL173" t="s">
        <v>1985</v>
      </c>
      <c r="AM173" t="s">
        <v>1775</v>
      </c>
    </row>
    <row r="174" spans="1:39" hidden="1">
      <c r="A174">
        <v>278</v>
      </c>
      <c r="B174" t="s">
        <v>73</v>
      </c>
      <c r="C174" t="s">
        <v>24</v>
      </c>
      <c r="E174" t="s">
        <v>25</v>
      </c>
      <c r="G174" t="s">
        <v>26</v>
      </c>
      <c r="H174">
        <v>2017</v>
      </c>
      <c r="J174">
        <v>91</v>
      </c>
      <c r="K174" t="s">
        <v>641</v>
      </c>
      <c r="L174">
        <v>1</v>
      </c>
      <c r="P174" t="s">
        <v>27</v>
      </c>
      <c r="Q174" t="s">
        <v>57</v>
      </c>
      <c r="R174" t="s">
        <v>29</v>
      </c>
      <c r="S174" t="s">
        <v>341</v>
      </c>
      <c r="T174" t="s">
        <v>642</v>
      </c>
      <c r="U174" t="s">
        <v>643</v>
      </c>
      <c r="V174" t="s">
        <v>644</v>
      </c>
      <c r="W174" t="s">
        <v>630</v>
      </c>
      <c r="X174" t="s">
        <v>631</v>
      </c>
      <c r="Y174">
        <v>100</v>
      </c>
      <c r="Z174" t="s">
        <v>154</v>
      </c>
      <c r="AA174" t="s">
        <v>80</v>
      </c>
      <c r="AB174" t="s">
        <v>359</v>
      </c>
      <c r="AC174" t="s">
        <v>32</v>
      </c>
      <c r="AD174" t="s">
        <v>43</v>
      </c>
      <c r="AE174" t="s">
        <v>1984</v>
      </c>
      <c r="AF174" t="s">
        <v>154</v>
      </c>
      <c r="AG174" t="s">
        <v>453</v>
      </c>
      <c r="AH174">
        <v>100</v>
      </c>
      <c r="AJ174" t="s">
        <v>33</v>
      </c>
      <c r="AK174">
        <v>43222</v>
      </c>
      <c r="AL174" t="s">
        <v>1985</v>
      </c>
      <c r="AM174" t="s">
        <v>1842</v>
      </c>
    </row>
    <row r="175" spans="1:39" hidden="1">
      <c r="A175">
        <v>279</v>
      </c>
      <c r="B175" t="s">
        <v>73</v>
      </c>
      <c r="C175" t="s">
        <v>24</v>
      </c>
      <c r="E175" t="s">
        <v>25</v>
      </c>
      <c r="G175" t="s">
        <v>26</v>
      </c>
      <c r="H175">
        <v>2017</v>
      </c>
      <c r="J175">
        <v>91</v>
      </c>
      <c r="K175" t="s">
        <v>641</v>
      </c>
      <c r="L175">
        <v>2</v>
      </c>
      <c r="P175" t="s">
        <v>27</v>
      </c>
      <c r="Q175" t="s">
        <v>57</v>
      </c>
      <c r="R175" t="s">
        <v>29</v>
      </c>
      <c r="S175" t="s">
        <v>341</v>
      </c>
      <c r="T175" t="s">
        <v>642</v>
      </c>
      <c r="U175" t="s">
        <v>643</v>
      </c>
      <c r="V175" t="s">
        <v>645</v>
      </c>
      <c r="W175" t="s">
        <v>646</v>
      </c>
      <c r="X175" t="s">
        <v>647</v>
      </c>
      <c r="Y175">
        <v>100</v>
      </c>
      <c r="Z175" t="s">
        <v>154</v>
      </c>
      <c r="AA175" t="s">
        <v>80</v>
      </c>
      <c r="AB175" t="s">
        <v>359</v>
      </c>
      <c r="AC175" t="s">
        <v>32</v>
      </c>
      <c r="AD175" t="s">
        <v>43</v>
      </c>
      <c r="AE175" t="s">
        <v>1984</v>
      </c>
      <c r="AF175" t="s">
        <v>154</v>
      </c>
      <c r="AG175" t="s">
        <v>453</v>
      </c>
      <c r="AH175">
        <v>100</v>
      </c>
      <c r="AJ175" t="s">
        <v>33</v>
      </c>
      <c r="AK175">
        <v>43222</v>
      </c>
      <c r="AL175" t="s">
        <v>1985</v>
      </c>
      <c r="AM175" t="s">
        <v>1843</v>
      </c>
    </row>
    <row r="176" spans="1:39" hidden="1">
      <c r="A176">
        <v>280</v>
      </c>
      <c r="B176" t="s">
        <v>73</v>
      </c>
      <c r="C176" t="s">
        <v>24</v>
      </c>
      <c r="E176" t="s">
        <v>25</v>
      </c>
      <c r="G176" t="s">
        <v>26</v>
      </c>
      <c r="H176">
        <v>2017</v>
      </c>
      <c r="J176">
        <v>91</v>
      </c>
      <c r="K176" t="s">
        <v>641</v>
      </c>
      <c r="L176">
        <v>3</v>
      </c>
      <c r="P176" t="s">
        <v>27</v>
      </c>
      <c r="Q176" t="s">
        <v>57</v>
      </c>
      <c r="R176" t="s">
        <v>29</v>
      </c>
      <c r="S176" t="s">
        <v>341</v>
      </c>
      <c r="T176" t="s">
        <v>642</v>
      </c>
      <c r="U176" t="s">
        <v>643</v>
      </c>
      <c r="V176" t="s">
        <v>648</v>
      </c>
      <c r="W176" t="s">
        <v>649</v>
      </c>
      <c r="X176" t="s">
        <v>650</v>
      </c>
      <c r="Y176">
        <v>100</v>
      </c>
      <c r="Z176" t="s">
        <v>154</v>
      </c>
      <c r="AA176" t="s">
        <v>80</v>
      </c>
      <c r="AB176" t="s">
        <v>505</v>
      </c>
      <c r="AC176" t="s">
        <v>32</v>
      </c>
      <c r="AD176" t="s">
        <v>43</v>
      </c>
      <c r="AE176" t="s">
        <v>1984</v>
      </c>
      <c r="AF176" t="s">
        <v>154</v>
      </c>
      <c r="AG176" t="s">
        <v>453</v>
      </c>
      <c r="AH176">
        <v>0</v>
      </c>
      <c r="AK176">
        <v>43100</v>
      </c>
      <c r="AL176" t="s">
        <v>1985</v>
      </c>
      <c r="AM176" t="s">
        <v>1841</v>
      </c>
    </row>
    <row r="177" spans="1:39" hidden="1">
      <c r="A177">
        <v>281</v>
      </c>
      <c r="B177" t="s">
        <v>55</v>
      </c>
      <c r="C177" t="s">
        <v>24</v>
      </c>
      <c r="E177" t="s">
        <v>25</v>
      </c>
      <c r="G177" t="s">
        <v>26</v>
      </c>
      <c r="H177">
        <v>2016</v>
      </c>
      <c r="J177">
        <v>119</v>
      </c>
      <c r="K177" t="s">
        <v>651</v>
      </c>
      <c r="L177">
        <v>1</v>
      </c>
      <c r="P177" t="s">
        <v>27</v>
      </c>
      <c r="Q177" t="s">
        <v>57</v>
      </c>
      <c r="R177" t="s">
        <v>29</v>
      </c>
      <c r="S177" t="s">
        <v>341</v>
      </c>
      <c r="T177" t="s">
        <v>652</v>
      </c>
      <c r="U177" t="s">
        <v>604</v>
      </c>
      <c r="V177" t="s">
        <v>418</v>
      </c>
      <c r="W177" t="s">
        <v>70</v>
      </c>
      <c r="X177" t="s">
        <v>406</v>
      </c>
      <c r="Y177">
        <v>100</v>
      </c>
      <c r="Z177" t="s">
        <v>407</v>
      </c>
      <c r="AA177" t="s">
        <v>65</v>
      </c>
      <c r="AB177" t="s">
        <v>66</v>
      </c>
      <c r="AC177" t="s">
        <v>32</v>
      </c>
      <c r="AD177" t="s">
        <v>43</v>
      </c>
      <c r="AE177" t="s">
        <v>1984</v>
      </c>
      <c r="AG177" t="s">
        <v>453</v>
      </c>
      <c r="AH177">
        <v>100</v>
      </c>
      <c r="AJ177" t="s">
        <v>33</v>
      </c>
      <c r="AK177">
        <v>43222</v>
      </c>
      <c r="AL177" t="s">
        <v>1985</v>
      </c>
      <c r="AM177" t="s">
        <v>1840</v>
      </c>
    </row>
    <row r="178" spans="1:39" hidden="1">
      <c r="A178">
        <v>282</v>
      </c>
      <c r="B178" t="s">
        <v>55</v>
      </c>
      <c r="C178" t="s">
        <v>24</v>
      </c>
      <c r="E178" t="s">
        <v>25</v>
      </c>
      <c r="G178" t="s">
        <v>26</v>
      </c>
      <c r="H178">
        <v>2016</v>
      </c>
      <c r="J178">
        <v>119</v>
      </c>
      <c r="K178" t="s">
        <v>651</v>
      </c>
      <c r="L178">
        <v>2</v>
      </c>
      <c r="P178" t="s">
        <v>27</v>
      </c>
      <c r="Q178" t="s">
        <v>57</v>
      </c>
      <c r="R178" t="s">
        <v>29</v>
      </c>
      <c r="S178" t="s">
        <v>341</v>
      </c>
      <c r="T178" t="s">
        <v>652</v>
      </c>
      <c r="U178" t="s">
        <v>605</v>
      </c>
      <c r="V178" t="s">
        <v>408</v>
      </c>
      <c r="W178" t="s">
        <v>62</v>
      </c>
      <c r="X178" t="s">
        <v>71</v>
      </c>
      <c r="Y178">
        <v>80</v>
      </c>
      <c r="Z178" t="s">
        <v>595</v>
      </c>
      <c r="AA178" t="s">
        <v>65</v>
      </c>
      <c r="AB178" t="s">
        <v>410</v>
      </c>
      <c r="AC178" t="s">
        <v>32</v>
      </c>
      <c r="AD178" t="s">
        <v>43</v>
      </c>
      <c r="AE178" t="s">
        <v>1984</v>
      </c>
      <c r="AG178" t="s">
        <v>453</v>
      </c>
      <c r="AH178">
        <v>100</v>
      </c>
      <c r="AJ178" t="s">
        <v>33</v>
      </c>
      <c r="AK178">
        <v>43222</v>
      </c>
      <c r="AL178" t="s">
        <v>1985</v>
      </c>
      <c r="AM178" t="s">
        <v>1852</v>
      </c>
    </row>
    <row r="179" spans="1:39" hidden="1">
      <c r="A179">
        <v>283</v>
      </c>
      <c r="B179" t="s">
        <v>55</v>
      </c>
      <c r="C179" t="s">
        <v>24</v>
      </c>
      <c r="E179" t="s">
        <v>25</v>
      </c>
      <c r="G179" t="s">
        <v>26</v>
      </c>
      <c r="H179">
        <v>2016</v>
      </c>
      <c r="J179">
        <v>119</v>
      </c>
      <c r="K179" t="s">
        <v>651</v>
      </c>
      <c r="L179">
        <v>3</v>
      </c>
      <c r="P179" t="s">
        <v>27</v>
      </c>
      <c r="Q179" t="s">
        <v>57</v>
      </c>
      <c r="R179" t="s">
        <v>29</v>
      </c>
      <c r="S179" t="s">
        <v>341</v>
      </c>
      <c r="T179" t="s">
        <v>652</v>
      </c>
      <c r="U179" t="s">
        <v>653</v>
      </c>
      <c r="V179" t="s">
        <v>654</v>
      </c>
      <c r="W179" t="s">
        <v>558</v>
      </c>
      <c r="X179" t="s">
        <v>559</v>
      </c>
      <c r="Y179">
        <v>100</v>
      </c>
      <c r="Z179" t="s">
        <v>498</v>
      </c>
      <c r="AA179" t="s">
        <v>278</v>
      </c>
      <c r="AB179" t="s">
        <v>410</v>
      </c>
      <c r="AC179" t="s">
        <v>32</v>
      </c>
      <c r="AD179" t="s">
        <v>43</v>
      </c>
      <c r="AE179" t="s">
        <v>1984</v>
      </c>
      <c r="AF179" t="s">
        <v>124</v>
      </c>
      <c r="AG179" t="s">
        <v>453</v>
      </c>
      <c r="AH179">
        <v>100</v>
      </c>
      <c r="AI179">
        <v>0</v>
      </c>
      <c r="AJ179" t="s">
        <v>33</v>
      </c>
      <c r="AK179">
        <v>43222</v>
      </c>
      <c r="AL179" t="s">
        <v>1985</v>
      </c>
      <c r="AM179" t="s">
        <v>1852</v>
      </c>
    </row>
    <row r="180" spans="1:39" hidden="1">
      <c r="A180">
        <v>288</v>
      </c>
      <c r="B180" t="s">
        <v>73</v>
      </c>
      <c r="C180" t="s">
        <v>24</v>
      </c>
      <c r="E180" t="s">
        <v>25</v>
      </c>
      <c r="G180" t="s">
        <v>26</v>
      </c>
      <c r="H180">
        <v>2017</v>
      </c>
      <c r="J180">
        <v>91</v>
      </c>
      <c r="K180" t="s">
        <v>655</v>
      </c>
      <c r="L180">
        <v>1</v>
      </c>
      <c r="P180" t="s">
        <v>27</v>
      </c>
      <c r="Q180" t="s">
        <v>57</v>
      </c>
      <c r="R180" t="s">
        <v>29</v>
      </c>
      <c r="S180" t="s">
        <v>341</v>
      </c>
      <c r="T180" t="s">
        <v>656</v>
      </c>
      <c r="U180" t="s">
        <v>657</v>
      </c>
      <c r="V180" t="s">
        <v>450</v>
      </c>
      <c r="W180" t="s">
        <v>452</v>
      </c>
      <c r="X180" t="s">
        <v>452</v>
      </c>
      <c r="Y180">
        <v>1</v>
      </c>
      <c r="Z180" t="s">
        <v>154</v>
      </c>
      <c r="AA180" t="s">
        <v>80</v>
      </c>
      <c r="AB180" t="s">
        <v>363</v>
      </c>
      <c r="AC180" t="s">
        <v>32</v>
      </c>
      <c r="AD180" t="s">
        <v>43</v>
      </c>
      <c r="AE180" t="s">
        <v>1984</v>
      </c>
      <c r="AF180" t="s">
        <v>154</v>
      </c>
      <c r="AG180" t="s">
        <v>453</v>
      </c>
      <c r="AH180">
        <v>100</v>
      </c>
      <c r="AJ180" t="s">
        <v>33</v>
      </c>
      <c r="AK180">
        <v>43222</v>
      </c>
      <c r="AL180" t="s">
        <v>1985</v>
      </c>
      <c r="AM180" t="s">
        <v>1862</v>
      </c>
    </row>
    <row r="181" spans="1:39" hidden="1">
      <c r="A181">
        <v>289</v>
      </c>
      <c r="B181" t="s">
        <v>73</v>
      </c>
      <c r="C181" t="s">
        <v>24</v>
      </c>
      <c r="E181" t="s">
        <v>25</v>
      </c>
      <c r="G181" t="s">
        <v>26</v>
      </c>
      <c r="H181">
        <v>2017</v>
      </c>
      <c r="J181">
        <v>91</v>
      </c>
      <c r="K181" t="s">
        <v>655</v>
      </c>
      <c r="L181">
        <v>2</v>
      </c>
      <c r="P181" t="s">
        <v>27</v>
      </c>
      <c r="Q181" t="s">
        <v>57</v>
      </c>
      <c r="R181" t="s">
        <v>29</v>
      </c>
      <c r="S181" t="s">
        <v>341</v>
      </c>
      <c r="T181" t="s">
        <v>656</v>
      </c>
      <c r="U181" t="s">
        <v>657</v>
      </c>
      <c r="V181" t="s">
        <v>658</v>
      </c>
      <c r="W181" t="s">
        <v>455</v>
      </c>
      <c r="X181" t="s">
        <v>634</v>
      </c>
      <c r="Y181">
        <v>100</v>
      </c>
      <c r="Z181" t="s">
        <v>154</v>
      </c>
      <c r="AA181" t="s">
        <v>80</v>
      </c>
      <c r="AB181" t="s">
        <v>363</v>
      </c>
      <c r="AC181" t="s">
        <v>32</v>
      </c>
      <c r="AD181" t="s">
        <v>43</v>
      </c>
      <c r="AE181" t="s">
        <v>1984</v>
      </c>
      <c r="AF181" t="s">
        <v>154</v>
      </c>
      <c r="AG181" t="s">
        <v>453</v>
      </c>
      <c r="AH181">
        <v>100</v>
      </c>
      <c r="AJ181" t="s">
        <v>33</v>
      </c>
      <c r="AK181">
        <v>43222</v>
      </c>
      <c r="AL181" t="s">
        <v>1985</v>
      </c>
      <c r="AM181" t="s">
        <v>1931</v>
      </c>
    </row>
    <row r="182" spans="1:39" hidden="1">
      <c r="A182">
        <v>291</v>
      </c>
      <c r="B182" t="s">
        <v>55</v>
      </c>
      <c r="C182" t="s">
        <v>24</v>
      </c>
      <c r="E182" t="s">
        <v>25</v>
      </c>
      <c r="G182" t="s">
        <v>26</v>
      </c>
      <c r="H182">
        <v>2016</v>
      </c>
      <c r="J182">
        <v>119</v>
      </c>
      <c r="K182" t="s">
        <v>659</v>
      </c>
      <c r="L182">
        <v>2</v>
      </c>
      <c r="P182" t="s">
        <v>27</v>
      </c>
      <c r="Q182" t="s">
        <v>57</v>
      </c>
      <c r="R182" t="s">
        <v>29</v>
      </c>
      <c r="S182" t="s">
        <v>341</v>
      </c>
      <c r="T182" t="s">
        <v>660</v>
      </c>
      <c r="U182" t="s">
        <v>445</v>
      </c>
      <c r="V182" t="s">
        <v>69</v>
      </c>
      <c r="W182" t="s">
        <v>70</v>
      </c>
      <c r="X182" t="s">
        <v>71</v>
      </c>
      <c r="Y182">
        <v>0.8</v>
      </c>
      <c r="Z182" t="s">
        <v>64</v>
      </c>
      <c r="AA182" t="s">
        <v>65</v>
      </c>
      <c r="AB182" t="s">
        <v>72</v>
      </c>
      <c r="AC182" t="s">
        <v>32</v>
      </c>
      <c r="AD182" t="s">
        <v>43</v>
      </c>
      <c r="AE182" t="s">
        <v>1990</v>
      </c>
      <c r="AF182" t="s">
        <v>79</v>
      </c>
      <c r="AG182" t="s">
        <v>399</v>
      </c>
      <c r="AM182" t="s">
        <v>1923</v>
      </c>
    </row>
    <row r="183" spans="1:39" hidden="1">
      <c r="A183">
        <v>292</v>
      </c>
      <c r="B183" t="s">
        <v>55</v>
      </c>
      <c r="C183" t="s">
        <v>24</v>
      </c>
      <c r="E183" t="s">
        <v>25</v>
      </c>
      <c r="G183" t="s">
        <v>26</v>
      </c>
      <c r="H183">
        <v>2016</v>
      </c>
      <c r="J183">
        <v>119</v>
      </c>
      <c r="K183" t="s">
        <v>659</v>
      </c>
      <c r="L183">
        <v>3</v>
      </c>
      <c r="P183" t="s">
        <v>27</v>
      </c>
      <c r="Q183" t="s">
        <v>57</v>
      </c>
      <c r="R183" t="s">
        <v>29</v>
      </c>
      <c r="S183" t="s">
        <v>341</v>
      </c>
      <c r="T183" t="s">
        <v>660</v>
      </c>
      <c r="U183" t="s">
        <v>662</v>
      </c>
      <c r="V183" t="s">
        <v>663</v>
      </c>
      <c r="W183" t="s">
        <v>664</v>
      </c>
      <c r="X183" t="s">
        <v>665</v>
      </c>
      <c r="Y183">
        <v>1</v>
      </c>
      <c r="Z183" t="s">
        <v>666</v>
      </c>
      <c r="AA183" t="s">
        <v>281</v>
      </c>
      <c r="AB183" t="s">
        <v>282</v>
      </c>
      <c r="AC183" t="s">
        <v>32</v>
      </c>
      <c r="AD183" t="s">
        <v>43</v>
      </c>
      <c r="AE183" t="s">
        <v>1913</v>
      </c>
      <c r="AF183" t="s">
        <v>666</v>
      </c>
      <c r="AM183" t="s">
        <v>1923</v>
      </c>
    </row>
    <row r="184" spans="1:39" hidden="1">
      <c r="A184">
        <v>293</v>
      </c>
      <c r="B184" t="s">
        <v>55</v>
      </c>
      <c r="C184" t="s">
        <v>24</v>
      </c>
      <c r="E184" t="s">
        <v>25</v>
      </c>
      <c r="G184" t="s">
        <v>26</v>
      </c>
      <c r="H184">
        <v>2016</v>
      </c>
      <c r="J184">
        <v>119</v>
      </c>
      <c r="K184" t="s">
        <v>659</v>
      </c>
      <c r="L184">
        <v>4</v>
      </c>
      <c r="P184" t="s">
        <v>27</v>
      </c>
      <c r="Q184" t="s">
        <v>57</v>
      </c>
      <c r="R184" t="s">
        <v>29</v>
      </c>
      <c r="S184" t="s">
        <v>341</v>
      </c>
      <c r="T184" t="s">
        <v>660</v>
      </c>
      <c r="U184" t="s">
        <v>662</v>
      </c>
      <c r="V184" t="s">
        <v>667</v>
      </c>
      <c r="W184" t="s">
        <v>668</v>
      </c>
      <c r="X184" t="s">
        <v>669</v>
      </c>
      <c r="Y184">
        <v>1</v>
      </c>
      <c r="Z184" t="s">
        <v>670</v>
      </c>
      <c r="AA184" t="s">
        <v>281</v>
      </c>
      <c r="AB184" t="s">
        <v>282</v>
      </c>
      <c r="AC184" t="s">
        <v>32</v>
      </c>
      <c r="AD184" t="s">
        <v>43</v>
      </c>
      <c r="AE184" t="s">
        <v>1913</v>
      </c>
      <c r="AF184" t="s">
        <v>666</v>
      </c>
      <c r="AM184" t="s">
        <v>1923</v>
      </c>
    </row>
    <row r="185" spans="1:39" hidden="1">
      <c r="A185">
        <v>295</v>
      </c>
      <c r="B185" t="s">
        <v>55</v>
      </c>
      <c r="C185" t="s">
        <v>24</v>
      </c>
      <c r="E185" t="s">
        <v>25</v>
      </c>
      <c r="G185" t="s">
        <v>26</v>
      </c>
      <c r="H185">
        <v>2016</v>
      </c>
      <c r="J185">
        <v>119</v>
      </c>
      <c r="K185" t="s">
        <v>671</v>
      </c>
      <c r="L185">
        <v>2</v>
      </c>
      <c r="P185" t="s">
        <v>27</v>
      </c>
      <c r="Q185" t="s">
        <v>57</v>
      </c>
      <c r="R185" t="s">
        <v>29</v>
      </c>
      <c r="S185" t="s">
        <v>341</v>
      </c>
      <c r="T185" t="s">
        <v>672</v>
      </c>
      <c r="U185" t="s">
        <v>673</v>
      </c>
      <c r="V185" t="s">
        <v>667</v>
      </c>
      <c r="W185" t="s">
        <v>568</v>
      </c>
      <c r="X185" t="s">
        <v>675</v>
      </c>
      <c r="Y185">
        <v>100</v>
      </c>
      <c r="Z185" t="s">
        <v>661</v>
      </c>
      <c r="AA185" t="s">
        <v>281</v>
      </c>
      <c r="AB185" t="s">
        <v>410</v>
      </c>
      <c r="AC185" t="s">
        <v>32</v>
      </c>
      <c r="AD185" t="s">
        <v>43</v>
      </c>
      <c r="AE185" t="s">
        <v>1913</v>
      </c>
      <c r="AM185" t="s">
        <v>1923</v>
      </c>
    </row>
    <row r="186" spans="1:39" hidden="1">
      <c r="A186">
        <v>296</v>
      </c>
      <c r="B186" t="s">
        <v>55</v>
      </c>
      <c r="C186" t="s">
        <v>24</v>
      </c>
      <c r="E186" t="s">
        <v>25</v>
      </c>
      <c r="G186" t="s">
        <v>26</v>
      </c>
      <c r="H186">
        <v>2016</v>
      </c>
      <c r="J186">
        <v>119</v>
      </c>
      <c r="K186" t="s">
        <v>671</v>
      </c>
      <c r="L186">
        <v>3</v>
      </c>
      <c r="P186" t="s">
        <v>27</v>
      </c>
      <c r="Q186" t="s">
        <v>57</v>
      </c>
      <c r="R186" t="s">
        <v>29</v>
      </c>
      <c r="S186" t="s">
        <v>341</v>
      </c>
      <c r="T186" t="s">
        <v>672</v>
      </c>
      <c r="U186" t="s">
        <v>346</v>
      </c>
      <c r="V186" t="s">
        <v>61</v>
      </c>
      <c r="W186" t="s">
        <v>62</v>
      </c>
      <c r="X186" t="s">
        <v>63</v>
      </c>
      <c r="Y186">
        <v>1</v>
      </c>
      <c r="Z186" t="s">
        <v>64</v>
      </c>
      <c r="AA186" t="s">
        <v>65</v>
      </c>
      <c r="AB186" t="s">
        <v>66</v>
      </c>
      <c r="AC186" t="s">
        <v>32</v>
      </c>
      <c r="AD186" t="s">
        <v>43</v>
      </c>
      <c r="AE186" t="s">
        <v>1990</v>
      </c>
      <c r="AF186" t="s">
        <v>79</v>
      </c>
      <c r="AG186" t="s">
        <v>399</v>
      </c>
      <c r="AM186" t="s">
        <v>1923</v>
      </c>
    </row>
    <row r="187" spans="1:39" hidden="1">
      <c r="A187">
        <v>297</v>
      </c>
      <c r="B187" t="s">
        <v>55</v>
      </c>
      <c r="C187" t="s">
        <v>24</v>
      </c>
      <c r="E187" t="s">
        <v>25</v>
      </c>
      <c r="G187" t="s">
        <v>26</v>
      </c>
      <c r="H187">
        <v>2016</v>
      </c>
      <c r="J187">
        <v>119</v>
      </c>
      <c r="K187" t="s">
        <v>671</v>
      </c>
      <c r="L187">
        <v>4</v>
      </c>
      <c r="P187" t="s">
        <v>27</v>
      </c>
      <c r="Q187" t="s">
        <v>57</v>
      </c>
      <c r="R187" t="s">
        <v>29</v>
      </c>
      <c r="S187" t="s">
        <v>341</v>
      </c>
      <c r="T187" t="s">
        <v>672</v>
      </c>
      <c r="U187" t="s">
        <v>445</v>
      </c>
      <c r="V187" t="s">
        <v>69</v>
      </c>
      <c r="W187" t="s">
        <v>70</v>
      </c>
      <c r="X187" t="s">
        <v>71</v>
      </c>
      <c r="Y187">
        <v>0.8</v>
      </c>
      <c r="Z187" t="s">
        <v>64</v>
      </c>
      <c r="AA187" t="s">
        <v>65</v>
      </c>
      <c r="AB187" t="s">
        <v>72</v>
      </c>
      <c r="AC187" t="s">
        <v>32</v>
      </c>
      <c r="AD187" t="s">
        <v>43</v>
      </c>
      <c r="AE187" t="s">
        <v>1990</v>
      </c>
      <c r="AF187" t="s">
        <v>79</v>
      </c>
      <c r="AG187" t="s">
        <v>399</v>
      </c>
      <c r="AM187" t="s">
        <v>1923</v>
      </c>
    </row>
    <row r="188" spans="1:39" hidden="1">
      <c r="A188">
        <v>298</v>
      </c>
      <c r="B188" t="s">
        <v>55</v>
      </c>
      <c r="C188" t="s">
        <v>24</v>
      </c>
      <c r="E188" t="s">
        <v>25</v>
      </c>
      <c r="G188" t="s">
        <v>26</v>
      </c>
      <c r="H188">
        <v>2016</v>
      </c>
      <c r="J188">
        <v>119</v>
      </c>
      <c r="K188" t="s">
        <v>676</v>
      </c>
      <c r="L188">
        <v>1</v>
      </c>
      <c r="P188" t="s">
        <v>27</v>
      </c>
      <c r="Q188" t="s">
        <v>57</v>
      </c>
      <c r="R188" t="s">
        <v>29</v>
      </c>
      <c r="S188" t="s">
        <v>341</v>
      </c>
      <c r="T188" t="s">
        <v>677</v>
      </c>
      <c r="U188" t="s">
        <v>402</v>
      </c>
      <c r="V188" t="s">
        <v>678</v>
      </c>
      <c r="W188" t="s">
        <v>70</v>
      </c>
      <c r="X188" t="s">
        <v>71</v>
      </c>
      <c r="Y188">
        <v>100</v>
      </c>
      <c r="Z188" t="s">
        <v>595</v>
      </c>
      <c r="AA188" t="s">
        <v>65</v>
      </c>
      <c r="AB188" t="s">
        <v>410</v>
      </c>
      <c r="AC188" t="s">
        <v>32</v>
      </c>
      <c r="AD188" t="s">
        <v>43</v>
      </c>
      <c r="AE188" t="s">
        <v>1752</v>
      </c>
      <c r="AF188" t="s">
        <v>1753</v>
      </c>
      <c r="AG188" t="s">
        <v>399</v>
      </c>
      <c r="AH188">
        <v>100</v>
      </c>
      <c r="AI188">
        <v>100</v>
      </c>
      <c r="AJ188" t="s">
        <v>33</v>
      </c>
      <c r="AK188">
        <v>43069</v>
      </c>
      <c r="AL188" t="s">
        <v>1754</v>
      </c>
      <c r="AM188" t="s">
        <v>1884</v>
      </c>
    </row>
    <row r="189" spans="1:39" hidden="1">
      <c r="A189">
        <v>299</v>
      </c>
      <c r="B189" t="s">
        <v>55</v>
      </c>
      <c r="C189" t="s">
        <v>24</v>
      </c>
      <c r="E189" t="s">
        <v>25</v>
      </c>
      <c r="G189" t="s">
        <v>26</v>
      </c>
      <c r="H189">
        <v>2016</v>
      </c>
      <c r="J189">
        <v>119</v>
      </c>
      <c r="K189" t="s">
        <v>676</v>
      </c>
      <c r="L189">
        <v>2</v>
      </c>
      <c r="P189" t="s">
        <v>27</v>
      </c>
      <c r="Q189" t="s">
        <v>57</v>
      </c>
      <c r="R189" t="s">
        <v>29</v>
      </c>
      <c r="S189" t="s">
        <v>341</v>
      </c>
      <c r="T189" t="s">
        <v>677</v>
      </c>
      <c r="U189" t="s">
        <v>445</v>
      </c>
      <c r="V189" t="s">
        <v>69</v>
      </c>
      <c r="W189" t="s">
        <v>70</v>
      </c>
      <c r="X189" t="s">
        <v>71</v>
      </c>
      <c r="Y189">
        <v>0.8</v>
      </c>
      <c r="Z189" t="s">
        <v>64</v>
      </c>
      <c r="AA189" t="s">
        <v>65</v>
      </c>
      <c r="AB189" t="s">
        <v>72</v>
      </c>
      <c r="AC189" t="s">
        <v>32</v>
      </c>
      <c r="AD189" t="s">
        <v>43</v>
      </c>
      <c r="AE189" t="s">
        <v>1990</v>
      </c>
      <c r="AF189" t="s">
        <v>79</v>
      </c>
      <c r="AG189" t="s">
        <v>399</v>
      </c>
      <c r="AM189" t="s">
        <v>1923</v>
      </c>
    </row>
    <row r="190" spans="1:39" hidden="1">
      <c r="A190">
        <v>300</v>
      </c>
      <c r="B190" t="s">
        <v>55</v>
      </c>
      <c r="C190" t="s">
        <v>24</v>
      </c>
      <c r="E190" t="s">
        <v>25</v>
      </c>
      <c r="G190" t="s">
        <v>26</v>
      </c>
      <c r="H190">
        <v>2016</v>
      </c>
      <c r="J190">
        <v>119</v>
      </c>
      <c r="K190" t="s">
        <v>679</v>
      </c>
      <c r="L190">
        <v>1</v>
      </c>
      <c r="P190" t="s">
        <v>27</v>
      </c>
      <c r="Q190" t="s">
        <v>57</v>
      </c>
      <c r="R190" t="s">
        <v>29</v>
      </c>
      <c r="S190" t="s">
        <v>341</v>
      </c>
      <c r="T190" t="s">
        <v>680</v>
      </c>
      <c r="U190" t="s">
        <v>589</v>
      </c>
      <c r="V190" t="s">
        <v>678</v>
      </c>
      <c r="W190" t="s">
        <v>70</v>
      </c>
      <c r="X190" t="s">
        <v>71</v>
      </c>
      <c r="Y190">
        <v>100</v>
      </c>
      <c r="Z190" t="s">
        <v>595</v>
      </c>
      <c r="AA190" t="s">
        <v>65</v>
      </c>
      <c r="AB190" t="s">
        <v>410</v>
      </c>
      <c r="AC190" t="s">
        <v>32</v>
      </c>
      <c r="AD190" t="s">
        <v>43</v>
      </c>
      <c r="AE190" t="s">
        <v>1752</v>
      </c>
      <c r="AF190" t="s">
        <v>1753</v>
      </c>
      <c r="AG190" t="s">
        <v>399</v>
      </c>
      <c r="AH190">
        <v>100</v>
      </c>
      <c r="AI190">
        <v>100</v>
      </c>
      <c r="AJ190" t="s">
        <v>33</v>
      </c>
      <c r="AK190">
        <v>43069</v>
      </c>
      <c r="AL190" t="s">
        <v>1754</v>
      </c>
      <c r="AM190" t="s">
        <v>1884</v>
      </c>
    </row>
    <row r="191" spans="1:39" hidden="1">
      <c r="A191">
        <v>301</v>
      </c>
      <c r="B191" t="s">
        <v>55</v>
      </c>
      <c r="C191" t="s">
        <v>24</v>
      </c>
      <c r="E191" t="s">
        <v>25</v>
      </c>
      <c r="G191" t="s">
        <v>26</v>
      </c>
      <c r="H191">
        <v>2016</v>
      </c>
      <c r="J191">
        <v>119</v>
      </c>
      <c r="K191" t="s">
        <v>679</v>
      </c>
      <c r="L191">
        <v>2</v>
      </c>
      <c r="P191" t="s">
        <v>27</v>
      </c>
      <c r="Q191" t="s">
        <v>57</v>
      </c>
      <c r="R191" t="s">
        <v>29</v>
      </c>
      <c r="S191" t="s">
        <v>341</v>
      </c>
      <c r="T191" t="s">
        <v>680</v>
      </c>
      <c r="U191" t="s">
        <v>445</v>
      </c>
      <c r="V191" t="s">
        <v>69</v>
      </c>
      <c r="W191" t="s">
        <v>70</v>
      </c>
      <c r="X191" t="s">
        <v>71</v>
      </c>
      <c r="Y191">
        <v>0.8</v>
      </c>
      <c r="Z191" t="s">
        <v>64</v>
      </c>
      <c r="AA191" t="s">
        <v>65</v>
      </c>
      <c r="AB191" t="s">
        <v>72</v>
      </c>
      <c r="AC191" t="s">
        <v>32</v>
      </c>
      <c r="AD191" t="s">
        <v>43</v>
      </c>
      <c r="AE191" t="s">
        <v>1990</v>
      </c>
      <c r="AF191" t="s">
        <v>79</v>
      </c>
      <c r="AG191" t="s">
        <v>399</v>
      </c>
      <c r="AM191" t="s">
        <v>1923</v>
      </c>
    </row>
    <row r="192" spans="1:39" hidden="1">
      <c r="A192">
        <v>302</v>
      </c>
      <c r="B192" t="s">
        <v>55</v>
      </c>
      <c r="C192" t="s">
        <v>24</v>
      </c>
      <c r="E192" t="s">
        <v>25</v>
      </c>
      <c r="G192" t="s">
        <v>26</v>
      </c>
      <c r="H192">
        <v>2016</v>
      </c>
      <c r="J192">
        <v>119</v>
      </c>
      <c r="K192" t="s">
        <v>681</v>
      </c>
      <c r="L192">
        <v>1</v>
      </c>
      <c r="P192" t="s">
        <v>27</v>
      </c>
      <c r="Q192" t="s">
        <v>57</v>
      </c>
      <c r="R192" t="s">
        <v>29</v>
      </c>
      <c r="S192" t="s">
        <v>341</v>
      </c>
      <c r="T192" t="s">
        <v>682</v>
      </c>
      <c r="U192" t="s">
        <v>683</v>
      </c>
      <c r="V192" t="s">
        <v>684</v>
      </c>
      <c r="W192" t="s">
        <v>568</v>
      </c>
      <c r="X192" t="s">
        <v>685</v>
      </c>
      <c r="Y192">
        <v>100</v>
      </c>
      <c r="Z192" t="s">
        <v>661</v>
      </c>
      <c r="AA192" t="s">
        <v>281</v>
      </c>
      <c r="AB192" t="s">
        <v>410</v>
      </c>
      <c r="AC192" t="s">
        <v>32</v>
      </c>
      <c r="AD192" t="s">
        <v>43</v>
      </c>
      <c r="AE192" t="s">
        <v>1766</v>
      </c>
      <c r="AF192" t="s">
        <v>1766</v>
      </c>
      <c r="AG192" t="s">
        <v>661</v>
      </c>
      <c r="AH192">
        <v>100</v>
      </c>
      <c r="AI192">
        <v>0</v>
      </c>
      <c r="AJ192" t="s">
        <v>33</v>
      </c>
      <c r="AK192">
        <v>43100</v>
      </c>
      <c r="AL192" t="s">
        <v>1996</v>
      </c>
      <c r="AM192" t="s">
        <v>1788</v>
      </c>
    </row>
    <row r="193" spans="1:39" hidden="1">
      <c r="A193">
        <v>303</v>
      </c>
      <c r="B193" t="s">
        <v>55</v>
      </c>
      <c r="C193" t="s">
        <v>24</v>
      </c>
      <c r="E193" t="s">
        <v>25</v>
      </c>
      <c r="G193" t="s">
        <v>26</v>
      </c>
      <c r="H193">
        <v>2016</v>
      </c>
      <c r="J193">
        <v>119</v>
      </c>
      <c r="K193" t="s">
        <v>686</v>
      </c>
      <c r="L193">
        <v>1</v>
      </c>
      <c r="P193" t="s">
        <v>27</v>
      </c>
      <c r="Q193" t="s">
        <v>57</v>
      </c>
      <c r="R193" t="s">
        <v>29</v>
      </c>
      <c r="S193" t="s">
        <v>341</v>
      </c>
      <c r="T193" t="s">
        <v>687</v>
      </c>
      <c r="U193" t="s">
        <v>688</v>
      </c>
      <c r="V193" t="s">
        <v>689</v>
      </c>
      <c r="W193" t="s">
        <v>690</v>
      </c>
      <c r="X193" t="s">
        <v>691</v>
      </c>
      <c r="Y193">
        <v>100</v>
      </c>
      <c r="Z193" t="s">
        <v>692</v>
      </c>
      <c r="AA193" t="s">
        <v>281</v>
      </c>
      <c r="AB193" t="s">
        <v>674</v>
      </c>
      <c r="AC193" t="s">
        <v>32</v>
      </c>
      <c r="AD193" t="s">
        <v>43</v>
      </c>
      <c r="AE193" t="s">
        <v>1766</v>
      </c>
      <c r="AF193" t="s">
        <v>1766</v>
      </c>
      <c r="AG193" t="s">
        <v>661</v>
      </c>
      <c r="AH193">
        <v>100</v>
      </c>
      <c r="AI193">
        <v>1</v>
      </c>
      <c r="AJ193" t="s">
        <v>33</v>
      </c>
      <c r="AK193">
        <v>43069</v>
      </c>
      <c r="AL193" t="s">
        <v>1754</v>
      </c>
      <c r="AM193" t="s">
        <v>1789</v>
      </c>
    </row>
    <row r="194" spans="1:39" hidden="1">
      <c r="A194">
        <v>305</v>
      </c>
      <c r="B194" t="s">
        <v>55</v>
      </c>
      <c r="C194" t="s">
        <v>24</v>
      </c>
      <c r="E194" t="s">
        <v>25</v>
      </c>
      <c r="G194" t="s">
        <v>26</v>
      </c>
      <c r="H194">
        <v>2016</v>
      </c>
      <c r="J194">
        <v>119</v>
      </c>
      <c r="K194" t="s">
        <v>693</v>
      </c>
      <c r="L194">
        <v>2</v>
      </c>
      <c r="P194" t="s">
        <v>27</v>
      </c>
      <c r="Q194" t="s">
        <v>57</v>
      </c>
      <c r="R194" t="s">
        <v>29</v>
      </c>
      <c r="S194" t="s">
        <v>341</v>
      </c>
      <c r="T194" t="s">
        <v>694</v>
      </c>
      <c r="U194" t="s">
        <v>445</v>
      </c>
      <c r="V194" t="s">
        <v>69</v>
      </c>
      <c r="W194" t="s">
        <v>70</v>
      </c>
      <c r="X194" t="s">
        <v>71</v>
      </c>
      <c r="Y194">
        <v>0.8</v>
      </c>
      <c r="Z194" t="s">
        <v>64</v>
      </c>
      <c r="AA194" t="s">
        <v>65</v>
      </c>
      <c r="AB194" t="s">
        <v>72</v>
      </c>
      <c r="AC194" t="s">
        <v>32</v>
      </c>
      <c r="AD194" t="s">
        <v>43</v>
      </c>
      <c r="AE194" t="s">
        <v>308</v>
      </c>
      <c r="AF194" t="s">
        <v>1753</v>
      </c>
      <c r="AG194" t="s">
        <v>399</v>
      </c>
      <c r="AH194">
        <v>100</v>
      </c>
      <c r="AI194">
        <v>100</v>
      </c>
      <c r="AJ194" t="s">
        <v>33</v>
      </c>
      <c r="AK194">
        <v>43069</v>
      </c>
      <c r="AL194" t="s">
        <v>1754</v>
      </c>
      <c r="AM194" t="s">
        <v>1756</v>
      </c>
    </row>
    <row r="195" spans="1:39" hidden="1">
      <c r="A195">
        <v>306</v>
      </c>
      <c r="B195" t="s">
        <v>73</v>
      </c>
      <c r="C195" t="s">
        <v>24</v>
      </c>
      <c r="E195" t="s">
        <v>25</v>
      </c>
      <c r="G195" t="s">
        <v>26</v>
      </c>
      <c r="H195">
        <v>2017</v>
      </c>
      <c r="J195">
        <v>91</v>
      </c>
      <c r="K195" t="s">
        <v>695</v>
      </c>
      <c r="L195">
        <v>1</v>
      </c>
      <c r="P195" t="s">
        <v>27</v>
      </c>
      <c r="Q195" t="s">
        <v>57</v>
      </c>
      <c r="R195" t="s">
        <v>29</v>
      </c>
      <c r="S195" t="s">
        <v>341</v>
      </c>
      <c r="T195" t="s">
        <v>696</v>
      </c>
      <c r="U195" t="s">
        <v>697</v>
      </c>
      <c r="V195" t="s">
        <v>450</v>
      </c>
      <c r="W195" t="s">
        <v>452</v>
      </c>
      <c r="X195" t="s">
        <v>452</v>
      </c>
      <c r="Y195">
        <v>1</v>
      </c>
      <c r="Z195" t="s">
        <v>453</v>
      </c>
      <c r="AA195" t="s">
        <v>80</v>
      </c>
      <c r="AB195" t="s">
        <v>363</v>
      </c>
      <c r="AC195" t="s">
        <v>32</v>
      </c>
      <c r="AD195" t="s">
        <v>43</v>
      </c>
      <c r="AE195" t="s">
        <v>1984</v>
      </c>
      <c r="AF195" t="s">
        <v>154</v>
      </c>
      <c r="AG195" t="s">
        <v>453</v>
      </c>
      <c r="AH195">
        <v>100</v>
      </c>
      <c r="AJ195" t="s">
        <v>33</v>
      </c>
      <c r="AK195">
        <v>43222</v>
      </c>
      <c r="AL195" t="s">
        <v>1985</v>
      </c>
      <c r="AM195" t="s">
        <v>1862</v>
      </c>
    </row>
    <row r="196" spans="1:39" hidden="1">
      <c r="A196">
        <v>307</v>
      </c>
      <c r="B196" t="s">
        <v>73</v>
      </c>
      <c r="C196" t="s">
        <v>24</v>
      </c>
      <c r="E196" t="s">
        <v>25</v>
      </c>
      <c r="G196" t="s">
        <v>26</v>
      </c>
      <c r="H196">
        <v>2017</v>
      </c>
      <c r="J196">
        <v>91</v>
      </c>
      <c r="K196" t="s">
        <v>695</v>
      </c>
      <c r="L196">
        <v>2</v>
      </c>
      <c r="P196" t="s">
        <v>27</v>
      </c>
      <c r="Q196" t="s">
        <v>57</v>
      </c>
      <c r="R196" t="s">
        <v>29</v>
      </c>
      <c r="S196" t="s">
        <v>341</v>
      </c>
      <c r="T196" t="s">
        <v>696</v>
      </c>
      <c r="U196" t="s">
        <v>698</v>
      </c>
      <c r="V196" t="s">
        <v>699</v>
      </c>
      <c r="W196" t="s">
        <v>455</v>
      </c>
      <c r="X196" t="s">
        <v>634</v>
      </c>
      <c r="Y196">
        <v>1</v>
      </c>
      <c r="Z196" t="s">
        <v>453</v>
      </c>
      <c r="AA196" t="s">
        <v>80</v>
      </c>
      <c r="AB196" t="s">
        <v>700</v>
      </c>
      <c r="AC196" t="s">
        <v>32</v>
      </c>
      <c r="AD196" t="s">
        <v>43</v>
      </c>
      <c r="AE196" t="s">
        <v>1984</v>
      </c>
      <c r="AF196" t="s">
        <v>154</v>
      </c>
      <c r="AG196" t="s">
        <v>453</v>
      </c>
      <c r="AH196">
        <v>100</v>
      </c>
      <c r="AJ196" t="s">
        <v>33</v>
      </c>
      <c r="AK196">
        <v>43222</v>
      </c>
      <c r="AL196" t="s">
        <v>1985</v>
      </c>
      <c r="AM196" t="s">
        <v>1931</v>
      </c>
    </row>
    <row r="197" spans="1:39" hidden="1">
      <c r="A197">
        <v>308</v>
      </c>
      <c r="B197" t="s">
        <v>73</v>
      </c>
      <c r="C197" t="s">
        <v>24</v>
      </c>
      <c r="E197" t="s">
        <v>25</v>
      </c>
      <c r="G197" t="s">
        <v>26</v>
      </c>
      <c r="H197">
        <v>2017</v>
      </c>
      <c r="J197">
        <v>91</v>
      </c>
      <c r="K197" t="s">
        <v>695</v>
      </c>
      <c r="L197">
        <v>3</v>
      </c>
      <c r="P197" t="s">
        <v>27</v>
      </c>
      <c r="Q197" t="s">
        <v>57</v>
      </c>
      <c r="R197" t="s">
        <v>29</v>
      </c>
      <c r="S197" t="s">
        <v>341</v>
      </c>
      <c r="T197" t="s">
        <v>696</v>
      </c>
      <c r="U197" t="s">
        <v>701</v>
      </c>
      <c r="V197" t="s">
        <v>702</v>
      </c>
      <c r="W197" t="s">
        <v>385</v>
      </c>
      <c r="X197" t="s">
        <v>386</v>
      </c>
      <c r="Y197">
        <v>4</v>
      </c>
      <c r="Z197" t="s">
        <v>387</v>
      </c>
      <c r="AA197" t="s">
        <v>80</v>
      </c>
      <c r="AB197" t="s">
        <v>388</v>
      </c>
      <c r="AC197" t="s">
        <v>32</v>
      </c>
      <c r="AD197" t="s">
        <v>43</v>
      </c>
      <c r="AE197" t="s">
        <v>1752</v>
      </c>
      <c r="AF197" t="s">
        <v>1776</v>
      </c>
      <c r="AG197" t="s">
        <v>1777</v>
      </c>
      <c r="AH197">
        <v>0</v>
      </c>
      <c r="AK197">
        <v>43100</v>
      </c>
      <c r="AM197" t="s">
        <v>1775</v>
      </c>
    </row>
    <row r="198" spans="1:39" hidden="1">
      <c r="A198">
        <v>309</v>
      </c>
      <c r="B198" t="s">
        <v>73</v>
      </c>
      <c r="C198" t="s">
        <v>24</v>
      </c>
      <c r="E198" t="s">
        <v>25</v>
      </c>
      <c r="G198" t="s">
        <v>26</v>
      </c>
      <c r="H198">
        <v>2017</v>
      </c>
      <c r="J198">
        <v>91</v>
      </c>
      <c r="K198" t="s">
        <v>695</v>
      </c>
      <c r="L198">
        <v>4</v>
      </c>
      <c r="P198" t="s">
        <v>27</v>
      </c>
      <c r="Q198" t="s">
        <v>57</v>
      </c>
      <c r="R198" t="s">
        <v>29</v>
      </c>
      <c r="S198" t="s">
        <v>341</v>
      </c>
      <c r="T198" t="s">
        <v>696</v>
      </c>
      <c r="U198" t="s">
        <v>383</v>
      </c>
      <c r="V198" t="s">
        <v>703</v>
      </c>
      <c r="W198" t="s">
        <v>391</v>
      </c>
      <c r="X198" t="s">
        <v>704</v>
      </c>
      <c r="Y198">
        <v>4</v>
      </c>
      <c r="Z198" t="s">
        <v>387</v>
      </c>
      <c r="AA198" t="s">
        <v>80</v>
      </c>
      <c r="AB198" t="s">
        <v>388</v>
      </c>
      <c r="AC198" t="s">
        <v>32</v>
      </c>
      <c r="AD198" t="s">
        <v>43</v>
      </c>
      <c r="AE198" t="s">
        <v>1752</v>
      </c>
      <c r="AF198" t="s">
        <v>1776</v>
      </c>
      <c r="AG198" t="s">
        <v>1777</v>
      </c>
      <c r="AH198">
        <v>0</v>
      </c>
      <c r="AK198">
        <v>43100</v>
      </c>
      <c r="AM198" t="s">
        <v>1775</v>
      </c>
    </row>
    <row r="199" spans="1:39" hidden="1">
      <c r="A199">
        <v>310</v>
      </c>
      <c r="B199" t="s">
        <v>23</v>
      </c>
      <c r="C199" t="s">
        <v>24</v>
      </c>
      <c r="E199" t="s">
        <v>25</v>
      </c>
      <c r="G199" t="s">
        <v>26</v>
      </c>
      <c r="H199">
        <v>2014</v>
      </c>
      <c r="J199">
        <v>811</v>
      </c>
      <c r="K199" t="s">
        <v>705</v>
      </c>
      <c r="L199">
        <v>1</v>
      </c>
      <c r="P199" t="s">
        <v>27</v>
      </c>
      <c r="Q199" t="s">
        <v>28</v>
      </c>
      <c r="R199" t="s">
        <v>29</v>
      </c>
      <c r="S199" t="s">
        <v>30</v>
      </c>
      <c r="T199" t="s">
        <v>706</v>
      </c>
      <c r="U199" t="s">
        <v>707</v>
      </c>
      <c r="V199" t="s">
        <v>708</v>
      </c>
      <c r="W199" t="s">
        <v>38</v>
      </c>
      <c r="X199" t="s">
        <v>709</v>
      </c>
      <c r="Y199">
        <v>1</v>
      </c>
      <c r="Z199" t="s">
        <v>40</v>
      </c>
      <c r="AA199" t="s">
        <v>41</v>
      </c>
      <c r="AB199" t="s">
        <v>52</v>
      </c>
      <c r="AC199" t="s">
        <v>32</v>
      </c>
      <c r="AD199" t="s">
        <v>43</v>
      </c>
      <c r="AE199" t="s">
        <v>1752</v>
      </c>
      <c r="AF199" t="s">
        <v>79</v>
      </c>
      <c r="AG199" t="s">
        <v>399</v>
      </c>
      <c r="AM199" t="s">
        <v>1729</v>
      </c>
    </row>
    <row r="200" spans="1:39" hidden="1">
      <c r="A200">
        <v>311</v>
      </c>
      <c r="B200" t="s">
        <v>23</v>
      </c>
      <c r="C200" t="s">
        <v>24</v>
      </c>
      <c r="E200" t="s">
        <v>25</v>
      </c>
      <c r="G200" t="s">
        <v>26</v>
      </c>
      <c r="H200">
        <v>2014</v>
      </c>
      <c r="J200">
        <v>811</v>
      </c>
      <c r="K200" t="s">
        <v>705</v>
      </c>
      <c r="L200">
        <v>2</v>
      </c>
      <c r="P200" t="s">
        <v>27</v>
      </c>
      <c r="Q200" t="s">
        <v>28</v>
      </c>
      <c r="R200" t="s">
        <v>29</v>
      </c>
      <c r="S200" t="s">
        <v>30</v>
      </c>
      <c r="T200" t="s">
        <v>706</v>
      </c>
      <c r="U200" t="s">
        <v>707</v>
      </c>
      <c r="V200" t="s">
        <v>710</v>
      </c>
      <c r="W200" t="s">
        <v>711</v>
      </c>
      <c r="X200" t="s">
        <v>712</v>
      </c>
      <c r="Y200">
        <v>1</v>
      </c>
      <c r="Z200" t="s">
        <v>40</v>
      </c>
      <c r="AA200" t="s">
        <v>41</v>
      </c>
      <c r="AB200" t="s">
        <v>130</v>
      </c>
      <c r="AC200" t="s">
        <v>32</v>
      </c>
      <c r="AD200" t="s">
        <v>43</v>
      </c>
      <c r="AE200" t="s">
        <v>1997</v>
      </c>
      <c r="AF200" t="s">
        <v>79</v>
      </c>
      <c r="AG200" t="s">
        <v>399</v>
      </c>
      <c r="AM200" t="s">
        <v>1729</v>
      </c>
    </row>
    <row r="201" spans="1:39" hidden="1">
      <c r="A201">
        <v>312</v>
      </c>
      <c r="B201" t="s">
        <v>23</v>
      </c>
      <c r="C201" t="s">
        <v>24</v>
      </c>
      <c r="E201" t="s">
        <v>25</v>
      </c>
      <c r="G201" t="s">
        <v>26</v>
      </c>
      <c r="H201">
        <v>2014</v>
      </c>
      <c r="J201">
        <v>811</v>
      </c>
      <c r="K201" t="s">
        <v>705</v>
      </c>
      <c r="L201">
        <v>3</v>
      </c>
      <c r="P201" t="s">
        <v>27</v>
      </c>
      <c r="Q201" t="s">
        <v>28</v>
      </c>
      <c r="R201" t="s">
        <v>29</v>
      </c>
      <c r="S201" t="s">
        <v>30</v>
      </c>
      <c r="T201" t="s">
        <v>706</v>
      </c>
      <c r="U201" t="s">
        <v>707</v>
      </c>
      <c r="V201" t="s">
        <v>48</v>
      </c>
      <c r="W201" t="s">
        <v>263</v>
      </c>
      <c r="X201" t="s">
        <v>50</v>
      </c>
      <c r="Y201">
        <v>1</v>
      </c>
      <c r="Z201" t="s">
        <v>264</v>
      </c>
      <c r="AA201" t="s">
        <v>41</v>
      </c>
      <c r="AB201" t="s">
        <v>52</v>
      </c>
      <c r="AC201" t="s">
        <v>32</v>
      </c>
      <c r="AD201" t="s">
        <v>43</v>
      </c>
      <c r="AE201" t="s">
        <v>264</v>
      </c>
      <c r="AM201" t="s">
        <v>1729</v>
      </c>
    </row>
    <row r="202" spans="1:39" hidden="1">
      <c r="A202">
        <v>313</v>
      </c>
      <c r="B202" t="s">
        <v>23</v>
      </c>
      <c r="C202" t="s">
        <v>24</v>
      </c>
      <c r="E202" t="s">
        <v>25</v>
      </c>
      <c r="G202" t="s">
        <v>26</v>
      </c>
      <c r="H202">
        <v>2014</v>
      </c>
      <c r="J202">
        <v>811</v>
      </c>
      <c r="K202" t="s">
        <v>705</v>
      </c>
      <c r="L202">
        <v>4</v>
      </c>
      <c r="P202" t="s">
        <v>27</v>
      </c>
      <c r="Q202" t="s">
        <v>28</v>
      </c>
      <c r="R202" t="s">
        <v>29</v>
      </c>
      <c r="S202" t="s">
        <v>30</v>
      </c>
      <c r="T202" t="s">
        <v>706</v>
      </c>
      <c r="U202" t="s">
        <v>707</v>
      </c>
      <c r="V202" t="s">
        <v>53</v>
      </c>
      <c r="W202" t="s">
        <v>38</v>
      </c>
      <c r="X202" t="s">
        <v>54</v>
      </c>
      <c r="Y202">
        <v>1</v>
      </c>
      <c r="Z202" t="s">
        <v>40</v>
      </c>
      <c r="AA202" t="s">
        <v>41</v>
      </c>
      <c r="AB202" t="s">
        <v>52</v>
      </c>
      <c r="AC202" t="s">
        <v>32</v>
      </c>
      <c r="AD202" t="s">
        <v>43</v>
      </c>
      <c r="AE202" t="s">
        <v>1997</v>
      </c>
      <c r="AF202" t="s">
        <v>79</v>
      </c>
      <c r="AG202" t="s">
        <v>399</v>
      </c>
      <c r="AM202" t="s">
        <v>1729</v>
      </c>
    </row>
    <row r="203" spans="1:39" hidden="1">
      <c r="A203">
        <v>315</v>
      </c>
      <c r="B203" t="s">
        <v>23</v>
      </c>
      <c r="C203" t="s">
        <v>24</v>
      </c>
      <c r="E203" t="s">
        <v>25</v>
      </c>
      <c r="G203" t="s">
        <v>26</v>
      </c>
      <c r="H203">
        <v>2014</v>
      </c>
      <c r="J203">
        <v>816</v>
      </c>
      <c r="K203" t="s">
        <v>713</v>
      </c>
      <c r="L203">
        <v>1</v>
      </c>
      <c r="P203" t="s">
        <v>27</v>
      </c>
      <c r="Q203" t="s">
        <v>57</v>
      </c>
      <c r="R203" t="s">
        <v>29</v>
      </c>
      <c r="S203" t="s">
        <v>30</v>
      </c>
      <c r="T203" t="s">
        <v>714</v>
      </c>
      <c r="U203" t="s">
        <v>715</v>
      </c>
      <c r="V203" t="s">
        <v>716</v>
      </c>
      <c r="W203" t="s">
        <v>717</v>
      </c>
      <c r="X203" t="s">
        <v>718</v>
      </c>
      <c r="Y203">
        <v>1</v>
      </c>
      <c r="Z203" t="s">
        <v>719</v>
      </c>
      <c r="AA203" t="s">
        <v>720</v>
      </c>
      <c r="AB203" t="s">
        <v>147</v>
      </c>
      <c r="AC203" t="s">
        <v>32</v>
      </c>
      <c r="AD203" t="s">
        <v>43</v>
      </c>
      <c r="AE203" t="s">
        <v>1997</v>
      </c>
      <c r="AF203" t="s">
        <v>280</v>
      </c>
      <c r="AG203" t="s">
        <v>1333</v>
      </c>
      <c r="AM203" t="s">
        <v>1732</v>
      </c>
    </row>
    <row r="204" spans="1:39" hidden="1">
      <c r="A204">
        <v>316</v>
      </c>
      <c r="B204" t="s">
        <v>23</v>
      </c>
      <c r="C204" t="s">
        <v>24</v>
      </c>
      <c r="E204" t="s">
        <v>25</v>
      </c>
      <c r="G204" t="s">
        <v>26</v>
      </c>
      <c r="H204">
        <v>2014</v>
      </c>
      <c r="J204">
        <v>816</v>
      </c>
      <c r="K204" t="s">
        <v>713</v>
      </c>
      <c r="L204">
        <v>2</v>
      </c>
      <c r="P204" t="s">
        <v>27</v>
      </c>
      <c r="Q204" t="s">
        <v>57</v>
      </c>
      <c r="R204" t="s">
        <v>29</v>
      </c>
      <c r="S204" t="s">
        <v>30</v>
      </c>
      <c r="T204" t="s">
        <v>714</v>
      </c>
      <c r="U204" t="s">
        <v>715</v>
      </c>
      <c r="V204" t="s">
        <v>721</v>
      </c>
      <c r="W204" t="s">
        <v>722</v>
      </c>
      <c r="X204" t="s">
        <v>723</v>
      </c>
      <c r="Y204">
        <v>1</v>
      </c>
      <c r="Z204" t="s">
        <v>719</v>
      </c>
      <c r="AA204" t="s">
        <v>720</v>
      </c>
      <c r="AB204" t="s">
        <v>147</v>
      </c>
      <c r="AC204" t="s">
        <v>32</v>
      </c>
      <c r="AD204" t="s">
        <v>43</v>
      </c>
      <c r="AE204" t="s">
        <v>1997</v>
      </c>
      <c r="AF204" t="s">
        <v>280</v>
      </c>
      <c r="AG204" t="s">
        <v>1333</v>
      </c>
      <c r="AM204" t="s">
        <v>1732</v>
      </c>
    </row>
    <row r="205" spans="1:39" hidden="1">
      <c r="A205">
        <v>317</v>
      </c>
      <c r="B205" t="s">
        <v>23</v>
      </c>
      <c r="C205" t="s">
        <v>24</v>
      </c>
      <c r="E205" t="s">
        <v>25</v>
      </c>
      <c r="G205" t="s">
        <v>26</v>
      </c>
      <c r="H205">
        <v>2014</v>
      </c>
      <c r="J205">
        <v>816</v>
      </c>
      <c r="K205" t="s">
        <v>713</v>
      </c>
      <c r="L205">
        <v>3</v>
      </c>
      <c r="P205" t="s">
        <v>27</v>
      </c>
      <c r="Q205" t="s">
        <v>57</v>
      </c>
      <c r="R205" t="s">
        <v>29</v>
      </c>
      <c r="S205" t="s">
        <v>30</v>
      </c>
      <c r="T205" t="s">
        <v>714</v>
      </c>
      <c r="U205" t="s">
        <v>715</v>
      </c>
      <c r="V205" t="s">
        <v>724</v>
      </c>
      <c r="W205" t="s">
        <v>722</v>
      </c>
      <c r="X205" t="s">
        <v>723</v>
      </c>
      <c r="Y205">
        <v>1</v>
      </c>
      <c r="Z205" t="s">
        <v>719</v>
      </c>
      <c r="AA205" t="s">
        <v>720</v>
      </c>
      <c r="AB205" t="s">
        <v>147</v>
      </c>
      <c r="AC205" t="s">
        <v>32</v>
      </c>
      <c r="AD205" t="s">
        <v>43</v>
      </c>
      <c r="AE205" t="s">
        <v>1997</v>
      </c>
      <c r="AF205" t="s">
        <v>280</v>
      </c>
      <c r="AG205" t="s">
        <v>1333</v>
      </c>
      <c r="AM205" t="s">
        <v>1732</v>
      </c>
    </row>
    <row r="206" spans="1:39" hidden="1">
      <c r="A206">
        <v>318</v>
      </c>
      <c r="B206" t="s">
        <v>23</v>
      </c>
      <c r="C206" t="s">
        <v>24</v>
      </c>
      <c r="E206" t="s">
        <v>25</v>
      </c>
      <c r="G206" t="s">
        <v>26</v>
      </c>
      <c r="H206">
        <v>2014</v>
      </c>
      <c r="J206">
        <v>817</v>
      </c>
      <c r="K206" t="s">
        <v>725</v>
      </c>
      <c r="L206">
        <v>1</v>
      </c>
      <c r="P206" t="s">
        <v>27</v>
      </c>
      <c r="Q206" t="s">
        <v>57</v>
      </c>
      <c r="R206" t="s">
        <v>29</v>
      </c>
      <c r="S206" t="s">
        <v>30</v>
      </c>
      <c r="T206" t="s">
        <v>726</v>
      </c>
      <c r="U206" t="s">
        <v>715</v>
      </c>
      <c r="V206" t="s">
        <v>727</v>
      </c>
      <c r="W206" t="s">
        <v>717</v>
      </c>
      <c r="X206" t="s">
        <v>718</v>
      </c>
      <c r="Y206">
        <v>1</v>
      </c>
      <c r="Z206" t="s">
        <v>719</v>
      </c>
      <c r="AA206" t="s">
        <v>720</v>
      </c>
      <c r="AB206" t="s">
        <v>147</v>
      </c>
      <c r="AC206" t="s">
        <v>32</v>
      </c>
      <c r="AD206" t="s">
        <v>43</v>
      </c>
      <c r="AE206" t="s">
        <v>1997</v>
      </c>
      <c r="AF206" t="s">
        <v>280</v>
      </c>
      <c r="AG206" t="s">
        <v>1333</v>
      </c>
      <c r="AM206" t="s">
        <v>1732</v>
      </c>
    </row>
    <row r="207" spans="1:39" hidden="1">
      <c r="A207">
        <v>319</v>
      </c>
      <c r="B207" t="s">
        <v>23</v>
      </c>
      <c r="C207" t="s">
        <v>24</v>
      </c>
      <c r="E207" t="s">
        <v>25</v>
      </c>
      <c r="G207" t="s">
        <v>26</v>
      </c>
      <c r="H207">
        <v>2014</v>
      </c>
      <c r="J207">
        <v>817</v>
      </c>
      <c r="K207" t="s">
        <v>725</v>
      </c>
      <c r="L207">
        <v>2</v>
      </c>
      <c r="P207" t="s">
        <v>27</v>
      </c>
      <c r="Q207" t="s">
        <v>57</v>
      </c>
      <c r="R207" t="s">
        <v>29</v>
      </c>
      <c r="S207" t="s">
        <v>30</v>
      </c>
      <c r="T207" t="s">
        <v>726</v>
      </c>
      <c r="U207" t="s">
        <v>715</v>
      </c>
      <c r="V207" t="s">
        <v>728</v>
      </c>
      <c r="W207" t="s">
        <v>722</v>
      </c>
      <c r="X207" t="s">
        <v>723</v>
      </c>
      <c r="Y207">
        <v>1</v>
      </c>
      <c r="Z207" t="s">
        <v>719</v>
      </c>
      <c r="AA207" t="s">
        <v>720</v>
      </c>
      <c r="AB207" t="s">
        <v>147</v>
      </c>
      <c r="AC207" t="s">
        <v>32</v>
      </c>
      <c r="AD207" t="s">
        <v>43</v>
      </c>
      <c r="AE207" t="s">
        <v>1997</v>
      </c>
      <c r="AF207" t="s">
        <v>280</v>
      </c>
      <c r="AG207" t="s">
        <v>1333</v>
      </c>
      <c r="AM207" t="s">
        <v>1732</v>
      </c>
    </row>
    <row r="208" spans="1:39" hidden="1">
      <c r="A208">
        <v>320</v>
      </c>
      <c r="B208" t="s">
        <v>23</v>
      </c>
      <c r="C208" t="s">
        <v>24</v>
      </c>
      <c r="E208" t="s">
        <v>25</v>
      </c>
      <c r="G208" t="s">
        <v>26</v>
      </c>
      <c r="H208">
        <v>2014</v>
      </c>
      <c r="J208">
        <v>817</v>
      </c>
      <c r="K208" t="s">
        <v>725</v>
      </c>
      <c r="L208">
        <v>3</v>
      </c>
      <c r="P208" t="s">
        <v>27</v>
      </c>
      <c r="Q208" t="s">
        <v>57</v>
      </c>
      <c r="R208" t="s">
        <v>29</v>
      </c>
      <c r="S208" t="s">
        <v>30</v>
      </c>
      <c r="T208" t="s">
        <v>726</v>
      </c>
      <c r="U208" t="s">
        <v>715</v>
      </c>
      <c r="V208" t="s">
        <v>729</v>
      </c>
      <c r="W208" t="s">
        <v>722</v>
      </c>
      <c r="X208" t="s">
        <v>723</v>
      </c>
      <c r="Y208">
        <v>1</v>
      </c>
      <c r="Z208" t="s">
        <v>719</v>
      </c>
      <c r="AA208" t="s">
        <v>720</v>
      </c>
      <c r="AB208" t="s">
        <v>147</v>
      </c>
      <c r="AC208" t="s">
        <v>32</v>
      </c>
      <c r="AD208" t="s">
        <v>43</v>
      </c>
      <c r="AE208" t="s">
        <v>1997</v>
      </c>
      <c r="AF208" t="s">
        <v>280</v>
      </c>
      <c r="AG208" t="s">
        <v>1333</v>
      </c>
      <c r="AM208" t="s">
        <v>1732</v>
      </c>
    </row>
    <row r="209" spans="1:39" hidden="1">
      <c r="A209">
        <v>321</v>
      </c>
      <c r="B209" t="s">
        <v>23</v>
      </c>
      <c r="C209" t="s">
        <v>24</v>
      </c>
      <c r="E209" t="s">
        <v>25</v>
      </c>
      <c r="G209" t="s">
        <v>26</v>
      </c>
      <c r="H209">
        <v>2014</v>
      </c>
      <c r="J209">
        <v>818</v>
      </c>
      <c r="K209" t="s">
        <v>730</v>
      </c>
      <c r="L209">
        <v>1</v>
      </c>
      <c r="P209" t="s">
        <v>27</v>
      </c>
      <c r="Q209" t="s">
        <v>57</v>
      </c>
      <c r="R209" t="s">
        <v>29</v>
      </c>
      <c r="S209" t="s">
        <v>30</v>
      </c>
      <c r="T209" t="s">
        <v>731</v>
      </c>
      <c r="U209" t="s">
        <v>732</v>
      </c>
      <c r="V209" t="s">
        <v>733</v>
      </c>
      <c r="W209" t="s">
        <v>717</v>
      </c>
      <c r="X209" t="s">
        <v>734</v>
      </c>
      <c r="Y209">
        <v>1</v>
      </c>
      <c r="Z209" t="s">
        <v>322</v>
      </c>
      <c r="AA209" t="s">
        <v>735</v>
      </c>
      <c r="AB209" t="s">
        <v>736</v>
      </c>
      <c r="AC209" t="s">
        <v>32</v>
      </c>
      <c r="AD209" t="s">
        <v>43</v>
      </c>
      <c r="AE209" t="s">
        <v>322</v>
      </c>
      <c r="AM209" t="s">
        <v>1732</v>
      </c>
    </row>
    <row r="210" spans="1:39" hidden="1">
      <c r="A210">
        <v>322</v>
      </c>
      <c r="B210" t="s">
        <v>23</v>
      </c>
      <c r="C210" t="s">
        <v>24</v>
      </c>
      <c r="E210" t="s">
        <v>25</v>
      </c>
      <c r="G210" t="s">
        <v>26</v>
      </c>
      <c r="H210">
        <v>2014</v>
      </c>
      <c r="J210">
        <v>812</v>
      </c>
      <c r="K210" t="s">
        <v>737</v>
      </c>
      <c r="L210">
        <v>1</v>
      </c>
      <c r="P210" t="s">
        <v>27</v>
      </c>
      <c r="Q210" t="s">
        <v>28</v>
      </c>
      <c r="R210" t="s">
        <v>29</v>
      </c>
      <c r="S210" t="s">
        <v>30</v>
      </c>
      <c r="T210" t="s">
        <v>738</v>
      </c>
      <c r="U210" t="s">
        <v>739</v>
      </c>
      <c r="V210" t="s">
        <v>740</v>
      </c>
      <c r="W210" t="s">
        <v>711</v>
      </c>
      <c r="X210" t="s">
        <v>741</v>
      </c>
      <c r="Y210">
        <v>1</v>
      </c>
      <c r="Z210" t="s">
        <v>719</v>
      </c>
      <c r="AA210" t="s">
        <v>41</v>
      </c>
      <c r="AB210" t="s">
        <v>742</v>
      </c>
      <c r="AC210" t="s">
        <v>32</v>
      </c>
      <c r="AD210" t="s">
        <v>43</v>
      </c>
      <c r="AE210" t="s">
        <v>1997</v>
      </c>
      <c r="AF210" t="s">
        <v>280</v>
      </c>
      <c r="AG210" t="s">
        <v>1333</v>
      </c>
      <c r="AM210" t="s">
        <v>1735</v>
      </c>
    </row>
    <row r="211" spans="1:39" hidden="1">
      <c r="A211">
        <v>323</v>
      </c>
      <c r="B211" t="s">
        <v>23</v>
      </c>
      <c r="C211" t="s">
        <v>24</v>
      </c>
      <c r="E211" t="s">
        <v>25</v>
      </c>
      <c r="G211" t="s">
        <v>26</v>
      </c>
      <c r="H211">
        <v>2014</v>
      </c>
      <c r="J211">
        <v>813</v>
      </c>
      <c r="K211" t="s">
        <v>743</v>
      </c>
      <c r="L211">
        <v>1</v>
      </c>
      <c r="P211" t="s">
        <v>27</v>
      </c>
      <c r="Q211" t="s">
        <v>28</v>
      </c>
      <c r="R211" t="s">
        <v>29</v>
      </c>
      <c r="S211" t="s">
        <v>30</v>
      </c>
      <c r="T211" t="s">
        <v>744</v>
      </c>
      <c r="U211" t="s">
        <v>745</v>
      </c>
      <c r="V211" t="s">
        <v>746</v>
      </c>
      <c r="W211" t="s">
        <v>747</v>
      </c>
      <c r="X211" t="s">
        <v>748</v>
      </c>
      <c r="Y211">
        <v>1</v>
      </c>
      <c r="Z211" t="s">
        <v>749</v>
      </c>
      <c r="AA211" t="s">
        <v>750</v>
      </c>
      <c r="AB211" t="s">
        <v>52</v>
      </c>
      <c r="AC211" t="s">
        <v>32</v>
      </c>
      <c r="AD211" t="s">
        <v>43</v>
      </c>
      <c r="AE211" t="s">
        <v>1997</v>
      </c>
      <c r="AM211" t="s">
        <v>1730</v>
      </c>
    </row>
    <row r="212" spans="1:39" hidden="1">
      <c r="A212">
        <v>324</v>
      </c>
      <c r="B212" t="s">
        <v>23</v>
      </c>
      <c r="C212" t="s">
        <v>24</v>
      </c>
      <c r="E212" t="s">
        <v>25</v>
      </c>
      <c r="G212" t="s">
        <v>26</v>
      </c>
      <c r="H212">
        <v>2014</v>
      </c>
      <c r="J212">
        <v>813</v>
      </c>
      <c r="K212" t="s">
        <v>743</v>
      </c>
      <c r="L212">
        <v>2</v>
      </c>
      <c r="P212" t="s">
        <v>27</v>
      </c>
      <c r="Q212" t="s">
        <v>28</v>
      </c>
      <c r="R212" t="s">
        <v>29</v>
      </c>
      <c r="S212" t="s">
        <v>30</v>
      </c>
      <c r="T212" t="s">
        <v>744</v>
      </c>
      <c r="U212" t="s">
        <v>751</v>
      </c>
      <c r="V212" t="s">
        <v>752</v>
      </c>
      <c r="W212" t="s">
        <v>129</v>
      </c>
      <c r="X212" t="s">
        <v>753</v>
      </c>
      <c r="Y212">
        <v>1</v>
      </c>
      <c r="Z212" t="s">
        <v>754</v>
      </c>
      <c r="AA212" t="s">
        <v>41</v>
      </c>
      <c r="AB212" t="s">
        <v>52</v>
      </c>
      <c r="AC212" t="s">
        <v>32</v>
      </c>
      <c r="AD212" t="s">
        <v>43</v>
      </c>
      <c r="AE212" t="s">
        <v>322</v>
      </c>
      <c r="AM212" t="s">
        <v>1730</v>
      </c>
    </row>
    <row r="213" spans="1:39" hidden="1">
      <c r="A213">
        <v>325</v>
      </c>
      <c r="B213" t="s">
        <v>23</v>
      </c>
      <c r="C213" t="s">
        <v>24</v>
      </c>
      <c r="E213" t="s">
        <v>25</v>
      </c>
      <c r="G213" t="s">
        <v>26</v>
      </c>
      <c r="H213">
        <v>2014</v>
      </c>
      <c r="J213">
        <v>813</v>
      </c>
      <c r="K213" t="s">
        <v>743</v>
      </c>
      <c r="L213">
        <v>3</v>
      </c>
      <c r="P213" t="s">
        <v>27</v>
      </c>
      <c r="Q213" t="s">
        <v>28</v>
      </c>
      <c r="R213" t="s">
        <v>29</v>
      </c>
      <c r="S213" t="s">
        <v>30</v>
      </c>
      <c r="T213" t="s">
        <v>744</v>
      </c>
      <c r="U213" t="s">
        <v>751</v>
      </c>
      <c r="V213" t="s">
        <v>752</v>
      </c>
      <c r="W213" t="s">
        <v>129</v>
      </c>
      <c r="X213" t="s">
        <v>753</v>
      </c>
      <c r="Y213">
        <v>1</v>
      </c>
      <c r="Z213" t="s">
        <v>754</v>
      </c>
      <c r="AA213" t="s">
        <v>41</v>
      </c>
      <c r="AB213" t="s">
        <v>52</v>
      </c>
      <c r="AC213" t="s">
        <v>32</v>
      </c>
      <c r="AD213" t="s">
        <v>43</v>
      </c>
      <c r="AE213" t="s">
        <v>322</v>
      </c>
      <c r="AM213" t="s">
        <v>1730</v>
      </c>
    </row>
    <row r="214" spans="1:39" hidden="1">
      <c r="A214">
        <v>326</v>
      </c>
      <c r="B214" t="s">
        <v>23</v>
      </c>
      <c r="C214" t="s">
        <v>24</v>
      </c>
      <c r="E214" t="s">
        <v>25</v>
      </c>
      <c r="G214" t="s">
        <v>26</v>
      </c>
      <c r="H214">
        <v>2014</v>
      </c>
      <c r="J214">
        <v>813</v>
      </c>
      <c r="K214" t="s">
        <v>743</v>
      </c>
      <c r="L214">
        <v>4</v>
      </c>
      <c r="P214" t="s">
        <v>27</v>
      </c>
      <c r="Q214" t="s">
        <v>28</v>
      </c>
      <c r="R214" t="s">
        <v>29</v>
      </c>
      <c r="S214" t="s">
        <v>30</v>
      </c>
      <c r="T214" t="s">
        <v>744</v>
      </c>
      <c r="U214" t="s">
        <v>745</v>
      </c>
      <c r="V214" t="s">
        <v>746</v>
      </c>
      <c r="W214" t="s">
        <v>747</v>
      </c>
      <c r="X214" t="s">
        <v>748</v>
      </c>
      <c r="Y214">
        <v>1</v>
      </c>
      <c r="Z214" t="s">
        <v>749</v>
      </c>
      <c r="AA214" t="s">
        <v>750</v>
      </c>
      <c r="AB214" t="s">
        <v>52</v>
      </c>
      <c r="AC214" t="s">
        <v>32</v>
      </c>
      <c r="AD214" t="s">
        <v>43</v>
      </c>
      <c r="AE214" t="s">
        <v>1997</v>
      </c>
      <c r="AM214" t="s">
        <v>1730</v>
      </c>
    </row>
    <row r="215" spans="1:39" hidden="1">
      <c r="A215">
        <v>327</v>
      </c>
      <c r="B215" t="s">
        <v>23</v>
      </c>
      <c r="C215" t="s">
        <v>24</v>
      </c>
      <c r="E215" t="s">
        <v>25</v>
      </c>
      <c r="G215" t="s">
        <v>26</v>
      </c>
      <c r="H215">
        <v>2014</v>
      </c>
      <c r="J215">
        <v>813</v>
      </c>
      <c r="K215" t="s">
        <v>743</v>
      </c>
      <c r="L215">
        <v>5</v>
      </c>
      <c r="P215" t="s">
        <v>27</v>
      </c>
      <c r="Q215" t="s">
        <v>28</v>
      </c>
      <c r="R215" t="s">
        <v>29</v>
      </c>
      <c r="S215" t="s">
        <v>30</v>
      </c>
      <c r="T215" t="s">
        <v>744</v>
      </c>
      <c r="U215" t="s">
        <v>755</v>
      </c>
      <c r="V215" t="s">
        <v>756</v>
      </c>
      <c r="W215" t="s">
        <v>757</v>
      </c>
      <c r="X215" t="s">
        <v>758</v>
      </c>
      <c r="Y215">
        <v>1</v>
      </c>
      <c r="Z215" t="s">
        <v>40</v>
      </c>
      <c r="AA215" t="s">
        <v>41</v>
      </c>
      <c r="AB215" t="s">
        <v>52</v>
      </c>
      <c r="AC215" t="s">
        <v>32</v>
      </c>
      <c r="AD215" t="s">
        <v>43</v>
      </c>
      <c r="AE215" t="s">
        <v>1997</v>
      </c>
      <c r="AF215" t="s">
        <v>79</v>
      </c>
      <c r="AG215" t="s">
        <v>399</v>
      </c>
      <c r="AM215" t="s">
        <v>1730</v>
      </c>
    </row>
    <row r="216" spans="1:39" hidden="1">
      <c r="A216">
        <v>328</v>
      </c>
      <c r="B216" t="s">
        <v>23</v>
      </c>
      <c r="C216" t="s">
        <v>24</v>
      </c>
      <c r="E216" t="s">
        <v>25</v>
      </c>
      <c r="G216" t="s">
        <v>26</v>
      </c>
      <c r="H216">
        <v>2014</v>
      </c>
      <c r="J216">
        <v>813</v>
      </c>
      <c r="K216" t="s">
        <v>743</v>
      </c>
      <c r="L216">
        <v>6</v>
      </c>
      <c r="P216" t="s">
        <v>27</v>
      </c>
      <c r="Q216" t="s">
        <v>28</v>
      </c>
      <c r="R216" t="s">
        <v>29</v>
      </c>
      <c r="S216" t="s">
        <v>30</v>
      </c>
      <c r="T216" t="s">
        <v>744</v>
      </c>
      <c r="U216" t="s">
        <v>755</v>
      </c>
      <c r="V216" t="s">
        <v>759</v>
      </c>
      <c r="W216" t="s">
        <v>760</v>
      </c>
      <c r="X216" t="s">
        <v>761</v>
      </c>
      <c r="Y216">
        <v>1</v>
      </c>
      <c r="Z216" t="s">
        <v>40</v>
      </c>
      <c r="AA216" t="s">
        <v>41</v>
      </c>
      <c r="AB216" t="s">
        <v>52</v>
      </c>
      <c r="AC216" t="s">
        <v>32</v>
      </c>
      <c r="AD216" t="s">
        <v>43</v>
      </c>
      <c r="AE216" t="s">
        <v>1997</v>
      </c>
      <c r="AF216" t="s">
        <v>79</v>
      </c>
      <c r="AG216" t="s">
        <v>399</v>
      </c>
      <c r="AM216" t="s">
        <v>1730</v>
      </c>
    </row>
    <row r="217" spans="1:39" hidden="1">
      <c r="A217">
        <v>329</v>
      </c>
      <c r="B217" t="s">
        <v>23</v>
      </c>
      <c r="C217" t="s">
        <v>24</v>
      </c>
      <c r="E217" t="s">
        <v>25</v>
      </c>
      <c r="G217" t="s">
        <v>26</v>
      </c>
      <c r="H217">
        <v>2014</v>
      </c>
      <c r="J217">
        <v>819</v>
      </c>
      <c r="K217" t="s">
        <v>762</v>
      </c>
      <c r="L217">
        <v>1</v>
      </c>
      <c r="P217" t="s">
        <v>27</v>
      </c>
      <c r="Q217" t="s">
        <v>57</v>
      </c>
      <c r="R217" t="s">
        <v>29</v>
      </c>
      <c r="S217" t="s">
        <v>30</v>
      </c>
      <c r="T217" t="s">
        <v>763</v>
      </c>
      <c r="U217" t="s">
        <v>764</v>
      </c>
      <c r="V217" t="s">
        <v>765</v>
      </c>
      <c r="W217" t="s">
        <v>766</v>
      </c>
      <c r="X217" t="s">
        <v>767</v>
      </c>
      <c r="Y217">
        <v>1</v>
      </c>
      <c r="Z217" t="s">
        <v>719</v>
      </c>
      <c r="AA217" t="s">
        <v>720</v>
      </c>
      <c r="AB217" t="s">
        <v>768</v>
      </c>
      <c r="AC217" t="s">
        <v>32</v>
      </c>
      <c r="AD217" t="s">
        <v>43</v>
      </c>
      <c r="AE217" t="s">
        <v>1997</v>
      </c>
      <c r="AF217" t="s">
        <v>280</v>
      </c>
      <c r="AG217" t="s">
        <v>1333</v>
      </c>
      <c r="AM217" t="s">
        <v>1736</v>
      </c>
    </row>
    <row r="218" spans="1:39" hidden="1">
      <c r="A218">
        <v>330</v>
      </c>
      <c r="B218" t="s">
        <v>23</v>
      </c>
      <c r="C218" t="s">
        <v>24</v>
      </c>
      <c r="E218" t="s">
        <v>25</v>
      </c>
      <c r="G218" t="s">
        <v>26</v>
      </c>
      <c r="H218">
        <v>2014</v>
      </c>
      <c r="J218">
        <v>819</v>
      </c>
      <c r="K218" t="s">
        <v>762</v>
      </c>
      <c r="L218">
        <v>2</v>
      </c>
      <c r="P218" t="s">
        <v>27</v>
      </c>
      <c r="Q218" t="s">
        <v>57</v>
      </c>
      <c r="R218" t="s">
        <v>29</v>
      </c>
      <c r="S218" t="s">
        <v>30</v>
      </c>
      <c r="T218" t="s">
        <v>763</v>
      </c>
      <c r="U218" t="s">
        <v>764</v>
      </c>
      <c r="V218" t="s">
        <v>769</v>
      </c>
      <c r="W218" t="s">
        <v>770</v>
      </c>
      <c r="X218" t="s">
        <v>771</v>
      </c>
      <c r="Y218">
        <v>1</v>
      </c>
      <c r="Z218" t="s">
        <v>772</v>
      </c>
      <c r="AA218" t="s">
        <v>191</v>
      </c>
      <c r="AB218" t="s">
        <v>192</v>
      </c>
      <c r="AC218" t="s">
        <v>32</v>
      </c>
      <c r="AD218" t="s">
        <v>43</v>
      </c>
      <c r="AE218" t="s">
        <v>1997</v>
      </c>
      <c r="AF218" t="s">
        <v>387</v>
      </c>
      <c r="AG218" t="s">
        <v>1914</v>
      </c>
      <c r="AM218" t="s">
        <v>1736</v>
      </c>
    </row>
    <row r="219" spans="1:39" hidden="1">
      <c r="A219">
        <v>331</v>
      </c>
      <c r="B219" t="s">
        <v>23</v>
      </c>
      <c r="C219" t="s">
        <v>24</v>
      </c>
      <c r="E219" t="s">
        <v>25</v>
      </c>
      <c r="G219" t="s">
        <v>26</v>
      </c>
      <c r="H219">
        <v>2015</v>
      </c>
      <c r="J219">
        <v>108</v>
      </c>
      <c r="K219" t="s">
        <v>773</v>
      </c>
      <c r="L219">
        <v>1</v>
      </c>
      <c r="P219" t="s">
        <v>27</v>
      </c>
      <c r="Q219" t="s">
        <v>57</v>
      </c>
      <c r="R219" t="s">
        <v>29</v>
      </c>
      <c r="S219" t="s">
        <v>58</v>
      </c>
      <c r="T219" t="s">
        <v>774</v>
      </c>
      <c r="U219" t="s">
        <v>134</v>
      </c>
      <c r="V219" t="s">
        <v>775</v>
      </c>
      <c r="W219" t="s">
        <v>776</v>
      </c>
      <c r="X219" t="s">
        <v>777</v>
      </c>
      <c r="Y219">
        <v>1</v>
      </c>
      <c r="Z219" t="s">
        <v>138</v>
      </c>
      <c r="AA219" t="s">
        <v>139</v>
      </c>
      <c r="AB219" t="s">
        <v>139</v>
      </c>
      <c r="AC219" t="s">
        <v>32</v>
      </c>
      <c r="AD219" t="s">
        <v>43</v>
      </c>
      <c r="AE219" t="s">
        <v>117</v>
      </c>
      <c r="AF219" t="s">
        <v>154</v>
      </c>
      <c r="AG219" t="s">
        <v>453</v>
      </c>
      <c r="AM219" t="s">
        <v>1729</v>
      </c>
    </row>
    <row r="220" spans="1:39" hidden="1">
      <c r="A220">
        <v>332</v>
      </c>
      <c r="B220" t="s">
        <v>23</v>
      </c>
      <c r="C220" t="s">
        <v>24</v>
      </c>
      <c r="E220" t="s">
        <v>25</v>
      </c>
      <c r="G220" t="s">
        <v>26</v>
      </c>
      <c r="H220">
        <v>2013</v>
      </c>
      <c r="J220">
        <v>808</v>
      </c>
      <c r="K220" t="s">
        <v>778</v>
      </c>
      <c r="L220">
        <v>1</v>
      </c>
      <c r="P220" t="s">
        <v>27</v>
      </c>
      <c r="Q220" t="s">
        <v>57</v>
      </c>
      <c r="R220" t="s">
        <v>29</v>
      </c>
      <c r="S220" t="s">
        <v>30</v>
      </c>
      <c r="T220" t="s">
        <v>779</v>
      </c>
      <c r="U220" t="s">
        <v>780</v>
      </c>
      <c r="V220" t="s">
        <v>781</v>
      </c>
      <c r="W220" t="s">
        <v>292</v>
      </c>
      <c r="X220" t="s">
        <v>782</v>
      </c>
      <c r="Y220">
        <v>0.8</v>
      </c>
      <c r="Z220" t="s">
        <v>117</v>
      </c>
      <c r="AA220" t="s">
        <v>783</v>
      </c>
      <c r="AB220" t="s">
        <v>784</v>
      </c>
      <c r="AC220" t="s">
        <v>32</v>
      </c>
      <c r="AD220" t="s">
        <v>43</v>
      </c>
      <c r="AE220" t="s">
        <v>117</v>
      </c>
      <c r="AM220" t="s">
        <v>1729</v>
      </c>
    </row>
    <row r="221" spans="1:39" hidden="1">
      <c r="A221">
        <v>334</v>
      </c>
      <c r="B221" t="s">
        <v>23</v>
      </c>
      <c r="C221" t="s">
        <v>24</v>
      </c>
      <c r="E221" t="s">
        <v>25</v>
      </c>
      <c r="G221" t="s">
        <v>26</v>
      </c>
      <c r="H221">
        <v>2015</v>
      </c>
      <c r="J221">
        <v>108</v>
      </c>
      <c r="K221" t="s">
        <v>785</v>
      </c>
      <c r="L221">
        <v>1</v>
      </c>
      <c r="P221" t="s">
        <v>27</v>
      </c>
      <c r="Q221" t="s">
        <v>57</v>
      </c>
      <c r="R221" t="s">
        <v>29</v>
      </c>
      <c r="S221" t="s">
        <v>58</v>
      </c>
      <c r="T221" t="s">
        <v>786</v>
      </c>
      <c r="U221" t="s">
        <v>787</v>
      </c>
      <c r="V221" t="s">
        <v>788</v>
      </c>
      <c r="W221" t="s">
        <v>789</v>
      </c>
      <c r="X221" t="s">
        <v>790</v>
      </c>
      <c r="Y221">
        <v>1</v>
      </c>
      <c r="Z221" t="s">
        <v>791</v>
      </c>
      <c r="AA221" t="s">
        <v>109</v>
      </c>
      <c r="AB221" t="s">
        <v>792</v>
      </c>
      <c r="AC221" t="s">
        <v>32</v>
      </c>
      <c r="AD221" t="s">
        <v>43</v>
      </c>
      <c r="AE221" t="s">
        <v>1752</v>
      </c>
      <c r="AF221" t="s">
        <v>79</v>
      </c>
      <c r="AG221" t="s">
        <v>399</v>
      </c>
      <c r="AM221" t="s">
        <v>1737</v>
      </c>
    </row>
    <row r="222" spans="1:39" hidden="1">
      <c r="A222">
        <v>341</v>
      </c>
      <c r="B222" t="s">
        <v>73</v>
      </c>
      <c r="C222" t="s">
        <v>24</v>
      </c>
      <c r="E222" t="s">
        <v>25</v>
      </c>
      <c r="G222" t="s">
        <v>26</v>
      </c>
      <c r="H222">
        <v>2017</v>
      </c>
      <c r="J222">
        <v>91</v>
      </c>
      <c r="K222" t="s">
        <v>793</v>
      </c>
      <c r="L222">
        <v>1</v>
      </c>
      <c r="P222" t="s">
        <v>27</v>
      </c>
      <c r="Q222" t="s">
        <v>57</v>
      </c>
      <c r="R222" t="s">
        <v>794</v>
      </c>
      <c r="S222" t="s">
        <v>795</v>
      </c>
      <c r="T222" t="s">
        <v>796</v>
      </c>
      <c r="U222" t="s">
        <v>797</v>
      </c>
      <c r="V222" t="s">
        <v>798</v>
      </c>
      <c r="W222" t="s">
        <v>799</v>
      </c>
      <c r="X222" t="s">
        <v>800</v>
      </c>
      <c r="Y222">
        <v>1</v>
      </c>
      <c r="Z222" t="s">
        <v>801</v>
      </c>
      <c r="AA222" t="s">
        <v>80</v>
      </c>
      <c r="AB222" t="s">
        <v>802</v>
      </c>
      <c r="AC222" t="s">
        <v>32</v>
      </c>
      <c r="AD222" t="s">
        <v>43</v>
      </c>
      <c r="AE222" t="s">
        <v>1984</v>
      </c>
      <c r="AF222" t="s">
        <v>1790</v>
      </c>
      <c r="AG222" t="s">
        <v>1790</v>
      </c>
      <c r="AH222">
        <v>100</v>
      </c>
      <c r="AJ222" t="s">
        <v>33</v>
      </c>
      <c r="AK222">
        <v>43222</v>
      </c>
      <c r="AL222" t="s">
        <v>1985</v>
      </c>
      <c r="AM222" t="s">
        <v>1853</v>
      </c>
    </row>
    <row r="223" spans="1:39" hidden="1">
      <c r="A223">
        <v>342</v>
      </c>
      <c r="B223" t="s">
        <v>73</v>
      </c>
      <c r="C223" t="s">
        <v>24</v>
      </c>
      <c r="E223" t="s">
        <v>25</v>
      </c>
      <c r="G223" t="s">
        <v>26</v>
      </c>
      <c r="H223">
        <v>2017</v>
      </c>
      <c r="J223">
        <v>91</v>
      </c>
      <c r="K223" t="s">
        <v>793</v>
      </c>
      <c r="L223">
        <v>2</v>
      </c>
      <c r="P223" t="s">
        <v>27</v>
      </c>
      <c r="Q223" t="s">
        <v>57</v>
      </c>
      <c r="R223" t="s">
        <v>794</v>
      </c>
      <c r="S223" t="s">
        <v>795</v>
      </c>
      <c r="T223" t="s">
        <v>796</v>
      </c>
      <c r="U223" t="s">
        <v>797</v>
      </c>
      <c r="V223" t="s">
        <v>803</v>
      </c>
      <c r="W223" t="s">
        <v>804</v>
      </c>
      <c r="X223" t="s">
        <v>711</v>
      </c>
      <c r="Y223">
        <v>1</v>
      </c>
      <c r="Z223" t="s">
        <v>805</v>
      </c>
      <c r="AA223" t="s">
        <v>80</v>
      </c>
      <c r="AB223" t="s">
        <v>806</v>
      </c>
      <c r="AC223" t="s">
        <v>32</v>
      </c>
      <c r="AD223" t="s">
        <v>43</v>
      </c>
      <c r="AE223" t="s">
        <v>1791</v>
      </c>
      <c r="AF223" t="s">
        <v>805</v>
      </c>
      <c r="AG223" t="s">
        <v>805</v>
      </c>
      <c r="AH223">
        <v>100</v>
      </c>
      <c r="AI223">
        <v>100</v>
      </c>
      <c r="AJ223" t="s">
        <v>33</v>
      </c>
      <c r="AK223">
        <v>43100</v>
      </c>
      <c r="AL223" t="s">
        <v>1986</v>
      </c>
      <c r="AM223" t="s">
        <v>1792</v>
      </c>
    </row>
    <row r="224" spans="1:39" hidden="1">
      <c r="A224">
        <v>344</v>
      </c>
      <c r="B224" t="s">
        <v>73</v>
      </c>
      <c r="C224" t="s">
        <v>24</v>
      </c>
      <c r="E224" t="s">
        <v>25</v>
      </c>
      <c r="G224" t="s">
        <v>26</v>
      </c>
      <c r="H224">
        <v>2017</v>
      </c>
      <c r="J224">
        <v>91</v>
      </c>
      <c r="K224" t="s">
        <v>809</v>
      </c>
      <c r="L224">
        <v>1</v>
      </c>
      <c r="P224" t="s">
        <v>27</v>
      </c>
      <c r="Q224" t="s">
        <v>57</v>
      </c>
      <c r="R224" t="s">
        <v>794</v>
      </c>
      <c r="S224" t="s">
        <v>795</v>
      </c>
      <c r="T224" t="s">
        <v>810</v>
      </c>
      <c r="U224" t="s">
        <v>811</v>
      </c>
      <c r="V224" t="s">
        <v>812</v>
      </c>
      <c r="W224" t="s">
        <v>804</v>
      </c>
      <c r="X224" t="s">
        <v>711</v>
      </c>
      <c r="Y224">
        <v>1</v>
      </c>
      <c r="Z224" t="s">
        <v>805</v>
      </c>
      <c r="AA224" t="s">
        <v>80</v>
      </c>
      <c r="AB224" t="s">
        <v>806</v>
      </c>
      <c r="AC224" t="s">
        <v>32</v>
      </c>
      <c r="AD224" t="s">
        <v>43</v>
      </c>
      <c r="AE224" t="s">
        <v>1791</v>
      </c>
      <c r="AF224" t="s">
        <v>805</v>
      </c>
      <c r="AG224" t="s">
        <v>805</v>
      </c>
      <c r="AH224">
        <v>100</v>
      </c>
      <c r="AI224">
        <v>100</v>
      </c>
      <c r="AJ224" t="s">
        <v>33</v>
      </c>
      <c r="AK224">
        <v>43100</v>
      </c>
      <c r="AL224" t="s">
        <v>1986</v>
      </c>
      <c r="AM224" t="s">
        <v>1793</v>
      </c>
    </row>
    <row r="225" spans="1:39" hidden="1">
      <c r="A225">
        <v>345</v>
      </c>
      <c r="B225" t="s">
        <v>73</v>
      </c>
      <c r="C225" t="s">
        <v>24</v>
      </c>
      <c r="E225" t="s">
        <v>25</v>
      </c>
      <c r="G225" t="s">
        <v>26</v>
      </c>
      <c r="H225">
        <v>2017</v>
      </c>
      <c r="J225">
        <v>91</v>
      </c>
      <c r="K225" t="s">
        <v>809</v>
      </c>
      <c r="L225">
        <v>2</v>
      </c>
      <c r="P225" t="s">
        <v>27</v>
      </c>
      <c r="Q225" t="s">
        <v>57</v>
      </c>
      <c r="R225" t="s">
        <v>794</v>
      </c>
      <c r="S225" t="s">
        <v>795</v>
      </c>
      <c r="T225" t="s">
        <v>810</v>
      </c>
      <c r="U225" t="s">
        <v>811</v>
      </c>
      <c r="V225" t="s">
        <v>813</v>
      </c>
      <c r="W225" t="s">
        <v>814</v>
      </c>
      <c r="X225" t="s">
        <v>815</v>
      </c>
      <c r="Y225">
        <v>90</v>
      </c>
      <c r="Z225" t="s">
        <v>805</v>
      </c>
      <c r="AA225" t="s">
        <v>80</v>
      </c>
      <c r="AB225" t="s">
        <v>806</v>
      </c>
      <c r="AC225" t="s">
        <v>32</v>
      </c>
      <c r="AD225" t="s">
        <v>43</v>
      </c>
      <c r="AE225" t="s">
        <v>1791</v>
      </c>
      <c r="AF225" t="s">
        <v>805</v>
      </c>
      <c r="AG225" t="s">
        <v>805</v>
      </c>
      <c r="AH225">
        <v>100</v>
      </c>
      <c r="AI225">
        <v>100</v>
      </c>
      <c r="AJ225" t="s">
        <v>33</v>
      </c>
      <c r="AK225">
        <v>43100</v>
      </c>
      <c r="AL225" t="s">
        <v>1986</v>
      </c>
      <c r="AM225" t="s">
        <v>1954</v>
      </c>
    </row>
    <row r="226" spans="1:39" hidden="1">
      <c r="A226">
        <v>346</v>
      </c>
      <c r="B226" t="s">
        <v>23</v>
      </c>
      <c r="C226" t="s">
        <v>24</v>
      </c>
      <c r="E226" t="s">
        <v>25</v>
      </c>
      <c r="G226" t="s">
        <v>26</v>
      </c>
      <c r="H226">
        <v>2015</v>
      </c>
      <c r="J226">
        <v>108</v>
      </c>
      <c r="K226" t="s">
        <v>816</v>
      </c>
      <c r="L226">
        <v>1</v>
      </c>
      <c r="P226" t="s">
        <v>27</v>
      </c>
      <c r="Q226" t="s">
        <v>57</v>
      </c>
      <c r="R226" t="s">
        <v>29</v>
      </c>
      <c r="S226" t="s">
        <v>58</v>
      </c>
      <c r="T226" t="s">
        <v>817</v>
      </c>
      <c r="U226" t="s">
        <v>818</v>
      </c>
      <c r="V226" t="s">
        <v>819</v>
      </c>
      <c r="W226" t="s">
        <v>820</v>
      </c>
      <c r="X226" t="s">
        <v>821</v>
      </c>
      <c r="Y226">
        <v>1</v>
      </c>
      <c r="Z226" t="s">
        <v>822</v>
      </c>
      <c r="AA226" t="s">
        <v>109</v>
      </c>
      <c r="AB226" t="s">
        <v>110</v>
      </c>
      <c r="AC226" t="s">
        <v>32</v>
      </c>
      <c r="AD226" t="s">
        <v>43</v>
      </c>
      <c r="AE226" t="s">
        <v>117</v>
      </c>
      <c r="AF226" t="s">
        <v>1157</v>
      </c>
      <c r="AG226" t="s">
        <v>1798</v>
      </c>
      <c r="AJ226" t="s">
        <v>33</v>
      </c>
      <c r="AL226" t="s">
        <v>1998</v>
      </c>
      <c r="AM226" t="s">
        <v>1737</v>
      </c>
    </row>
    <row r="227" spans="1:39" hidden="1">
      <c r="A227">
        <v>347</v>
      </c>
      <c r="B227" t="s">
        <v>23</v>
      </c>
      <c r="C227" t="s">
        <v>24</v>
      </c>
      <c r="E227" t="s">
        <v>25</v>
      </c>
      <c r="G227" t="s">
        <v>26</v>
      </c>
      <c r="H227">
        <v>2015</v>
      </c>
      <c r="J227">
        <v>108</v>
      </c>
      <c r="K227" t="s">
        <v>816</v>
      </c>
      <c r="L227">
        <v>2</v>
      </c>
      <c r="P227" t="s">
        <v>27</v>
      </c>
      <c r="Q227" t="s">
        <v>57</v>
      </c>
      <c r="R227" t="s">
        <v>29</v>
      </c>
      <c r="S227" t="s">
        <v>58</v>
      </c>
      <c r="T227" t="s">
        <v>817</v>
      </c>
      <c r="U227" t="s">
        <v>818</v>
      </c>
      <c r="V227" t="s">
        <v>823</v>
      </c>
      <c r="W227" t="s">
        <v>824</v>
      </c>
      <c r="X227" t="s">
        <v>825</v>
      </c>
      <c r="Y227">
        <v>1</v>
      </c>
      <c r="Z227" t="s">
        <v>117</v>
      </c>
      <c r="AA227" t="s">
        <v>109</v>
      </c>
      <c r="AB227" t="s">
        <v>110</v>
      </c>
      <c r="AC227" t="s">
        <v>32</v>
      </c>
      <c r="AD227" t="s">
        <v>43</v>
      </c>
      <c r="AE227" t="s">
        <v>117</v>
      </c>
      <c r="AJ227" t="s">
        <v>33</v>
      </c>
      <c r="AL227" t="s">
        <v>1998</v>
      </c>
      <c r="AM227" t="s">
        <v>1735</v>
      </c>
    </row>
    <row r="228" spans="1:39" hidden="1">
      <c r="A228">
        <v>348</v>
      </c>
      <c r="B228" t="s">
        <v>23</v>
      </c>
      <c r="C228" t="s">
        <v>24</v>
      </c>
      <c r="E228" t="s">
        <v>25</v>
      </c>
      <c r="G228" t="s">
        <v>26</v>
      </c>
      <c r="H228">
        <v>2015</v>
      </c>
      <c r="J228">
        <v>108</v>
      </c>
      <c r="K228" t="s">
        <v>826</v>
      </c>
      <c r="L228">
        <v>1</v>
      </c>
      <c r="P228" t="s">
        <v>27</v>
      </c>
      <c r="Q228" t="s">
        <v>57</v>
      </c>
      <c r="R228" t="s">
        <v>29</v>
      </c>
      <c r="S228" t="s">
        <v>58</v>
      </c>
      <c r="T228" t="s">
        <v>827</v>
      </c>
      <c r="U228" t="s">
        <v>828</v>
      </c>
      <c r="V228" t="s">
        <v>829</v>
      </c>
      <c r="W228" t="s">
        <v>830</v>
      </c>
      <c r="X228" t="s">
        <v>711</v>
      </c>
      <c r="Y228">
        <v>1</v>
      </c>
      <c r="Z228" t="s">
        <v>79</v>
      </c>
      <c r="AA228" t="s">
        <v>831</v>
      </c>
      <c r="AB228" t="s">
        <v>832</v>
      </c>
      <c r="AC228" t="s">
        <v>32</v>
      </c>
      <c r="AD228" t="s">
        <v>43</v>
      </c>
      <c r="AE228" t="s">
        <v>1752</v>
      </c>
      <c r="AF228" t="s">
        <v>79</v>
      </c>
      <c r="AG228" t="s">
        <v>399</v>
      </c>
      <c r="AM228" t="s">
        <v>1735</v>
      </c>
    </row>
    <row r="229" spans="1:39" hidden="1">
      <c r="A229">
        <v>354</v>
      </c>
      <c r="B229" t="s">
        <v>55</v>
      </c>
      <c r="C229" t="s">
        <v>24</v>
      </c>
      <c r="E229" t="s">
        <v>25</v>
      </c>
      <c r="G229" t="s">
        <v>26</v>
      </c>
      <c r="H229">
        <v>2016</v>
      </c>
      <c r="J229">
        <v>119</v>
      </c>
      <c r="K229" t="s">
        <v>835</v>
      </c>
      <c r="L229">
        <v>3</v>
      </c>
      <c r="P229" t="s">
        <v>27</v>
      </c>
      <c r="Q229" t="s">
        <v>57</v>
      </c>
      <c r="R229" t="s">
        <v>29</v>
      </c>
      <c r="S229" t="s">
        <v>341</v>
      </c>
      <c r="T229" t="s">
        <v>836</v>
      </c>
      <c r="U229" t="s">
        <v>837</v>
      </c>
      <c r="V229" t="s">
        <v>838</v>
      </c>
      <c r="W229" t="s">
        <v>611</v>
      </c>
      <c r="X229" t="s">
        <v>839</v>
      </c>
      <c r="Y229">
        <v>1</v>
      </c>
      <c r="Z229" t="s">
        <v>519</v>
      </c>
      <c r="AA229" t="s">
        <v>290</v>
      </c>
      <c r="AB229" t="s">
        <v>279</v>
      </c>
      <c r="AC229" t="s">
        <v>32</v>
      </c>
      <c r="AD229" t="s">
        <v>43</v>
      </c>
      <c r="AE229" t="s">
        <v>1984</v>
      </c>
      <c r="AF229" t="s">
        <v>519</v>
      </c>
      <c r="AG229" t="s">
        <v>1785</v>
      </c>
      <c r="AH229">
        <v>100</v>
      </c>
      <c r="AI229">
        <v>100</v>
      </c>
      <c r="AJ229" t="s">
        <v>33</v>
      </c>
      <c r="AK229">
        <v>43208</v>
      </c>
      <c r="AL229" t="s">
        <v>1985</v>
      </c>
      <c r="AM229" t="s">
        <v>1900</v>
      </c>
    </row>
    <row r="230" spans="1:39" hidden="1">
      <c r="A230">
        <v>362</v>
      </c>
      <c r="B230" t="s">
        <v>23</v>
      </c>
      <c r="C230" t="s">
        <v>24</v>
      </c>
      <c r="E230" t="s">
        <v>25</v>
      </c>
      <c r="G230" t="s">
        <v>26</v>
      </c>
      <c r="H230">
        <v>2015</v>
      </c>
      <c r="J230">
        <v>108</v>
      </c>
      <c r="K230" t="s">
        <v>840</v>
      </c>
      <c r="L230">
        <v>1</v>
      </c>
      <c r="P230" t="s">
        <v>27</v>
      </c>
      <c r="Q230" t="s">
        <v>57</v>
      </c>
      <c r="R230" t="s">
        <v>29</v>
      </c>
      <c r="S230" t="s">
        <v>58</v>
      </c>
      <c r="T230" t="s">
        <v>841</v>
      </c>
      <c r="U230" t="s">
        <v>842</v>
      </c>
      <c r="V230" t="s">
        <v>843</v>
      </c>
      <c r="W230" t="s">
        <v>844</v>
      </c>
      <c r="X230" t="s">
        <v>845</v>
      </c>
      <c r="Y230">
        <v>1</v>
      </c>
      <c r="Z230" t="s">
        <v>833</v>
      </c>
      <c r="AA230" t="s">
        <v>109</v>
      </c>
      <c r="AB230" t="s">
        <v>846</v>
      </c>
      <c r="AC230" t="s">
        <v>32</v>
      </c>
      <c r="AD230" t="s">
        <v>43</v>
      </c>
      <c r="AE230" t="s">
        <v>322</v>
      </c>
      <c r="AF230" t="s">
        <v>833</v>
      </c>
      <c r="AM230" t="s">
        <v>1735</v>
      </c>
    </row>
    <row r="231" spans="1:39" hidden="1">
      <c r="A231">
        <v>363</v>
      </c>
      <c r="B231" t="s">
        <v>23</v>
      </c>
      <c r="C231" t="s">
        <v>24</v>
      </c>
      <c r="E231" t="s">
        <v>25</v>
      </c>
      <c r="G231" t="s">
        <v>26</v>
      </c>
      <c r="H231">
        <v>2015</v>
      </c>
      <c r="J231">
        <v>108</v>
      </c>
      <c r="K231" t="s">
        <v>840</v>
      </c>
      <c r="L231">
        <v>2</v>
      </c>
      <c r="P231" t="s">
        <v>27</v>
      </c>
      <c r="Q231" t="s">
        <v>57</v>
      </c>
      <c r="R231" t="s">
        <v>29</v>
      </c>
      <c r="S231" t="s">
        <v>58</v>
      </c>
      <c r="T231" t="s">
        <v>841</v>
      </c>
      <c r="U231" t="s">
        <v>842</v>
      </c>
      <c r="V231" t="s">
        <v>847</v>
      </c>
      <c r="W231" t="s">
        <v>848</v>
      </c>
      <c r="X231" t="s">
        <v>849</v>
      </c>
      <c r="Y231">
        <v>1</v>
      </c>
      <c r="Z231" t="s">
        <v>833</v>
      </c>
      <c r="AA231" t="s">
        <v>109</v>
      </c>
      <c r="AB231" t="s">
        <v>846</v>
      </c>
      <c r="AC231" t="s">
        <v>32</v>
      </c>
      <c r="AD231" t="s">
        <v>43</v>
      </c>
      <c r="AE231" t="s">
        <v>322</v>
      </c>
      <c r="AF231" t="s">
        <v>833</v>
      </c>
      <c r="AM231" t="s">
        <v>1735</v>
      </c>
    </row>
    <row r="232" spans="1:39" hidden="1">
      <c r="A232">
        <v>366</v>
      </c>
      <c r="B232" t="s">
        <v>23</v>
      </c>
      <c r="C232" t="s">
        <v>24</v>
      </c>
      <c r="E232" t="s">
        <v>25</v>
      </c>
      <c r="G232" t="s">
        <v>26</v>
      </c>
      <c r="H232">
        <v>2015</v>
      </c>
      <c r="J232">
        <v>108</v>
      </c>
      <c r="K232" t="s">
        <v>851</v>
      </c>
      <c r="L232">
        <v>1</v>
      </c>
      <c r="P232" t="s">
        <v>27</v>
      </c>
      <c r="Q232" t="s">
        <v>57</v>
      </c>
      <c r="R232" t="s">
        <v>29</v>
      </c>
      <c r="S232" t="s">
        <v>58</v>
      </c>
      <c r="T232" t="s">
        <v>852</v>
      </c>
      <c r="U232" t="s">
        <v>853</v>
      </c>
      <c r="V232" t="s">
        <v>854</v>
      </c>
      <c r="W232" t="s">
        <v>855</v>
      </c>
      <c r="X232" t="s">
        <v>856</v>
      </c>
      <c r="Y232">
        <v>1</v>
      </c>
      <c r="Z232" t="s">
        <v>124</v>
      </c>
      <c r="AA232" t="s">
        <v>109</v>
      </c>
      <c r="AB232" t="s">
        <v>156</v>
      </c>
      <c r="AC232" t="s">
        <v>32</v>
      </c>
      <c r="AD232" t="s">
        <v>43</v>
      </c>
      <c r="AE232" t="s">
        <v>117</v>
      </c>
      <c r="AF232" t="s">
        <v>1563</v>
      </c>
      <c r="AG232" t="s">
        <v>453</v>
      </c>
      <c r="AM232" t="s">
        <v>1735</v>
      </c>
    </row>
    <row r="233" spans="1:39" hidden="1">
      <c r="A233">
        <v>367</v>
      </c>
      <c r="B233" t="s">
        <v>23</v>
      </c>
      <c r="C233" t="s">
        <v>24</v>
      </c>
      <c r="E233" t="s">
        <v>25</v>
      </c>
      <c r="G233" t="s">
        <v>26</v>
      </c>
      <c r="H233">
        <v>2015</v>
      </c>
      <c r="J233">
        <v>108</v>
      </c>
      <c r="K233" t="s">
        <v>851</v>
      </c>
      <c r="L233">
        <v>2</v>
      </c>
      <c r="P233" t="s">
        <v>27</v>
      </c>
      <c r="Q233" t="s">
        <v>57</v>
      </c>
      <c r="R233" t="s">
        <v>29</v>
      </c>
      <c r="S233" t="s">
        <v>58</v>
      </c>
      <c r="T233" t="s">
        <v>852</v>
      </c>
      <c r="U233" t="s">
        <v>853</v>
      </c>
      <c r="V233" t="s">
        <v>857</v>
      </c>
      <c r="W233" t="s">
        <v>858</v>
      </c>
      <c r="X233" t="s">
        <v>859</v>
      </c>
      <c r="Y233">
        <v>1</v>
      </c>
      <c r="Z233" t="s">
        <v>124</v>
      </c>
      <c r="AA233" t="s">
        <v>155</v>
      </c>
      <c r="AB233" t="s">
        <v>860</v>
      </c>
      <c r="AC233" t="s">
        <v>32</v>
      </c>
      <c r="AD233" t="s">
        <v>43</v>
      </c>
      <c r="AE233" t="s">
        <v>117</v>
      </c>
      <c r="AF233" t="s">
        <v>1563</v>
      </c>
      <c r="AG233" t="s">
        <v>453</v>
      </c>
      <c r="AM233" t="s">
        <v>1735</v>
      </c>
    </row>
    <row r="234" spans="1:39" hidden="1">
      <c r="A234">
        <v>368</v>
      </c>
      <c r="B234" t="s">
        <v>23</v>
      </c>
      <c r="C234" t="s">
        <v>24</v>
      </c>
      <c r="E234" t="s">
        <v>25</v>
      </c>
      <c r="G234" t="s">
        <v>26</v>
      </c>
      <c r="H234">
        <v>2015</v>
      </c>
      <c r="J234">
        <v>108</v>
      </c>
      <c r="K234" t="s">
        <v>861</v>
      </c>
      <c r="L234">
        <v>1</v>
      </c>
      <c r="P234" t="s">
        <v>27</v>
      </c>
      <c r="Q234" t="s">
        <v>57</v>
      </c>
      <c r="R234" t="s">
        <v>29</v>
      </c>
      <c r="S234" t="s">
        <v>58</v>
      </c>
      <c r="T234" t="s">
        <v>862</v>
      </c>
      <c r="U234" t="s">
        <v>863</v>
      </c>
      <c r="V234" t="s">
        <v>864</v>
      </c>
      <c r="W234" t="s">
        <v>865</v>
      </c>
      <c r="X234" t="s">
        <v>866</v>
      </c>
      <c r="Y234">
        <v>1</v>
      </c>
      <c r="Z234" t="s">
        <v>124</v>
      </c>
      <c r="AA234" t="s">
        <v>109</v>
      </c>
      <c r="AB234" t="s">
        <v>846</v>
      </c>
      <c r="AC234" t="s">
        <v>32</v>
      </c>
      <c r="AD234" t="s">
        <v>43</v>
      </c>
      <c r="AE234" t="s">
        <v>117</v>
      </c>
      <c r="AF234" t="s">
        <v>1563</v>
      </c>
      <c r="AG234" t="s">
        <v>453</v>
      </c>
      <c r="AM234" t="s">
        <v>1735</v>
      </c>
    </row>
    <row r="235" spans="1:39" hidden="1">
      <c r="A235">
        <v>373</v>
      </c>
      <c r="B235" t="s">
        <v>23</v>
      </c>
      <c r="C235" t="s">
        <v>24</v>
      </c>
      <c r="E235" t="s">
        <v>25</v>
      </c>
      <c r="G235" t="s">
        <v>26</v>
      </c>
      <c r="H235">
        <v>2015</v>
      </c>
      <c r="J235">
        <v>108</v>
      </c>
      <c r="K235" t="s">
        <v>867</v>
      </c>
      <c r="L235">
        <v>3</v>
      </c>
      <c r="P235" t="s">
        <v>27</v>
      </c>
      <c r="Q235" t="s">
        <v>57</v>
      </c>
      <c r="R235" t="s">
        <v>29</v>
      </c>
      <c r="S235" t="s">
        <v>58</v>
      </c>
      <c r="T235" t="s">
        <v>868</v>
      </c>
      <c r="U235" t="s">
        <v>869</v>
      </c>
      <c r="V235" t="s">
        <v>1955</v>
      </c>
      <c r="W235" t="s">
        <v>834</v>
      </c>
      <c r="X235" t="s">
        <v>870</v>
      </c>
      <c r="Y235">
        <v>1</v>
      </c>
      <c r="Z235" t="s">
        <v>124</v>
      </c>
      <c r="AA235" t="s">
        <v>109</v>
      </c>
      <c r="AB235" t="s">
        <v>578</v>
      </c>
      <c r="AC235" t="s">
        <v>32</v>
      </c>
      <c r="AD235" t="s">
        <v>43</v>
      </c>
      <c r="AE235" t="s">
        <v>117</v>
      </c>
      <c r="AF235" t="s">
        <v>1563</v>
      </c>
      <c r="AG235" t="s">
        <v>453</v>
      </c>
      <c r="AJ235" t="s">
        <v>33</v>
      </c>
      <c r="AL235" t="s">
        <v>1999</v>
      </c>
      <c r="AM235" t="s">
        <v>2000</v>
      </c>
    </row>
    <row r="236" spans="1:39" hidden="1">
      <c r="A236">
        <v>374</v>
      </c>
      <c r="B236" t="s">
        <v>23</v>
      </c>
      <c r="C236" t="s">
        <v>24</v>
      </c>
      <c r="E236" t="s">
        <v>25</v>
      </c>
      <c r="G236" t="s">
        <v>26</v>
      </c>
      <c r="H236">
        <v>2015</v>
      </c>
      <c r="J236">
        <v>108</v>
      </c>
      <c r="K236" t="s">
        <v>867</v>
      </c>
      <c r="L236">
        <v>4</v>
      </c>
      <c r="P236" t="s">
        <v>27</v>
      </c>
      <c r="Q236" t="s">
        <v>57</v>
      </c>
      <c r="R236" t="s">
        <v>29</v>
      </c>
      <c r="S236" t="s">
        <v>58</v>
      </c>
      <c r="T236" t="s">
        <v>868</v>
      </c>
      <c r="U236" t="s">
        <v>871</v>
      </c>
      <c r="V236" t="s">
        <v>1956</v>
      </c>
      <c r="W236" t="s">
        <v>834</v>
      </c>
      <c r="X236" t="s">
        <v>872</v>
      </c>
      <c r="Y236">
        <v>1</v>
      </c>
      <c r="Z236" t="s">
        <v>124</v>
      </c>
      <c r="AA236" t="s">
        <v>109</v>
      </c>
      <c r="AB236" t="s">
        <v>578</v>
      </c>
      <c r="AC236" t="s">
        <v>32</v>
      </c>
      <c r="AD236" t="s">
        <v>43</v>
      </c>
      <c r="AE236" t="s">
        <v>117</v>
      </c>
      <c r="AF236" t="s">
        <v>1563</v>
      </c>
      <c r="AG236" t="s">
        <v>453</v>
      </c>
      <c r="AJ236" t="s">
        <v>33</v>
      </c>
      <c r="AL236" t="s">
        <v>1999</v>
      </c>
      <c r="AM236" t="s">
        <v>1924</v>
      </c>
    </row>
    <row r="237" spans="1:39" hidden="1">
      <c r="A237">
        <v>375</v>
      </c>
      <c r="B237" t="s">
        <v>23</v>
      </c>
      <c r="C237" t="s">
        <v>24</v>
      </c>
      <c r="E237" t="s">
        <v>25</v>
      </c>
      <c r="G237" t="s">
        <v>26</v>
      </c>
      <c r="H237">
        <v>2015</v>
      </c>
      <c r="J237">
        <v>108</v>
      </c>
      <c r="K237" t="s">
        <v>873</v>
      </c>
      <c r="L237">
        <v>1</v>
      </c>
      <c r="P237" t="s">
        <v>27</v>
      </c>
      <c r="Q237" t="s">
        <v>57</v>
      </c>
      <c r="R237" t="s">
        <v>29</v>
      </c>
      <c r="S237" t="s">
        <v>58</v>
      </c>
      <c r="T237" t="s">
        <v>874</v>
      </c>
      <c r="U237" t="s">
        <v>875</v>
      </c>
      <c r="V237" t="s">
        <v>876</v>
      </c>
      <c r="W237" t="s">
        <v>877</v>
      </c>
      <c r="X237" t="s">
        <v>878</v>
      </c>
      <c r="Y237">
        <v>1</v>
      </c>
      <c r="Z237" t="s">
        <v>879</v>
      </c>
      <c r="AA237" t="s">
        <v>109</v>
      </c>
      <c r="AB237" t="s">
        <v>860</v>
      </c>
      <c r="AC237" t="s">
        <v>32</v>
      </c>
      <c r="AD237" t="s">
        <v>43</v>
      </c>
      <c r="AE237" t="s">
        <v>1752</v>
      </c>
      <c r="AF237" t="s">
        <v>879</v>
      </c>
      <c r="AG237" t="s">
        <v>1333</v>
      </c>
      <c r="AM237" t="s">
        <v>1735</v>
      </c>
    </row>
    <row r="238" spans="1:39" hidden="1">
      <c r="A238">
        <v>376</v>
      </c>
      <c r="B238" t="s">
        <v>23</v>
      </c>
      <c r="C238" t="s">
        <v>24</v>
      </c>
      <c r="E238" t="s">
        <v>25</v>
      </c>
      <c r="G238" t="s">
        <v>26</v>
      </c>
      <c r="H238">
        <v>2015</v>
      </c>
      <c r="J238">
        <v>108</v>
      </c>
      <c r="K238" t="s">
        <v>873</v>
      </c>
      <c r="L238">
        <v>2</v>
      </c>
      <c r="P238" t="s">
        <v>27</v>
      </c>
      <c r="Q238" t="s">
        <v>57</v>
      </c>
      <c r="R238" t="s">
        <v>29</v>
      </c>
      <c r="S238" t="s">
        <v>58</v>
      </c>
      <c r="T238" t="s">
        <v>874</v>
      </c>
      <c r="U238" t="s">
        <v>875</v>
      </c>
      <c r="V238" t="s">
        <v>880</v>
      </c>
      <c r="W238" t="s">
        <v>881</v>
      </c>
      <c r="X238" t="s">
        <v>882</v>
      </c>
      <c r="Y238">
        <v>1</v>
      </c>
      <c r="Z238" t="s">
        <v>879</v>
      </c>
      <c r="AA238" t="s">
        <v>109</v>
      </c>
      <c r="AB238" t="s">
        <v>860</v>
      </c>
      <c r="AC238" t="s">
        <v>32</v>
      </c>
      <c r="AD238" t="s">
        <v>43</v>
      </c>
      <c r="AE238" t="s">
        <v>1752</v>
      </c>
      <c r="AF238" t="s">
        <v>879</v>
      </c>
      <c r="AG238" t="s">
        <v>1333</v>
      </c>
      <c r="AM238" t="s">
        <v>1735</v>
      </c>
    </row>
    <row r="239" spans="1:39" hidden="1">
      <c r="A239">
        <v>377</v>
      </c>
      <c r="B239" t="s">
        <v>23</v>
      </c>
      <c r="C239" t="s">
        <v>24</v>
      </c>
      <c r="E239" t="s">
        <v>25</v>
      </c>
      <c r="G239" t="s">
        <v>26</v>
      </c>
      <c r="H239">
        <v>2015</v>
      </c>
      <c r="J239">
        <v>108</v>
      </c>
      <c r="K239" t="s">
        <v>883</v>
      </c>
      <c r="L239">
        <v>1</v>
      </c>
      <c r="P239" t="s">
        <v>27</v>
      </c>
      <c r="Q239" t="s">
        <v>57</v>
      </c>
      <c r="R239" t="s">
        <v>29</v>
      </c>
      <c r="S239" t="s">
        <v>58</v>
      </c>
      <c r="T239" t="s">
        <v>884</v>
      </c>
      <c r="U239" t="s">
        <v>885</v>
      </c>
      <c r="V239" t="s">
        <v>886</v>
      </c>
      <c r="W239" t="s">
        <v>887</v>
      </c>
      <c r="X239" t="s">
        <v>888</v>
      </c>
      <c r="Y239">
        <v>1</v>
      </c>
      <c r="Z239" t="s">
        <v>889</v>
      </c>
      <c r="AA239" t="s">
        <v>890</v>
      </c>
      <c r="AB239" t="s">
        <v>846</v>
      </c>
      <c r="AC239" t="s">
        <v>32</v>
      </c>
      <c r="AD239" t="s">
        <v>43</v>
      </c>
      <c r="AE239" t="s">
        <v>889</v>
      </c>
      <c r="AM239" t="s">
        <v>1732</v>
      </c>
    </row>
    <row r="240" spans="1:39" hidden="1">
      <c r="A240">
        <v>378</v>
      </c>
      <c r="B240" t="s">
        <v>23</v>
      </c>
      <c r="C240" t="s">
        <v>24</v>
      </c>
      <c r="E240" t="s">
        <v>25</v>
      </c>
      <c r="G240" t="s">
        <v>26</v>
      </c>
      <c r="H240">
        <v>2015</v>
      </c>
      <c r="J240">
        <v>108</v>
      </c>
      <c r="K240" t="s">
        <v>891</v>
      </c>
      <c r="L240">
        <v>1</v>
      </c>
      <c r="P240" t="s">
        <v>27</v>
      </c>
      <c r="Q240" t="s">
        <v>57</v>
      </c>
      <c r="R240" t="s">
        <v>29</v>
      </c>
      <c r="S240" t="s">
        <v>58</v>
      </c>
      <c r="T240" t="s">
        <v>892</v>
      </c>
      <c r="U240" t="s">
        <v>893</v>
      </c>
      <c r="V240" t="s">
        <v>894</v>
      </c>
      <c r="W240" t="s">
        <v>895</v>
      </c>
      <c r="X240" t="s">
        <v>896</v>
      </c>
      <c r="Y240">
        <v>1</v>
      </c>
      <c r="Z240" t="s">
        <v>897</v>
      </c>
      <c r="AA240" t="s">
        <v>109</v>
      </c>
      <c r="AB240" t="s">
        <v>846</v>
      </c>
      <c r="AC240" t="s">
        <v>32</v>
      </c>
      <c r="AD240" t="s">
        <v>43</v>
      </c>
      <c r="AE240" t="s">
        <v>322</v>
      </c>
      <c r="AM240" t="s">
        <v>1738</v>
      </c>
    </row>
    <row r="241" spans="1:40" hidden="1">
      <c r="A241">
        <v>379</v>
      </c>
      <c r="B241" t="s">
        <v>23</v>
      </c>
      <c r="C241" t="s">
        <v>24</v>
      </c>
      <c r="E241" t="s">
        <v>25</v>
      </c>
      <c r="G241" t="s">
        <v>26</v>
      </c>
      <c r="H241">
        <v>2015</v>
      </c>
      <c r="J241">
        <v>108</v>
      </c>
      <c r="K241" t="s">
        <v>891</v>
      </c>
      <c r="L241">
        <v>2</v>
      </c>
      <c r="P241" t="s">
        <v>27</v>
      </c>
      <c r="Q241" t="s">
        <v>57</v>
      </c>
      <c r="R241" t="s">
        <v>29</v>
      </c>
      <c r="S241" t="s">
        <v>58</v>
      </c>
      <c r="T241" t="s">
        <v>892</v>
      </c>
      <c r="U241" t="s">
        <v>885</v>
      </c>
      <c r="V241" t="s">
        <v>898</v>
      </c>
      <c r="W241" t="s">
        <v>899</v>
      </c>
      <c r="X241" t="s">
        <v>900</v>
      </c>
      <c r="Y241">
        <v>1</v>
      </c>
      <c r="Z241" t="s">
        <v>897</v>
      </c>
      <c r="AA241" t="s">
        <v>109</v>
      </c>
      <c r="AB241" t="s">
        <v>846</v>
      </c>
      <c r="AC241" t="s">
        <v>32</v>
      </c>
      <c r="AD241" t="s">
        <v>43</v>
      </c>
      <c r="AE241" t="s">
        <v>322</v>
      </c>
      <c r="AM241" t="s">
        <v>1738</v>
      </c>
    </row>
    <row r="242" spans="1:40" hidden="1">
      <c r="A242">
        <v>382</v>
      </c>
      <c r="B242" t="s">
        <v>23</v>
      </c>
      <c r="C242" t="s">
        <v>24</v>
      </c>
      <c r="E242" t="s">
        <v>25</v>
      </c>
      <c r="G242" t="s">
        <v>26</v>
      </c>
      <c r="H242">
        <v>2015</v>
      </c>
      <c r="J242">
        <v>108</v>
      </c>
      <c r="K242" t="s">
        <v>901</v>
      </c>
      <c r="L242">
        <v>1</v>
      </c>
      <c r="P242" t="s">
        <v>27</v>
      </c>
      <c r="Q242" t="s">
        <v>57</v>
      </c>
      <c r="R242" t="s">
        <v>29</v>
      </c>
      <c r="S242" t="s">
        <v>58</v>
      </c>
      <c r="T242" t="s">
        <v>902</v>
      </c>
      <c r="U242" t="s">
        <v>885</v>
      </c>
      <c r="V242" t="s">
        <v>903</v>
      </c>
      <c r="W242" t="s">
        <v>904</v>
      </c>
      <c r="X242" t="s">
        <v>905</v>
      </c>
      <c r="Y242">
        <v>1</v>
      </c>
      <c r="Z242" t="s">
        <v>897</v>
      </c>
      <c r="AA242" t="s">
        <v>906</v>
      </c>
      <c r="AB242" t="s">
        <v>846</v>
      </c>
      <c r="AC242" t="s">
        <v>32</v>
      </c>
      <c r="AD242" t="s">
        <v>43</v>
      </c>
      <c r="AE242" t="s">
        <v>322</v>
      </c>
      <c r="AM242" t="s">
        <v>1739</v>
      </c>
    </row>
    <row r="243" spans="1:40" hidden="1">
      <c r="A243">
        <v>383</v>
      </c>
      <c r="B243" t="s">
        <v>23</v>
      </c>
      <c r="C243" t="s">
        <v>24</v>
      </c>
      <c r="E243" t="s">
        <v>25</v>
      </c>
      <c r="G243" t="s">
        <v>26</v>
      </c>
      <c r="H243">
        <v>2015</v>
      </c>
      <c r="J243">
        <v>108</v>
      </c>
      <c r="K243" t="s">
        <v>907</v>
      </c>
      <c r="L243">
        <v>1</v>
      </c>
      <c r="P243" t="s">
        <v>27</v>
      </c>
      <c r="Q243" t="s">
        <v>57</v>
      </c>
      <c r="R243" t="s">
        <v>29</v>
      </c>
      <c r="S243" t="s">
        <v>58</v>
      </c>
      <c r="T243" t="s">
        <v>908</v>
      </c>
      <c r="U243" t="s">
        <v>909</v>
      </c>
      <c r="V243" t="s">
        <v>910</v>
      </c>
      <c r="W243" t="s">
        <v>911</v>
      </c>
      <c r="X243" t="s">
        <v>912</v>
      </c>
      <c r="Y243">
        <v>0.9</v>
      </c>
      <c r="Z243" t="s">
        <v>117</v>
      </c>
      <c r="AA243" t="s">
        <v>155</v>
      </c>
      <c r="AB243" t="s">
        <v>846</v>
      </c>
      <c r="AC243" t="s">
        <v>32</v>
      </c>
      <c r="AD243" t="s">
        <v>43</v>
      </c>
      <c r="AE243" t="s">
        <v>117</v>
      </c>
      <c r="AM243" t="s">
        <v>1735</v>
      </c>
    </row>
    <row r="244" spans="1:40" hidden="1">
      <c r="A244">
        <v>384</v>
      </c>
      <c r="B244" t="s">
        <v>23</v>
      </c>
      <c r="C244" t="s">
        <v>24</v>
      </c>
      <c r="E244" t="s">
        <v>25</v>
      </c>
      <c r="G244" t="s">
        <v>26</v>
      </c>
      <c r="H244">
        <v>2015</v>
      </c>
      <c r="J244">
        <v>108</v>
      </c>
      <c r="K244" t="s">
        <v>913</v>
      </c>
      <c r="L244">
        <v>1</v>
      </c>
      <c r="P244" t="s">
        <v>27</v>
      </c>
      <c r="Q244" t="s">
        <v>57</v>
      </c>
      <c r="R244" t="s">
        <v>29</v>
      </c>
      <c r="S244" t="s">
        <v>58</v>
      </c>
      <c r="T244" t="s">
        <v>914</v>
      </c>
      <c r="U244" t="s">
        <v>915</v>
      </c>
      <c r="V244" t="s">
        <v>916</v>
      </c>
      <c r="W244" t="s">
        <v>917</v>
      </c>
      <c r="X244" t="s">
        <v>918</v>
      </c>
      <c r="Y244">
        <v>1</v>
      </c>
      <c r="Z244" t="s">
        <v>117</v>
      </c>
      <c r="AA244" t="s">
        <v>919</v>
      </c>
      <c r="AB244" t="s">
        <v>846</v>
      </c>
      <c r="AC244" t="s">
        <v>32</v>
      </c>
      <c r="AD244" t="s">
        <v>43</v>
      </c>
      <c r="AE244" t="s">
        <v>117</v>
      </c>
      <c r="AM244" t="s">
        <v>1735</v>
      </c>
    </row>
    <row r="245" spans="1:40" hidden="1">
      <c r="A245">
        <v>385</v>
      </c>
      <c r="B245" t="s">
        <v>23</v>
      </c>
      <c r="C245" t="s">
        <v>24</v>
      </c>
      <c r="E245" t="s">
        <v>25</v>
      </c>
      <c r="G245" t="s">
        <v>26</v>
      </c>
      <c r="H245">
        <v>2015</v>
      </c>
      <c r="J245">
        <v>108</v>
      </c>
      <c r="K245" t="s">
        <v>920</v>
      </c>
      <c r="L245">
        <v>1</v>
      </c>
      <c r="P245" t="s">
        <v>27</v>
      </c>
      <c r="Q245" t="s">
        <v>57</v>
      </c>
      <c r="R245" t="s">
        <v>29</v>
      </c>
      <c r="S245" t="s">
        <v>58</v>
      </c>
      <c r="T245" t="s">
        <v>921</v>
      </c>
      <c r="U245" t="s">
        <v>922</v>
      </c>
      <c r="V245" t="s">
        <v>910</v>
      </c>
      <c r="W245" t="s">
        <v>911</v>
      </c>
      <c r="X245" t="s">
        <v>912</v>
      </c>
      <c r="Y245">
        <v>0.9</v>
      </c>
      <c r="Z245" t="s">
        <v>117</v>
      </c>
      <c r="AA245" t="s">
        <v>155</v>
      </c>
      <c r="AB245" t="s">
        <v>846</v>
      </c>
      <c r="AC245" t="s">
        <v>32</v>
      </c>
      <c r="AD245" t="s">
        <v>43</v>
      </c>
      <c r="AE245" t="s">
        <v>117</v>
      </c>
      <c r="AM245" t="s">
        <v>1735</v>
      </c>
    </row>
    <row r="246" spans="1:40" hidden="1">
      <c r="A246">
        <v>387</v>
      </c>
      <c r="B246" t="s">
        <v>23</v>
      </c>
      <c r="C246" t="s">
        <v>24</v>
      </c>
      <c r="E246" t="s">
        <v>25</v>
      </c>
      <c r="G246" t="s">
        <v>26</v>
      </c>
      <c r="H246">
        <v>2015</v>
      </c>
      <c r="J246">
        <v>108</v>
      </c>
      <c r="K246" t="s">
        <v>923</v>
      </c>
      <c r="L246">
        <v>2</v>
      </c>
      <c r="P246" t="s">
        <v>27</v>
      </c>
      <c r="Q246" t="s">
        <v>57</v>
      </c>
      <c r="R246" t="s">
        <v>29</v>
      </c>
      <c r="S246" t="s">
        <v>58</v>
      </c>
      <c r="T246" t="s">
        <v>924</v>
      </c>
      <c r="U246" t="s">
        <v>925</v>
      </c>
      <c r="V246" t="s">
        <v>926</v>
      </c>
      <c r="W246" t="s">
        <v>927</v>
      </c>
      <c r="X246" t="s">
        <v>928</v>
      </c>
      <c r="Y246">
        <v>1</v>
      </c>
      <c r="Z246" t="s">
        <v>79</v>
      </c>
      <c r="AA246" t="s">
        <v>155</v>
      </c>
      <c r="AB246" t="s">
        <v>792</v>
      </c>
      <c r="AC246" t="s">
        <v>32</v>
      </c>
      <c r="AD246" t="s">
        <v>43</v>
      </c>
      <c r="AM246" t="s">
        <v>1825</v>
      </c>
    </row>
    <row r="247" spans="1:40" hidden="1">
      <c r="A247">
        <v>389</v>
      </c>
      <c r="B247" t="s">
        <v>23</v>
      </c>
      <c r="C247" t="s">
        <v>24</v>
      </c>
      <c r="E247" t="s">
        <v>25</v>
      </c>
      <c r="G247" t="s">
        <v>26</v>
      </c>
      <c r="H247">
        <v>2015</v>
      </c>
      <c r="J247">
        <v>108</v>
      </c>
      <c r="K247" t="s">
        <v>929</v>
      </c>
      <c r="L247">
        <v>2</v>
      </c>
      <c r="P247" t="s">
        <v>27</v>
      </c>
      <c r="Q247" t="s">
        <v>57</v>
      </c>
      <c r="R247" t="s">
        <v>29</v>
      </c>
      <c r="S247" t="s">
        <v>58</v>
      </c>
      <c r="T247" t="s">
        <v>930</v>
      </c>
      <c r="U247" t="s">
        <v>931</v>
      </c>
      <c r="V247" t="s">
        <v>932</v>
      </c>
      <c r="W247" t="s">
        <v>933</v>
      </c>
      <c r="X247" t="s">
        <v>934</v>
      </c>
      <c r="Y247">
        <v>1</v>
      </c>
      <c r="Z247" t="s">
        <v>79</v>
      </c>
      <c r="AA247" t="s">
        <v>155</v>
      </c>
      <c r="AB247" t="s">
        <v>188</v>
      </c>
      <c r="AC247" t="s">
        <v>32</v>
      </c>
      <c r="AD247" t="s">
        <v>43</v>
      </c>
      <c r="AM247" t="s">
        <v>1735</v>
      </c>
    </row>
    <row r="248" spans="1:40" hidden="1">
      <c r="A248">
        <v>390</v>
      </c>
      <c r="B248" t="s">
        <v>23</v>
      </c>
      <c r="C248" t="s">
        <v>24</v>
      </c>
      <c r="E248" t="s">
        <v>25</v>
      </c>
      <c r="G248" t="s">
        <v>26</v>
      </c>
      <c r="H248">
        <v>2015</v>
      </c>
      <c r="J248">
        <v>108</v>
      </c>
      <c r="K248" t="s">
        <v>935</v>
      </c>
      <c r="L248">
        <v>1</v>
      </c>
      <c r="P248" t="s">
        <v>27</v>
      </c>
      <c r="Q248" t="s">
        <v>57</v>
      </c>
      <c r="R248" t="s">
        <v>29</v>
      </c>
      <c r="S248" t="s">
        <v>58</v>
      </c>
      <c r="T248" t="s">
        <v>936</v>
      </c>
      <c r="U248" t="s">
        <v>937</v>
      </c>
      <c r="V248" t="s">
        <v>938</v>
      </c>
      <c r="W248" t="s">
        <v>939</v>
      </c>
      <c r="X248" t="s">
        <v>940</v>
      </c>
      <c r="Y248">
        <v>1</v>
      </c>
      <c r="Z248" t="s">
        <v>941</v>
      </c>
      <c r="AA248" t="s">
        <v>109</v>
      </c>
      <c r="AB248" t="s">
        <v>808</v>
      </c>
      <c r="AC248" t="s">
        <v>32</v>
      </c>
      <c r="AD248" t="s">
        <v>43</v>
      </c>
      <c r="AE248" t="s">
        <v>1984</v>
      </c>
      <c r="AF248" t="s">
        <v>519</v>
      </c>
      <c r="AG248" t="s">
        <v>1785</v>
      </c>
      <c r="AH248">
        <v>70</v>
      </c>
      <c r="AI248">
        <v>0</v>
      </c>
      <c r="AK248">
        <v>43222</v>
      </c>
      <c r="AL248" t="s">
        <v>1985</v>
      </c>
      <c r="AM248" t="s">
        <v>1936</v>
      </c>
    </row>
    <row r="249" spans="1:40" hidden="1">
      <c r="A249">
        <v>395</v>
      </c>
      <c r="B249" t="s">
        <v>23</v>
      </c>
      <c r="C249" t="s">
        <v>24</v>
      </c>
      <c r="E249" t="s">
        <v>25</v>
      </c>
      <c r="G249" t="s">
        <v>26</v>
      </c>
      <c r="H249">
        <v>2014</v>
      </c>
      <c r="J249">
        <v>842</v>
      </c>
      <c r="K249" t="s">
        <v>946</v>
      </c>
      <c r="L249">
        <v>1</v>
      </c>
      <c r="P249" t="s">
        <v>27</v>
      </c>
      <c r="Q249" t="s">
        <v>28</v>
      </c>
      <c r="R249" t="s">
        <v>29</v>
      </c>
      <c r="S249" t="s">
        <v>30</v>
      </c>
      <c r="T249" t="s">
        <v>947</v>
      </c>
      <c r="U249" t="s">
        <v>948</v>
      </c>
      <c r="V249" t="s">
        <v>949</v>
      </c>
      <c r="W249" t="s">
        <v>950</v>
      </c>
      <c r="X249" t="s">
        <v>951</v>
      </c>
      <c r="Y249">
        <v>1</v>
      </c>
      <c r="Z249" t="s">
        <v>952</v>
      </c>
      <c r="AA249" t="s">
        <v>130</v>
      </c>
      <c r="AB249" t="s">
        <v>953</v>
      </c>
      <c r="AC249" t="s">
        <v>32</v>
      </c>
      <c r="AD249" t="s">
        <v>43</v>
      </c>
      <c r="AE249" t="s">
        <v>1752</v>
      </c>
      <c r="AF249" t="s">
        <v>79</v>
      </c>
      <c r="AG249" t="s">
        <v>399</v>
      </c>
      <c r="AM249" t="s">
        <v>1731</v>
      </c>
    </row>
    <row r="250" spans="1:40" hidden="1">
      <c r="A250">
        <v>401</v>
      </c>
      <c r="B250" t="s">
        <v>55</v>
      </c>
      <c r="C250" t="s">
        <v>24</v>
      </c>
      <c r="E250" t="s">
        <v>25</v>
      </c>
      <c r="G250" t="s">
        <v>26</v>
      </c>
      <c r="H250">
        <v>2016</v>
      </c>
      <c r="J250">
        <v>119</v>
      </c>
      <c r="K250" t="s">
        <v>954</v>
      </c>
      <c r="L250">
        <v>6</v>
      </c>
      <c r="P250" t="s">
        <v>27</v>
      </c>
      <c r="Q250" t="s">
        <v>57</v>
      </c>
      <c r="R250" t="s">
        <v>955</v>
      </c>
      <c r="S250" t="s">
        <v>956</v>
      </c>
      <c r="T250" t="s">
        <v>957</v>
      </c>
      <c r="U250" t="s">
        <v>958</v>
      </c>
      <c r="V250" t="s">
        <v>959</v>
      </c>
      <c r="W250" t="s">
        <v>286</v>
      </c>
      <c r="X250" t="s">
        <v>960</v>
      </c>
      <c r="Y250">
        <v>1</v>
      </c>
      <c r="Z250" t="s">
        <v>284</v>
      </c>
      <c r="AA250" t="s">
        <v>307</v>
      </c>
      <c r="AB250" t="s">
        <v>279</v>
      </c>
      <c r="AC250" t="s">
        <v>32</v>
      </c>
      <c r="AD250" t="s">
        <v>43</v>
      </c>
      <c r="AE250" t="s">
        <v>1984</v>
      </c>
      <c r="AF250" t="s">
        <v>1771</v>
      </c>
      <c r="AG250" t="s">
        <v>1772</v>
      </c>
      <c r="AH250">
        <v>50</v>
      </c>
      <c r="AI250">
        <v>0</v>
      </c>
      <c r="AK250">
        <v>43222</v>
      </c>
      <c r="AL250" t="s">
        <v>1985</v>
      </c>
      <c r="AM250" t="s">
        <v>1928</v>
      </c>
    </row>
    <row r="251" spans="1:40" hidden="1">
      <c r="A251">
        <v>402</v>
      </c>
      <c r="B251" t="s">
        <v>55</v>
      </c>
      <c r="C251" t="s">
        <v>24</v>
      </c>
      <c r="E251" t="s">
        <v>25</v>
      </c>
      <c r="G251" t="s">
        <v>26</v>
      </c>
      <c r="H251">
        <v>2016</v>
      </c>
      <c r="J251">
        <v>119</v>
      </c>
      <c r="K251" t="s">
        <v>954</v>
      </c>
      <c r="L251">
        <v>7</v>
      </c>
      <c r="P251" t="s">
        <v>27</v>
      </c>
      <c r="Q251" t="s">
        <v>57</v>
      </c>
      <c r="R251" t="s">
        <v>955</v>
      </c>
      <c r="S251" t="s">
        <v>956</v>
      </c>
      <c r="T251" t="s">
        <v>957</v>
      </c>
      <c r="U251" t="s">
        <v>961</v>
      </c>
      <c r="V251" t="s">
        <v>962</v>
      </c>
      <c r="W251" t="s">
        <v>963</v>
      </c>
      <c r="X251" t="s">
        <v>964</v>
      </c>
      <c r="Y251">
        <v>1</v>
      </c>
      <c r="Z251" t="s">
        <v>387</v>
      </c>
      <c r="AA251" t="s">
        <v>290</v>
      </c>
      <c r="AB251" t="s">
        <v>279</v>
      </c>
      <c r="AC251" t="s">
        <v>32</v>
      </c>
      <c r="AD251" t="s">
        <v>43</v>
      </c>
      <c r="AE251" t="s">
        <v>1752</v>
      </c>
      <c r="AF251" t="s">
        <v>1780</v>
      </c>
      <c r="AG251" t="s">
        <v>1777</v>
      </c>
      <c r="AH251">
        <v>0</v>
      </c>
      <c r="AI251">
        <v>0</v>
      </c>
      <c r="AK251">
        <v>43082</v>
      </c>
      <c r="AL251" t="s">
        <v>1995</v>
      </c>
      <c r="AM251" t="s">
        <v>1795</v>
      </c>
      <c r="AN251" t="s">
        <v>2001</v>
      </c>
    </row>
    <row r="252" spans="1:40" hidden="1">
      <c r="A252">
        <v>403</v>
      </c>
      <c r="B252" t="s">
        <v>55</v>
      </c>
      <c r="C252" t="s">
        <v>24</v>
      </c>
      <c r="E252" t="s">
        <v>25</v>
      </c>
      <c r="G252" t="s">
        <v>26</v>
      </c>
      <c r="H252">
        <v>2016</v>
      </c>
      <c r="J252">
        <v>119</v>
      </c>
      <c r="K252" t="s">
        <v>954</v>
      </c>
      <c r="L252">
        <v>8</v>
      </c>
      <c r="P252" t="s">
        <v>27</v>
      </c>
      <c r="Q252" t="s">
        <v>57</v>
      </c>
      <c r="R252" t="s">
        <v>955</v>
      </c>
      <c r="S252" t="s">
        <v>956</v>
      </c>
      <c r="T252" t="s">
        <v>957</v>
      </c>
      <c r="U252" t="s">
        <v>965</v>
      </c>
      <c r="V252" t="s">
        <v>966</v>
      </c>
      <c r="W252" t="s">
        <v>967</v>
      </c>
      <c r="X252" t="s">
        <v>968</v>
      </c>
      <c r="Y252">
        <v>1</v>
      </c>
      <c r="Z252" t="s">
        <v>969</v>
      </c>
      <c r="AA252" t="s">
        <v>290</v>
      </c>
      <c r="AB252" t="s">
        <v>279</v>
      </c>
      <c r="AC252" t="s">
        <v>32</v>
      </c>
      <c r="AD252" t="s">
        <v>43</v>
      </c>
      <c r="AE252" t="s">
        <v>1752</v>
      </c>
      <c r="AF252" t="s">
        <v>1796</v>
      </c>
      <c r="AG252" t="s">
        <v>1777</v>
      </c>
      <c r="AH252">
        <v>0</v>
      </c>
      <c r="AI252">
        <v>0</v>
      </c>
      <c r="AK252">
        <v>43082</v>
      </c>
      <c r="AL252" t="s">
        <v>1995</v>
      </c>
      <c r="AM252" t="s">
        <v>1795</v>
      </c>
      <c r="AN252" t="s">
        <v>2001</v>
      </c>
    </row>
    <row r="253" spans="1:40">
      <c r="A253">
        <v>415</v>
      </c>
      <c r="B253" t="s">
        <v>23</v>
      </c>
      <c r="C253" t="s">
        <v>24</v>
      </c>
      <c r="E253" t="s">
        <v>25</v>
      </c>
      <c r="G253" t="s">
        <v>26</v>
      </c>
      <c r="H253">
        <v>2015</v>
      </c>
      <c r="J253">
        <v>108</v>
      </c>
      <c r="K253" s="58" t="s">
        <v>2002</v>
      </c>
      <c r="L253" s="58">
        <v>1</v>
      </c>
      <c r="P253" t="s">
        <v>27</v>
      </c>
      <c r="Q253" t="s">
        <v>57</v>
      </c>
      <c r="R253" t="s">
        <v>29</v>
      </c>
      <c r="S253" t="s">
        <v>58</v>
      </c>
      <c r="T253" t="s">
        <v>2003</v>
      </c>
      <c r="U253" t="s">
        <v>2004</v>
      </c>
      <c r="V253" t="s">
        <v>2005</v>
      </c>
      <c r="W253" t="s">
        <v>2006</v>
      </c>
      <c r="X253" t="s">
        <v>2007</v>
      </c>
      <c r="Y253">
        <v>1</v>
      </c>
      <c r="Z253" t="s">
        <v>2008</v>
      </c>
      <c r="AA253" t="s">
        <v>155</v>
      </c>
      <c r="AB253" t="s">
        <v>2009</v>
      </c>
      <c r="AC253" t="s">
        <v>32</v>
      </c>
      <c r="AD253" t="s">
        <v>43</v>
      </c>
      <c r="AE253" t="s">
        <v>2010</v>
      </c>
      <c r="AL253" t="s">
        <v>1998</v>
      </c>
      <c r="AM253" t="s">
        <v>2011</v>
      </c>
    </row>
    <row r="254" spans="1:40" hidden="1">
      <c r="A254">
        <v>421</v>
      </c>
      <c r="B254" t="s">
        <v>23</v>
      </c>
      <c r="C254" t="s">
        <v>24</v>
      </c>
      <c r="E254" t="s">
        <v>25</v>
      </c>
      <c r="G254" t="s">
        <v>26</v>
      </c>
      <c r="H254">
        <v>2014</v>
      </c>
      <c r="J254">
        <v>820</v>
      </c>
      <c r="K254" t="s">
        <v>972</v>
      </c>
      <c r="L254">
        <v>1</v>
      </c>
      <c r="P254" t="s">
        <v>27</v>
      </c>
      <c r="Q254" t="s">
        <v>57</v>
      </c>
      <c r="R254" t="s">
        <v>29</v>
      </c>
      <c r="S254" t="s">
        <v>30</v>
      </c>
      <c r="T254" t="s">
        <v>973</v>
      </c>
      <c r="U254" t="s">
        <v>974</v>
      </c>
      <c r="V254" t="s">
        <v>975</v>
      </c>
      <c r="W254" t="s">
        <v>976</v>
      </c>
      <c r="X254" t="s">
        <v>977</v>
      </c>
      <c r="Y254">
        <v>1</v>
      </c>
      <c r="Z254" t="s">
        <v>772</v>
      </c>
      <c r="AA254" t="s">
        <v>978</v>
      </c>
      <c r="AB254" t="s">
        <v>979</v>
      </c>
      <c r="AC254" t="s">
        <v>32</v>
      </c>
      <c r="AD254" t="s">
        <v>43</v>
      </c>
      <c r="AE254" t="s">
        <v>1752</v>
      </c>
      <c r="AF254" t="s">
        <v>387</v>
      </c>
      <c r="AG254" t="s">
        <v>1914</v>
      </c>
      <c r="AM254" t="s">
        <v>1735</v>
      </c>
    </row>
    <row r="255" spans="1:40" hidden="1">
      <c r="A255">
        <v>426</v>
      </c>
      <c r="B255" t="s">
        <v>23</v>
      </c>
      <c r="C255" t="s">
        <v>24</v>
      </c>
      <c r="E255" t="s">
        <v>25</v>
      </c>
      <c r="G255" t="s">
        <v>26</v>
      </c>
      <c r="H255">
        <v>2014</v>
      </c>
      <c r="J255">
        <v>821</v>
      </c>
      <c r="K255" t="s">
        <v>980</v>
      </c>
      <c r="L255">
        <v>1</v>
      </c>
      <c r="P255" t="s">
        <v>27</v>
      </c>
      <c r="Q255" t="s">
        <v>57</v>
      </c>
      <c r="R255" t="s">
        <v>29</v>
      </c>
      <c r="S255" t="s">
        <v>30</v>
      </c>
      <c r="T255" t="s">
        <v>981</v>
      </c>
      <c r="U255" t="s">
        <v>982</v>
      </c>
      <c r="V255" t="s">
        <v>983</v>
      </c>
      <c r="W255" t="s">
        <v>984</v>
      </c>
      <c r="X255" t="s">
        <v>984</v>
      </c>
      <c r="Y255">
        <v>1</v>
      </c>
      <c r="Z255" t="s">
        <v>40</v>
      </c>
      <c r="AA255" t="s">
        <v>191</v>
      </c>
      <c r="AB255" t="s">
        <v>192</v>
      </c>
      <c r="AC255" t="s">
        <v>32</v>
      </c>
      <c r="AD255" t="s">
        <v>43</v>
      </c>
      <c r="AE255" t="s">
        <v>1752</v>
      </c>
      <c r="AF255" t="s">
        <v>79</v>
      </c>
      <c r="AG255" t="s">
        <v>399</v>
      </c>
      <c r="AM255" t="s">
        <v>1732</v>
      </c>
    </row>
    <row r="256" spans="1:40" hidden="1">
      <c r="A256">
        <v>427</v>
      </c>
      <c r="B256" t="s">
        <v>23</v>
      </c>
      <c r="C256" t="s">
        <v>24</v>
      </c>
      <c r="E256" t="s">
        <v>25</v>
      </c>
      <c r="G256" t="s">
        <v>26</v>
      </c>
      <c r="H256">
        <v>2014</v>
      </c>
      <c r="J256">
        <v>823</v>
      </c>
      <c r="K256" t="s">
        <v>985</v>
      </c>
      <c r="L256">
        <v>1</v>
      </c>
      <c r="P256" t="s">
        <v>27</v>
      </c>
      <c r="Q256" t="s">
        <v>57</v>
      </c>
      <c r="R256" t="s">
        <v>29</v>
      </c>
      <c r="S256" t="s">
        <v>30</v>
      </c>
      <c r="T256" t="s">
        <v>986</v>
      </c>
      <c r="U256" t="s">
        <v>987</v>
      </c>
      <c r="V256" t="s">
        <v>988</v>
      </c>
      <c r="W256" t="s">
        <v>989</v>
      </c>
      <c r="X256" t="s">
        <v>989</v>
      </c>
      <c r="Y256">
        <v>1</v>
      </c>
      <c r="Z256" t="s">
        <v>264</v>
      </c>
      <c r="AA256" t="s">
        <v>978</v>
      </c>
      <c r="AB256" t="s">
        <v>147</v>
      </c>
      <c r="AC256" t="s">
        <v>32</v>
      </c>
      <c r="AD256" t="s">
        <v>43</v>
      </c>
      <c r="AE256" t="s">
        <v>264</v>
      </c>
      <c r="AM256" t="s">
        <v>1732</v>
      </c>
    </row>
    <row r="257" spans="1:39" hidden="1">
      <c r="A257">
        <v>428</v>
      </c>
      <c r="B257" t="s">
        <v>23</v>
      </c>
      <c r="C257" t="s">
        <v>24</v>
      </c>
      <c r="E257" t="s">
        <v>25</v>
      </c>
      <c r="G257" t="s">
        <v>26</v>
      </c>
      <c r="H257">
        <v>2014</v>
      </c>
      <c r="J257">
        <v>824</v>
      </c>
      <c r="K257" t="s">
        <v>990</v>
      </c>
      <c r="L257">
        <v>1</v>
      </c>
      <c r="P257" t="s">
        <v>27</v>
      </c>
      <c r="Q257" t="s">
        <v>57</v>
      </c>
      <c r="R257" t="s">
        <v>29</v>
      </c>
      <c r="S257" t="s">
        <v>30</v>
      </c>
      <c r="T257" t="s">
        <v>991</v>
      </c>
      <c r="U257" t="s">
        <v>992</v>
      </c>
      <c r="V257" t="s">
        <v>993</v>
      </c>
      <c r="W257" t="s">
        <v>994</v>
      </c>
      <c r="X257" t="s">
        <v>995</v>
      </c>
      <c r="Y257">
        <v>1</v>
      </c>
      <c r="Z257" t="s">
        <v>970</v>
      </c>
      <c r="AA257" t="s">
        <v>118</v>
      </c>
      <c r="AB257" t="s">
        <v>971</v>
      </c>
      <c r="AC257" t="s">
        <v>32</v>
      </c>
      <c r="AD257" t="s">
        <v>43</v>
      </c>
      <c r="AE257" t="s">
        <v>1915</v>
      </c>
      <c r="AM257" t="s">
        <v>1732</v>
      </c>
    </row>
    <row r="258" spans="1:39">
      <c r="A258">
        <v>431</v>
      </c>
      <c r="B258" t="s">
        <v>23</v>
      </c>
      <c r="C258" t="s">
        <v>24</v>
      </c>
      <c r="E258" t="s">
        <v>25</v>
      </c>
      <c r="G258" t="s">
        <v>26</v>
      </c>
      <c r="H258">
        <v>2014</v>
      </c>
      <c r="J258">
        <v>849</v>
      </c>
      <c r="K258" s="58" t="s">
        <v>2012</v>
      </c>
      <c r="L258" s="58">
        <v>1</v>
      </c>
      <c r="P258" t="s">
        <v>27</v>
      </c>
      <c r="Q258" t="s">
        <v>28</v>
      </c>
      <c r="R258" t="s">
        <v>29</v>
      </c>
      <c r="S258" t="s">
        <v>30</v>
      </c>
      <c r="T258" t="s">
        <v>2013</v>
      </c>
      <c r="U258" t="s">
        <v>2014</v>
      </c>
      <c r="V258" t="s">
        <v>2015</v>
      </c>
      <c r="W258" t="s">
        <v>2016</v>
      </c>
      <c r="X258" t="s">
        <v>2017</v>
      </c>
      <c r="Y258">
        <v>1</v>
      </c>
      <c r="Z258" t="s">
        <v>79</v>
      </c>
      <c r="AA258" t="s">
        <v>2018</v>
      </c>
      <c r="AB258" t="s">
        <v>146</v>
      </c>
      <c r="AC258" t="s">
        <v>32</v>
      </c>
      <c r="AD258" t="s">
        <v>43</v>
      </c>
      <c r="AE258" t="s">
        <v>1752</v>
      </c>
      <c r="AF258" t="s">
        <v>79</v>
      </c>
      <c r="AG258" t="s">
        <v>399</v>
      </c>
      <c r="AM258" t="s">
        <v>2019</v>
      </c>
    </row>
    <row r="259" spans="1:39">
      <c r="A259">
        <v>432</v>
      </c>
      <c r="B259" t="s">
        <v>23</v>
      </c>
      <c r="C259" t="s">
        <v>24</v>
      </c>
      <c r="E259" t="s">
        <v>25</v>
      </c>
      <c r="G259" t="s">
        <v>26</v>
      </c>
      <c r="H259">
        <v>2014</v>
      </c>
      <c r="J259">
        <v>858</v>
      </c>
      <c r="K259" s="58" t="s">
        <v>2012</v>
      </c>
      <c r="L259" s="58">
        <v>1</v>
      </c>
      <c r="P259" t="s">
        <v>27</v>
      </c>
      <c r="Q259" t="s">
        <v>28</v>
      </c>
      <c r="R259" t="s">
        <v>29</v>
      </c>
      <c r="S259" t="s">
        <v>30</v>
      </c>
      <c r="T259" t="s">
        <v>2013</v>
      </c>
      <c r="U259" t="s">
        <v>2014</v>
      </c>
      <c r="V259" t="s">
        <v>2020</v>
      </c>
      <c r="W259" t="s">
        <v>2016</v>
      </c>
      <c r="X259" t="s">
        <v>2017</v>
      </c>
      <c r="Y259">
        <v>1</v>
      </c>
      <c r="Z259" t="s">
        <v>79</v>
      </c>
      <c r="AA259" t="s">
        <v>831</v>
      </c>
      <c r="AB259" t="s">
        <v>792</v>
      </c>
      <c r="AC259" t="s">
        <v>32</v>
      </c>
      <c r="AD259" t="s">
        <v>43</v>
      </c>
      <c r="AE259" t="s">
        <v>1752</v>
      </c>
      <c r="AF259" t="s">
        <v>79</v>
      </c>
      <c r="AG259" t="s">
        <v>399</v>
      </c>
      <c r="AL259" t="s">
        <v>1998</v>
      </c>
      <c r="AM259" t="s">
        <v>2019</v>
      </c>
    </row>
    <row r="260" spans="1:39" hidden="1">
      <c r="A260">
        <v>433</v>
      </c>
      <c r="B260" t="s">
        <v>23</v>
      </c>
      <c r="C260" t="s">
        <v>24</v>
      </c>
      <c r="E260" t="s">
        <v>25</v>
      </c>
      <c r="G260" t="s">
        <v>26</v>
      </c>
      <c r="H260">
        <v>2014</v>
      </c>
      <c r="J260">
        <v>859</v>
      </c>
      <c r="K260" t="s">
        <v>997</v>
      </c>
      <c r="L260">
        <v>1</v>
      </c>
      <c r="P260" t="s">
        <v>27</v>
      </c>
      <c r="Q260" t="s">
        <v>28</v>
      </c>
      <c r="R260" t="s">
        <v>29</v>
      </c>
      <c r="S260" t="s">
        <v>30</v>
      </c>
      <c r="T260" t="s">
        <v>998</v>
      </c>
      <c r="U260" t="s">
        <v>999</v>
      </c>
      <c r="V260" t="s">
        <v>1000</v>
      </c>
      <c r="W260" t="s">
        <v>1001</v>
      </c>
      <c r="X260" t="s">
        <v>1002</v>
      </c>
      <c r="Y260">
        <v>1</v>
      </c>
      <c r="Z260" t="s">
        <v>1003</v>
      </c>
      <c r="AA260" t="s">
        <v>831</v>
      </c>
      <c r="AB260" t="s">
        <v>1004</v>
      </c>
      <c r="AC260" t="s">
        <v>32</v>
      </c>
      <c r="AD260" t="s">
        <v>43</v>
      </c>
      <c r="AE260" t="s">
        <v>1916</v>
      </c>
      <c r="AF260" t="s">
        <v>1917</v>
      </c>
      <c r="AG260" t="s">
        <v>1918</v>
      </c>
      <c r="AM260" t="s">
        <v>1740</v>
      </c>
    </row>
    <row r="261" spans="1:39" hidden="1">
      <c r="A261">
        <v>434</v>
      </c>
      <c r="B261" t="s">
        <v>23</v>
      </c>
      <c r="C261" t="s">
        <v>24</v>
      </c>
      <c r="E261" t="s">
        <v>25</v>
      </c>
      <c r="G261" t="s">
        <v>26</v>
      </c>
      <c r="H261">
        <v>2014</v>
      </c>
      <c r="J261">
        <v>850</v>
      </c>
      <c r="K261" t="s">
        <v>997</v>
      </c>
      <c r="L261">
        <v>1</v>
      </c>
      <c r="P261" t="s">
        <v>27</v>
      </c>
      <c r="Q261" t="s">
        <v>28</v>
      </c>
      <c r="R261" t="s">
        <v>29</v>
      </c>
      <c r="S261" t="s">
        <v>30</v>
      </c>
      <c r="T261" t="s">
        <v>998</v>
      </c>
      <c r="U261" t="s">
        <v>1005</v>
      </c>
      <c r="V261" t="s">
        <v>1000</v>
      </c>
      <c r="W261" t="s">
        <v>1006</v>
      </c>
      <c r="X261" t="s">
        <v>1002</v>
      </c>
      <c r="Y261">
        <v>1</v>
      </c>
      <c r="Z261" t="s">
        <v>79</v>
      </c>
      <c r="AA261" t="s">
        <v>1007</v>
      </c>
      <c r="AB261" t="s">
        <v>1004</v>
      </c>
      <c r="AC261" t="s">
        <v>32</v>
      </c>
      <c r="AD261" t="s">
        <v>43</v>
      </c>
      <c r="AE261" t="s">
        <v>1752</v>
      </c>
      <c r="AF261" t="s">
        <v>79</v>
      </c>
      <c r="AG261" t="s">
        <v>399</v>
      </c>
      <c r="AM261" t="s">
        <v>1741</v>
      </c>
    </row>
    <row r="262" spans="1:39" hidden="1">
      <c r="A262">
        <v>435</v>
      </c>
      <c r="B262" t="s">
        <v>23</v>
      </c>
      <c r="C262" t="s">
        <v>24</v>
      </c>
      <c r="E262" t="s">
        <v>25</v>
      </c>
      <c r="G262" t="s">
        <v>26</v>
      </c>
      <c r="H262">
        <v>2014</v>
      </c>
      <c r="J262">
        <v>850</v>
      </c>
      <c r="K262" t="s">
        <v>997</v>
      </c>
      <c r="L262">
        <v>2</v>
      </c>
      <c r="P262" t="s">
        <v>27</v>
      </c>
      <c r="Q262" t="s">
        <v>28</v>
      </c>
      <c r="R262" t="s">
        <v>29</v>
      </c>
      <c r="S262" t="s">
        <v>30</v>
      </c>
      <c r="T262" t="s">
        <v>998</v>
      </c>
      <c r="U262" t="s">
        <v>1005</v>
      </c>
      <c r="V262" t="s">
        <v>1008</v>
      </c>
      <c r="W262" t="s">
        <v>1009</v>
      </c>
      <c r="X262" t="s">
        <v>1010</v>
      </c>
      <c r="Y262">
        <v>1</v>
      </c>
      <c r="Z262" t="s">
        <v>79</v>
      </c>
      <c r="AA262" t="s">
        <v>1011</v>
      </c>
      <c r="AB262" t="s">
        <v>1004</v>
      </c>
      <c r="AC262" t="s">
        <v>32</v>
      </c>
      <c r="AD262" t="s">
        <v>43</v>
      </c>
      <c r="AE262" t="s">
        <v>1752</v>
      </c>
      <c r="AF262" t="s">
        <v>79</v>
      </c>
      <c r="AG262" t="s">
        <v>399</v>
      </c>
      <c r="AM262" t="s">
        <v>1741</v>
      </c>
    </row>
    <row r="263" spans="1:39" hidden="1">
      <c r="A263">
        <v>436</v>
      </c>
      <c r="B263" t="s">
        <v>23</v>
      </c>
      <c r="C263" t="s">
        <v>24</v>
      </c>
      <c r="E263" t="s">
        <v>25</v>
      </c>
      <c r="G263" t="s">
        <v>26</v>
      </c>
      <c r="H263">
        <v>2014</v>
      </c>
      <c r="J263">
        <v>850</v>
      </c>
      <c r="K263" t="s">
        <v>997</v>
      </c>
      <c r="L263">
        <v>3</v>
      </c>
      <c r="P263" t="s">
        <v>27</v>
      </c>
      <c r="Q263" t="s">
        <v>28</v>
      </c>
      <c r="R263" t="s">
        <v>29</v>
      </c>
      <c r="S263" t="s">
        <v>30</v>
      </c>
      <c r="T263" t="s">
        <v>998</v>
      </c>
      <c r="U263" t="s">
        <v>1005</v>
      </c>
      <c r="V263" t="s">
        <v>1012</v>
      </c>
      <c r="W263" t="s">
        <v>1013</v>
      </c>
      <c r="X263" t="s">
        <v>1014</v>
      </c>
      <c r="Y263">
        <v>1</v>
      </c>
      <c r="Z263" t="s">
        <v>79</v>
      </c>
      <c r="AA263" t="s">
        <v>1015</v>
      </c>
      <c r="AB263" t="s">
        <v>1004</v>
      </c>
      <c r="AC263" t="s">
        <v>32</v>
      </c>
      <c r="AD263" t="s">
        <v>43</v>
      </c>
      <c r="AE263" t="s">
        <v>1752</v>
      </c>
      <c r="AF263" t="s">
        <v>79</v>
      </c>
      <c r="AG263" t="s">
        <v>399</v>
      </c>
      <c r="AM263" t="s">
        <v>1741</v>
      </c>
    </row>
    <row r="264" spans="1:39" hidden="1">
      <c r="A264">
        <v>437</v>
      </c>
      <c r="B264" t="s">
        <v>23</v>
      </c>
      <c r="C264" t="s">
        <v>24</v>
      </c>
      <c r="E264" t="s">
        <v>25</v>
      </c>
      <c r="G264" t="s">
        <v>26</v>
      </c>
      <c r="H264">
        <v>2014</v>
      </c>
      <c r="J264">
        <v>843</v>
      </c>
      <c r="K264" t="s">
        <v>1016</v>
      </c>
      <c r="L264">
        <v>1</v>
      </c>
      <c r="P264" t="s">
        <v>27</v>
      </c>
      <c r="Q264" t="s">
        <v>28</v>
      </c>
      <c r="R264" t="s">
        <v>29</v>
      </c>
      <c r="S264" t="s">
        <v>30</v>
      </c>
      <c r="T264" t="s">
        <v>1017</v>
      </c>
      <c r="U264" t="s">
        <v>1018</v>
      </c>
      <c r="V264" t="s">
        <v>1019</v>
      </c>
      <c r="W264" t="s">
        <v>950</v>
      </c>
      <c r="X264" t="s">
        <v>951</v>
      </c>
      <c r="Y264">
        <v>1</v>
      </c>
      <c r="Z264" t="s">
        <v>952</v>
      </c>
      <c r="AA264" t="s">
        <v>130</v>
      </c>
      <c r="AB264" t="s">
        <v>953</v>
      </c>
      <c r="AC264" t="s">
        <v>32</v>
      </c>
      <c r="AD264" t="s">
        <v>43</v>
      </c>
      <c r="AE264" t="s">
        <v>1752</v>
      </c>
      <c r="AF264" t="s">
        <v>79</v>
      </c>
      <c r="AG264" t="s">
        <v>399</v>
      </c>
      <c r="AM264" t="s">
        <v>1742</v>
      </c>
    </row>
    <row r="265" spans="1:39" hidden="1">
      <c r="A265">
        <v>438</v>
      </c>
      <c r="B265" t="s">
        <v>23</v>
      </c>
      <c r="C265" t="s">
        <v>24</v>
      </c>
      <c r="E265" t="s">
        <v>25</v>
      </c>
      <c r="G265" t="s">
        <v>26</v>
      </c>
      <c r="H265">
        <v>2015</v>
      </c>
      <c r="J265">
        <v>108</v>
      </c>
      <c r="K265" t="s">
        <v>1016</v>
      </c>
      <c r="L265">
        <v>1</v>
      </c>
      <c r="P265" t="s">
        <v>27</v>
      </c>
      <c r="Q265" t="s">
        <v>57</v>
      </c>
      <c r="R265" t="s">
        <v>29</v>
      </c>
      <c r="S265" t="s">
        <v>58</v>
      </c>
      <c r="T265" t="s">
        <v>1020</v>
      </c>
      <c r="U265" t="s">
        <v>885</v>
      </c>
      <c r="V265" t="s">
        <v>1021</v>
      </c>
      <c r="W265" t="s">
        <v>1022</v>
      </c>
      <c r="X265" t="s">
        <v>1023</v>
      </c>
      <c r="Y265">
        <v>1</v>
      </c>
      <c r="Z265" t="s">
        <v>1024</v>
      </c>
      <c r="AA265" t="s">
        <v>906</v>
      </c>
      <c r="AB265" t="s">
        <v>846</v>
      </c>
      <c r="AC265" t="s">
        <v>32</v>
      </c>
      <c r="AD265" t="s">
        <v>43</v>
      </c>
      <c r="AE265" t="s">
        <v>1919</v>
      </c>
      <c r="AF265" t="s">
        <v>1921</v>
      </c>
      <c r="AG265" t="s">
        <v>1920</v>
      </c>
      <c r="AM265" t="s">
        <v>1737</v>
      </c>
    </row>
    <row r="266" spans="1:39" hidden="1">
      <c r="A266">
        <v>439</v>
      </c>
      <c r="B266" t="s">
        <v>23</v>
      </c>
      <c r="C266" t="s">
        <v>24</v>
      </c>
      <c r="E266" t="s">
        <v>25</v>
      </c>
      <c r="G266" t="s">
        <v>26</v>
      </c>
      <c r="H266">
        <v>2015</v>
      </c>
      <c r="J266">
        <v>108</v>
      </c>
      <c r="K266" t="s">
        <v>1025</v>
      </c>
      <c r="L266">
        <v>1</v>
      </c>
      <c r="P266" t="s">
        <v>27</v>
      </c>
      <c r="Q266" t="s">
        <v>57</v>
      </c>
      <c r="R266" t="s">
        <v>29</v>
      </c>
      <c r="S266" t="s">
        <v>58</v>
      </c>
      <c r="T266" t="s">
        <v>1026</v>
      </c>
      <c r="U266" t="s">
        <v>134</v>
      </c>
      <c r="V266" t="s">
        <v>1027</v>
      </c>
      <c r="W266" t="s">
        <v>1028</v>
      </c>
      <c r="X266" t="s">
        <v>1029</v>
      </c>
      <c r="Y266">
        <v>1</v>
      </c>
      <c r="Z266" t="s">
        <v>1030</v>
      </c>
      <c r="AA266" t="s">
        <v>1031</v>
      </c>
      <c r="AB266" t="s">
        <v>188</v>
      </c>
      <c r="AC266" t="s">
        <v>32</v>
      </c>
      <c r="AD266" t="s">
        <v>43</v>
      </c>
      <c r="AE266" t="s">
        <v>1916</v>
      </c>
      <c r="AF266" t="s">
        <v>1030</v>
      </c>
      <c r="AG266" t="s">
        <v>1922</v>
      </c>
      <c r="AM266" t="s">
        <v>1741</v>
      </c>
    </row>
    <row r="267" spans="1:39" hidden="1">
      <c r="A267">
        <v>440</v>
      </c>
      <c r="B267" t="s">
        <v>23</v>
      </c>
      <c r="C267" t="s">
        <v>24</v>
      </c>
      <c r="E267" t="s">
        <v>25</v>
      </c>
      <c r="G267" t="s">
        <v>26</v>
      </c>
      <c r="H267">
        <v>2014</v>
      </c>
      <c r="J267">
        <v>844</v>
      </c>
      <c r="K267" t="s">
        <v>1025</v>
      </c>
      <c r="L267">
        <v>1</v>
      </c>
      <c r="P267" t="s">
        <v>27</v>
      </c>
      <c r="Q267" t="s">
        <v>28</v>
      </c>
      <c r="R267" t="s">
        <v>29</v>
      </c>
      <c r="S267" t="s">
        <v>30</v>
      </c>
      <c r="T267" t="s">
        <v>1032</v>
      </c>
      <c r="U267" t="s">
        <v>1033</v>
      </c>
      <c r="V267" t="s">
        <v>1034</v>
      </c>
      <c r="W267" t="s">
        <v>504</v>
      </c>
      <c r="X267" t="s">
        <v>1035</v>
      </c>
      <c r="Y267">
        <v>1</v>
      </c>
      <c r="Z267" t="s">
        <v>952</v>
      </c>
      <c r="AA267" t="s">
        <v>130</v>
      </c>
      <c r="AB267" t="s">
        <v>953</v>
      </c>
      <c r="AC267" t="s">
        <v>32</v>
      </c>
      <c r="AD267" t="s">
        <v>43</v>
      </c>
      <c r="AE267" t="s">
        <v>1752</v>
      </c>
      <c r="AF267" t="s">
        <v>79</v>
      </c>
      <c r="AG267" t="s">
        <v>399</v>
      </c>
      <c r="AM267" t="s">
        <v>1731</v>
      </c>
    </row>
    <row r="268" spans="1:39" hidden="1">
      <c r="A268">
        <v>441</v>
      </c>
      <c r="B268" t="s">
        <v>23</v>
      </c>
      <c r="C268" t="s">
        <v>24</v>
      </c>
      <c r="E268" t="s">
        <v>25</v>
      </c>
      <c r="G268" t="s">
        <v>26</v>
      </c>
      <c r="H268">
        <v>2014</v>
      </c>
      <c r="J268">
        <v>844</v>
      </c>
      <c r="K268" t="s">
        <v>1025</v>
      </c>
      <c r="L268">
        <v>2</v>
      </c>
      <c r="P268" t="s">
        <v>27</v>
      </c>
      <c r="Q268" t="s">
        <v>28</v>
      </c>
      <c r="R268" t="s">
        <v>29</v>
      </c>
      <c r="S268" t="s">
        <v>30</v>
      </c>
      <c r="T268" t="s">
        <v>1032</v>
      </c>
      <c r="U268" t="s">
        <v>1036</v>
      </c>
      <c r="V268" t="s">
        <v>1037</v>
      </c>
      <c r="W268" t="s">
        <v>950</v>
      </c>
      <c r="X268" t="s">
        <v>951</v>
      </c>
      <c r="Y268">
        <v>1</v>
      </c>
      <c r="Z268" t="s">
        <v>952</v>
      </c>
      <c r="AA268" t="s">
        <v>130</v>
      </c>
      <c r="AB268" t="s">
        <v>953</v>
      </c>
      <c r="AC268" t="s">
        <v>32</v>
      </c>
      <c r="AD268" t="s">
        <v>43</v>
      </c>
      <c r="AE268" t="s">
        <v>1752</v>
      </c>
      <c r="AF268" t="s">
        <v>79</v>
      </c>
      <c r="AG268" t="s">
        <v>399</v>
      </c>
      <c r="AM268" t="s">
        <v>1741</v>
      </c>
    </row>
    <row r="269" spans="1:39" hidden="1">
      <c r="A269">
        <v>442</v>
      </c>
      <c r="B269" t="s">
        <v>23</v>
      </c>
      <c r="C269" t="s">
        <v>24</v>
      </c>
      <c r="E269" t="s">
        <v>25</v>
      </c>
      <c r="G269" t="s">
        <v>26</v>
      </c>
      <c r="H269">
        <v>2014</v>
      </c>
      <c r="J269">
        <v>844</v>
      </c>
      <c r="K269" t="s">
        <v>1025</v>
      </c>
      <c r="L269">
        <v>3</v>
      </c>
      <c r="P269" t="s">
        <v>27</v>
      </c>
      <c r="Q269" t="s">
        <v>28</v>
      </c>
      <c r="R269" t="s">
        <v>29</v>
      </c>
      <c r="S269" t="s">
        <v>30</v>
      </c>
      <c r="T269" t="s">
        <v>1032</v>
      </c>
      <c r="U269" t="s">
        <v>1038</v>
      </c>
      <c r="V269" t="s">
        <v>1039</v>
      </c>
      <c r="W269" t="s">
        <v>950</v>
      </c>
      <c r="X269" t="s">
        <v>951</v>
      </c>
      <c r="Y269">
        <v>1</v>
      </c>
      <c r="Z269" t="s">
        <v>952</v>
      </c>
      <c r="AA269" t="s">
        <v>130</v>
      </c>
      <c r="AB269" t="s">
        <v>953</v>
      </c>
      <c r="AC269" t="s">
        <v>32</v>
      </c>
      <c r="AD269" t="s">
        <v>43</v>
      </c>
      <c r="AE269" t="s">
        <v>1752</v>
      </c>
      <c r="AF269" t="s">
        <v>79</v>
      </c>
      <c r="AG269" t="s">
        <v>399</v>
      </c>
      <c r="AM269" t="s">
        <v>1741</v>
      </c>
    </row>
    <row r="270" spans="1:39" hidden="1">
      <c r="A270">
        <v>443</v>
      </c>
      <c r="B270" t="s">
        <v>23</v>
      </c>
      <c r="C270" t="s">
        <v>24</v>
      </c>
      <c r="E270" t="s">
        <v>25</v>
      </c>
      <c r="G270" t="s">
        <v>26</v>
      </c>
      <c r="H270">
        <v>2014</v>
      </c>
      <c r="J270">
        <v>865</v>
      </c>
      <c r="K270" t="s">
        <v>1025</v>
      </c>
      <c r="L270">
        <v>1</v>
      </c>
      <c r="P270" t="s">
        <v>27</v>
      </c>
      <c r="Q270" t="s">
        <v>1040</v>
      </c>
      <c r="R270" t="s">
        <v>29</v>
      </c>
      <c r="S270" t="s">
        <v>30</v>
      </c>
      <c r="T270" t="s">
        <v>1041</v>
      </c>
      <c r="U270" t="s">
        <v>1042</v>
      </c>
      <c r="V270" t="s">
        <v>1043</v>
      </c>
      <c r="W270" t="s">
        <v>1044</v>
      </c>
      <c r="X270" t="s">
        <v>1045</v>
      </c>
      <c r="Y270">
        <v>1</v>
      </c>
      <c r="Z270" t="s">
        <v>540</v>
      </c>
      <c r="AA270" t="s">
        <v>131</v>
      </c>
      <c r="AB270" t="s">
        <v>192</v>
      </c>
      <c r="AC270" t="s">
        <v>32</v>
      </c>
      <c r="AD270" t="s">
        <v>43</v>
      </c>
      <c r="AE270" t="s">
        <v>117</v>
      </c>
      <c r="AF270" t="s">
        <v>1157</v>
      </c>
      <c r="AG270" t="s">
        <v>1798</v>
      </c>
      <c r="AM270" t="s">
        <v>1740</v>
      </c>
    </row>
    <row r="271" spans="1:39" hidden="1">
      <c r="A271">
        <v>444</v>
      </c>
      <c r="B271" t="s">
        <v>23</v>
      </c>
      <c r="C271" t="s">
        <v>24</v>
      </c>
      <c r="E271" t="s">
        <v>25</v>
      </c>
      <c r="G271" t="s">
        <v>26</v>
      </c>
      <c r="H271">
        <v>2014</v>
      </c>
      <c r="J271">
        <v>865</v>
      </c>
      <c r="K271" t="s">
        <v>1025</v>
      </c>
      <c r="L271">
        <v>2</v>
      </c>
      <c r="P271" t="s">
        <v>27</v>
      </c>
      <c r="Q271" t="s">
        <v>1040</v>
      </c>
      <c r="R271" t="s">
        <v>29</v>
      </c>
      <c r="S271" t="s">
        <v>30</v>
      </c>
      <c r="T271" t="s">
        <v>1041</v>
      </c>
      <c r="U271" t="s">
        <v>1042</v>
      </c>
      <c r="V271" t="s">
        <v>1046</v>
      </c>
      <c r="W271" t="s">
        <v>1047</v>
      </c>
      <c r="X271" t="s">
        <v>1048</v>
      </c>
      <c r="Y271">
        <v>1</v>
      </c>
      <c r="Z271" t="s">
        <v>79</v>
      </c>
      <c r="AA271" t="s">
        <v>131</v>
      </c>
      <c r="AB271" t="s">
        <v>192</v>
      </c>
      <c r="AC271" t="s">
        <v>32</v>
      </c>
      <c r="AD271" t="s">
        <v>43</v>
      </c>
      <c r="AE271" t="s">
        <v>1752</v>
      </c>
      <c r="AF271" t="s">
        <v>79</v>
      </c>
      <c r="AG271" t="s">
        <v>399</v>
      </c>
      <c r="AM271" t="s">
        <v>1740</v>
      </c>
    </row>
    <row r="272" spans="1:39" hidden="1">
      <c r="A272">
        <v>445</v>
      </c>
      <c r="B272" t="s">
        <v>23</v>
      </c>
      <c r="C272" t="s">
        <v>24</v>
      </c>
      <c r="E272" t="s">
        <v>25</v>
      </c>
      <c r="G272" t="s">
        <v>26</v>
      </c>
      <c r="H272">
        <v>2014</v>
      </c>
      <c r="J272">
        <v>866</v>
      </c>
      <c r="K272" t="s">
        <v>1049</v>
      </c>
      <c r="L272">
        <v>1</v>
      </c>
      <c r="P272" t="s">
        <v>27</v>
      </c>
      <c r="Q272" t="s">
        <v>28</v>
      </c>
      <c r="R272" t="s">
        <v>29</v>
      </c>
      <c r="S272" t="s">
        <v>30</v>
      </c>
      <c r="T272" t="s">
        <v>1050</v>
      </c>
      <c r="U272" t="s">
        <v>1051</v>
      </c>
      <c r="V272" t="s">
        <v>1043</v>
      </c>
      <c r="W272" t="s">
        <v>1052</v>
      </c>
      <c r="X272" t="s">
        <v>1053</v>
      </c>
      <c r="Y272">
        <v>1</v>
      </c>
      <c r="Z272" t="s">
        <v>540</v>
      </c>
      <c r="AA272" t="s">
        <v>131</v>
      </c>
      <c r="AB272" t="s">
        <v>192</v>
      </c>
      <c r="AC272" t="s">
        <v>32</v>
      </c>
      <c r="AD272" t="s">
        <v>43</v>
      </c>
      <c r="AE272" t="s">
        <v>117</v>
      </c>
      <c r="AF272" t="s">
        <v>1157</v>
      </c>
      <c r="AG272" t="s">
        <v>1798</v>
      </c>
      <c r="AM272" t="s">
        <v>1737</v>
      </c>
    </row>
    <row r="273" spans="1:39" hidden="1">
      <c r="A273">
        <v>446</v>
      </c>
      <c r="B273" t="s">
        <v>23</v>
      </c>
      <c r="C273" t="s">
        <v>24</v>
      </c>
      <c r="E273" t="s">
        <v>25</v>
      </c>
      <c r="G273" t="s">
        <v>26</v>
      </c>
      <c r="H273">
        <v>2014</v>
      </c>
      <c r="J273">
        <v>866</v>
      </c>
      <c r="K273" t="s">
        <v>1049</v>
      </c>
      <c r="L273">
        <v>2</v>
      </c>
      <c r="P273" t="s">
        <v>27</v>
      </c>
      <c r="Q273" t="s">
        <v>28</v>
      </c>
      <c r="R273" t="s">
        <v>29</v>
      </c>
      <c r="S273" t="s">
        <v>30</v>
      </c>
      <c r="T273" t="s">
        <v>1050</v>
      </c>
      <c r="U273" t="s">
        <v>1051</v>
      </c>
      <c r="V273" t="s">
        <v>1046</v>
      </c>
      <c r="W273" t="s">
        <v>1047</v>
      </c>
      <c r="X273" t="s">
        <v>1048</v>
      </c>
      <c r="Y273">
        <v>1</v>
      </c>
      <c r="Z273" t="s">
        <v>79</v>
      </c>
      <c r="AA273" t="s">
        <v>131</v>
      </c>
      <c r="AB273" t="s">
        <v>192</v>
      </c>
      <c r="AC273" t="s">
        <v>32</v>
      </c>
      <c r="AD273" t="s">
        <v>43</v>
      </c>
      <c r="AE273" t="s">
        <v>1752</v>
      </c>
      <c r="AF273" t="s">
        <v>79</v>
      </c>
      <c r="AG273" t="s">
        <v>399</v>
      </c>
      <c r="AM273" t="s">
        <v>1737</v>
      </c>
    </row>
    <row r="274" spans="1:39" hidden="1">
      <c r="A274">
        <v>447</v>
      </c>
      <c r="B274" t="s">
        <v>23</v>
      </c>
      <c r="C274" t="s">
        <v>24</v>
      </c>
      <c r="E274" t="s">
        <v>25</v>
      </c>
      <c r="G274" t="s">
        <v>26</v>
      </c>
      <c r="H274">
        <v>2014</v>
      </c>
      <c r="J274">
        <v>845</v>
      </c>
      <c r="K274" t="s">
        <v>1049</v>
      </c>
      <c r="L274">
        <v>1</v>
      </c>
      <c r="P274" t="s">
        <v>27</v>
      </c>
      <c r="Q274" t="s">
        <v>1040</v>
      </c>
      <c r="R274" t="s">
        <v>29</v>
      </c>
      <c r="S274" t="s">
        <v>30</v>
      </c>
      <c r="T274" t="s">
        <v>1054</v>
      </c>
      <c r="U274" t="s">
        <v>1055</v>
      </c>
      <c r="V274" t="s">
        <v>1056</v>
      </c>
      <c r="W274" t="s">
        <v>950</v>
      </c>
      <c r="X274" t="s">
        <v>951</v>
      </c>
      <c r="Y274">
        <v>1</v>
      </c>
      <c r="Z274" t="s">
        <v>952</v>
      </c>
      <c r="AA274" t="s">
        <v>130</v>
      </c>
      <c r="AB274" t="s">
        <v>953</v>
      </c>
      <c r="AC274" t="s">
        <v>32</v>
      </c>
      <c r="AD274" t="s">
        <v>43</v>
      </c>
      <c r="AE274" t="s">
        <v>1752</v>
      </c>
      <c r="AF274" t="s">
        <v>79</v>
      </c>
      <c r="AG274" t="s">
        <v>399</v>
      </c>
      <c r="AM274" t="s">
        <v>1741</v>
      </c>
    </row>
    <row r="275" spans="1:39" hidden="1">
      <c r="A275">
        <v>448</v>
      </c>
      <c r="B275" t="s">
        <v>23</v>
      </c>
      <c r="C275" t="s">
        <v>24</v>
      </c>
      <c r="E275" t="s">
        <v>25</v>
      </c>
      <c r="G275" t="s">
        <v>26</v>
      </c>
      <c r="H275">
        <v>2014</v>
      </c>
      <c r="J275">
        <v>846</v>
      </c>
      <c r="K275" t="s">
        <v>1057</v>
      </c>
      <c r="L275">
        <v>1</v>
      </c>
      <c r="P275" t="s">
        <v>27</v>
      </c>
      <c r="Q275" t="s">
        <v>28</v>
      </c>
      <c r="R275" t="s">
        <v>29</v>
      </c>
      <c r="S275" t="s">
        <v>30</v>
      </c>
      <c r="T275" t="s">
        <v>1058</v>
      </c>
      <c r="U275" t="s">
        <v>1059</v>
      </c>
      <c r="V275" t="s">
        <v>1060</v>
      </c>
      <c r="W275" t="s">
        <v>1061</v>
      </c>
      <c r="X275" t="s">
        <v>1062</v>
      </c>
      <c r="Y275">
        <v>1</v>
      </c>
      <c r="Z275" t="s">
        <v>1063</v>
      </c>
      <c r="AA275" t="s">
        <v>1064</v>
      </c>
      <c r="AB275" t="s">
        <v>237</v>
      </c>
      <c r="AC275" t="s">
        <v>32</v>
      </c>
      <c r="AD275" t="s">
        <v>43</v>
      </c>
      <c r="AM275" t="s">
        <v>1741</v>
      </c>
    </row>
    <row r="276" spans="1:39" hidden="1">
      <c r="A276">
        <v>449</v>
      </c>
      <c r="B276" t="s">
        <v>23</v>
      </c>
      <c r="C276" t="s">
        <v>24</v>
      </c>
      <c r="E276" t="s">
        <v>25</v>
      </c>
      <c r="G276" t="s">
        <v>26</v>
      </c>
      <c r="H276">
        <v>2014</v>
      </c>
      <c r="J276">
        <v>867</v>
      </c>
      <c r="K276" t="s">
        <v>1057</v>
      </c>
      <c r="L276">
        <v>1</v>
      </c>
      <c r="P276" t="s">
        <v>27</v>
      </c>
      <c r="Q276" t="s">
        <v>28</v>
      </c>
      <c r="R276" t="s">
        <v>29</v>
      </c>
      <c r="S276" t="s">
        <v>30</v>
      </c>
      <c r="T276" t="s">
        <v>1065</v>
      </c>
      <c r="U276" t="s">
        <v>1066</v>
      </c>
      <c r="V276" t="s">
        <v>1043</v>
      </c>
      <c r="W276" t="s">
        <v>1052</v>
      </c>
      <c r="X276" t="s">
        <v>1053</v>
      </c>
      <c r="Y276">
        <v>1</v>
      </c>
      <c r="Z276" t="s">
        <v>540</v>
      </c>
      <c r="AA276" t="s">
        <v>131</v>
      </c>
      <c r="AB276" t="s">
        <v>192</v>
      </c>
      <c r="AC276" t="s">
        <v>32</v>
      </c>
      <c r="AD276" t="s">
        <v>43</v>
      </c>
      <c r="AM276" t="s">
        <v>1737</v>
      </c>
    </row>
    <row r="277" spans="1:39" hidden="1">
      <c r="A277">
        <v>450</v>
      </c>
      <c r="B277" t="s">
        <v>23</v>
      </c>
      <c r="C277" t="s">
        <v>24</v>
      </c>
      <c r="E277" t="s">
        <v>25</v>
      </c>
      <c r="G277" t="s">
        <v>26</v>
      </c>
      <c r="H277">
        <v>2014</v>
      </c>
      <c r="J277">
        <v>867</v>
      </c>
      <c r="K277" t="s">
        <v>1057</v>
      </c>
      <c r="L277">
        <v>2</v>
      </c>
      <c r="P277" t="s">
        <v>27</v>
      </c>
      <c r="Q277" t="s">
        <v>28</v>
      </c>
      <c r="R277" t="s">
        <v>29</v>
      </c>
      <c r="S277" t="s">
        <v>30</v>
      </c>
      <c r="T277" t="s">
        <v>1065</v>
      </c>
      <c r="U277" t="s">
        <v>1066</v>
      </c>
      <c r="V277" t="s">
        <v>1046</v>
      </c>
      <c r="W277" t="s">
        <v>1047</v>
      </c>
      <c r="X277" t="s">
        <v>1067</v>
      </c>
      <c r="Y277">
        <v>1</v>
      </c>
      <c r="Z277" t="s">
        <v>79</v>
      </c>
      <c r="AA277" t="s">
        <v>131</v>
      </c>
      <c r="AB277" t="s">
        <v>192</v>
      </c>
      <c r="AC277" t="s">
        <v>32</v>
      </c>
      <c r="AD277" t="s">
        <v>43</v>
      </c>
      <c r="AM277" t="s">
        <v>1737</v>
      </c>
    </row>
    <row r="278" spans="1:39" hidden="1">
      <c r="A278">
        <v>451</v>
      </c>
      <c r="B278" t="s">
        <v>23</v>
      </c>
      <c r="C278" t="s">
        <v>24</v>
      </c>
      <c r="E278" t="s">
        <v>25</v>
      </c>
      <c r="G278" t="s">
        <v>26</v>
      </c>
      <c r="H278">
        <v>2015</v>
      </c>
      <c r="J278">
        <v>108</v>
      </c>
      <c r="K278" t="s">
        <v>1068</v>
      </c>
      <c r="L278">
        <v>1</v>
      </c>
      <c r="P278" t="s">
        <v>27</v>
      </c>
      <c r="Q278" t="s">
        <v>57</v>
      </c>
      <c r="R278" t="s">
        <v>29</v>
      </c>
      <c r="S278" t="s">
        <v>58</v>
      </c>
      <c r="T278" t="s">
        <v>1069</v>
      </c>
      <c r="U278" t="s">
        <v>134</v>
      </c>
      <c r="V278" t="s">
        <v>1070</v>
      </c>
      <c r="W278" t="s">
        <v>1071</v>
      </c>
      <c r="X278" t="s">
        <v>1072</v>
      </c>
      <c r="Y278">
        <v>1</v>
      </c>
      <c r="Z278" t="s">
        <v>308</v>
      </c>
      <c r="AA278" t="s">
        <v>831</v>
      </c>
      <c r="AB278" t="s">
        <v>846</v>
      </c>
      <c r="AC278" t="s">
        <v>32</v>
      </c>
      <c r="AD278" t="s">
        <v>43</v>
      </c>
      <c r="AM278" t="s">
        <v>1741</v>
      </c>
    </row>
    <row r="279" spans="1:39" hidden="1">
      <c r="A279">
        <v>452</v>
      </c>
      <c r="B279" t="s">
        <v>23</v>
      </c>
      <c r="C279" t="s">
        <v>24</v>
      </c>
      <c r="E279" t="s">
        <v>25</v>
      </c>
      <c r="G279" t="s">
        <v>26</v>
      </c>
      <c r="H279">
        <v>2014</v>
      </c>
      <c r="J279">
        <v>847</v>
      </c>
      <c r="K279" t="s">
        <v>1073</v>
      </c>
      <c r="L279">
        <v>1</v>
      </c>
      <c r="P279" t="s">
        <v>27</v>
      </c>
      <c r="Q279" t="s">
        <v>28</v>
      </c>
      <c r="R279" t="s">
        <v>29</v>
      </c>
      <c r="S279" t="s">
        <v>30</v>
      </c>
      <c r="T279" t="s">
        <v>1074</v>
      </c>
      <c r="U279" t="s">
        <v>1075</v>
      </c>
      <c r="V279" t="s">
        <v>1076</v>
      </c>
      <c r="W279" t="s">
        <v>1077</v>
      </c>
      <c r="X279" t="s">
        <v>1078</v>
      </c>
      <c r="Y279">
        <v>1</v>
      </c>
      <c r="Z279" t="s">
        <v>1003</v>
      </c>
      <c r="AA279" t="s">
        <v>131</v>
      </c>
      <c r="AB279" t="s">
        <v>1079</v>
      </c>
      <c r="AC279" t="s">
        <v>32</v>
      </c>
      <c r="AD279" t="s">
        <v>43</v>
      </c>
      <c r="AM279" t="s">
        <v>1741</v>
      </c>
    </row>
    <row r="280" spans="1:39" hidden="1">
      <c r="A280">
        <v>453</v>
      </c>
      <c r="B280" t="s">
        <v>23</v>
      </c>
      <c r="C280" t="s">
        <v>24</v>
      </c>
      <c r="E280" t="s">
        <v>25</v>
      </c>
      <c r="G280" t="s">
        <v>26</v>
      </c>
      <c r="H280">
        <v>2014</v>
      </c>
      <c r="J280">
        <v>848</v>
      </c>
      <c r="K280" t="s">
        <v>1080</v>
      </c>
      <c r="L280">
        <v>1</v>
      </c>
      <c r="P280" t="s">
        <v>27</v>
      </c>
      <c r="Q280" t="s">
        <v>28</v>
      </c>
      <c r="R280" t="s">
        <v>29</v>
      </c>
      <c r="S280" t="s">
        <v>30</v>
      </c>
      <c r="T280" t="s">
        <v>1081</v>
      </c>
      <c r="U280" t="s">
        <v>1082</v>
      </c>
      <c r="V280" t="s">
        <v>1083</v>
      </c>
      <c r="W280" t="s">
        <v>1084</v>
      </c>
      <c r="X280" t="s">
        <v>1084</v>
      </c>
      <c r="Y280">
        <v>1</v>
      </c>
      <c r="Z280" t="s">
        <v>117</v>
      </c>
      <c r="AA280" t="s">
        <v>831</v>
      </c>
      <c r="AB280" t="s">
        <v>192</v>
      </c>
      <c r="AC280" t="s">
        <v>32</v>
      </c>
      <c r="AD280" t="s">
        <v>43</v>
      </c>
      <c r="AM280" t="s">
        <v>1741</v>
      </c>
    </row>
    <row r="281" spans="1:39" hidden="1">
      <c r="A281">
        <v>454</v>
      </c>
      <c r="B281" t="s">
        <v>23</v>
      </c>
      <c r="C281" t="s">
        <v>24</v>
      </c>
      <c r="E281" t="s">
        <v>25</v>
      </c>
      <c r="G281" t="s">
        <v>26</v>
      </c>
      <c r="H281">
        <v>2015</v>
      </c>
      <c r="J281">
        <v>108</v>
      </c>
      <c r="K281" t="s">
        <v>1085</v>
      </c>
      <c r="L281">
        <v>1</v>
      </c>
      <c r="P281" t="s">
        <v>27</v>
      </c>
      <c r="Q281" t="s">
        <v>57</v>
      </c>
      <c r="R281" t="s">
        <v>29</v>
      </c>
      <c r="S281" t="s">
        <v>58</v>
      </c>
      <c r="T281" t="s">
        <v>1086</v>
      </c>
      <c r="U281" t="s">
        <v>134</v>
      </c>
      <c r="V281" t="s">
        <v>1087</v>
      </c>
      <c r="W281" t="s">
        <v>1088</v>
      </c>
      <c r="X281" t="s">
        <v>1089</v>
      </c>
      <c r="Y281">
        <v>100</v>
      </c>
      <c r="Z281" t="s">
        <v>1090</v>
      </c>
      <c r="AA281" t="s">
        <v>1091</v>
      </c>
      <c r="AB281" t="s">
        <v>110</v>
      </c>
      <c r="AC281" t="s">
        <v>32</v>
      </c>
      <c r="AD281" t="s">
        <v>43</v>
      </c>
      <c r="AM281" t="s">
        <v>1743</v>
      </c>
    </row>
    <row r="282" spans="1:39" hidden="1">
      <c r="A282">
        <v>455</v>
      </c>
      <c r="B282" t="s">
        <v>23</v>
      </c>
      <c r="C282" t="s">
        <v>24</v>
      </c>
      <c r="E282" t="s">
        <v>25</v>
      </c>
      <c r="G282" t="s">
        <v>26</v>
      </c>
      <c r="H282">
        <v>2015</v>
      </c>
      <c r="J282">
        <v>108</v>
      </c>
      <c r="K282" t="s">
        <v>1085</v>
      </c>
      <c r="L282">
        <v>2</v>
      </c>
      <c r="P282" t="s">
        <v>27</v>
      </c>
      <c r="Q282" t="s">
        <v>57</v>
      </c>
      <c r="R282" t="s">
        <v>29</v>
      </c>
      <c r="S282" t="s">
        <v>58</v>
      </c>
      <c r="T282" t="s">
        <v>1086</v>
      </c>
      <c r="U282" t="s">
        <v>134</v>
      </c>
      <c r="V282" t="s">
        <v>1092</v>
      </c>
      <c r="W282" t="s">
        <v>1093</v>
      </c>
      <c r="X282" t="s">
        <v>1094</v>
      </c>
      <c r="Y282">
        <v>1</v>
      </c>
      <c r="Z282" t="s">
        <v>807</v>
      </c>
      <c r="AA282" t="s">
        <v>1091</v>
      </c>
      <c r="AB282" t="s">
        <v>110</v>
      </c>
      <c r="AC282" t="s">
        <v>32</v>
      </c>
      <c r="AD282" t="s">
        <v>43</v>
      </c>
      <c r="AM282" t="s">
        <v>1743</v>
      </c>
    </row>
    <row r="283" spans="1:39" hidden="1">
      <c r="A283">
        <v>457</v>
      </c>
      <c r="B283" t="s">
        <v>23</v>
      </c>
      <c r="C283" t="s">
        <v>24</v>
      </c>
      <c r="E283" t="s">
        <v>25</v>
      </c>
      <c r="G283" t="s">
        <v>26</v>
      </c>
      <c r="H283">
        <v>2015</v>
      </c>
      <c r="J283">
        <v>108</v>
      </c>
      <c r="K283" t="s">
        <v>1095</v>
      </c>
      <c r="L283">
        <v>1</v>
      </c>
      <c r="P283" t="s">
        <v>27</v>
      </c>
      <c r="Q283" t="s">
        <v>57</v>
      </c>
      <c r="R283" t="s">
        <v>29</v>
      </c>
      <c r="S283" t="s">
        <v>58</v>
      </c>
      <c r="T283" t="s">
        <v>1096</v>
      </c>
      <c r="U283" t="s">
        <v>885</v>
      </c>
      <c r="V283" t="s">
        <v>1097</v>
      </c>
      <c r="W283" t="s">
        <v>1098</v>
      </c>
      <c r="X283" t="s">
        <v>1099</v>
      </c>
      <c r="Y283">
        <v>1</v>
      </c>
      <c r="Z283" t="s">
        <v>822</v>
      </c>
      <c r="AA283" t="s">
        <v>155</v>
      </c>
      <c r="AB283" t="s">
        <v>110</v>
      </c>
      <c r="AC283" t="s">
        <v>32</v>
      </c>
      <c r="AD283" t="s">
        <v>43</v>
      </c>
      <c r="AE283" t="s">
        <v>2021</v>
      </c>
      <c r="AG283" t="s">
        <v>2021</v>
      </c>
      <c r="AL283" t="s">
        <v>1827</v>
      </c>
      <c r="AM283" t="s">
        <v>2022</v>
      </c>
    </row>
    <row r="284" spans="1:39" hidden="1">
      <c r="A284">
        <v>458</v>
      </c>
      <c r="B284" t="s">
        <v>23</v>
      </c>
      <c r="C284" t="s">
        <v>24</v>
      </c>
      <c r="E284" t="s">
        <v>25</v>
      </c>
      <c r="G284" t="s">
        <v>26</v>
      </c>
      <c r="H284">
        <v>2014</v>
      </c>
      <c r="J284">
        <v>851</v>
      </c>
      <c r="K284" t="s">
        <v>1095</v>
      </c>
      <c r="L284">
        <v>1</v>
      </c>
      <c r="P284" t="s">
        <v>27</v>
      </c>
      <c r="Q284" t="s">
        <v>28</v>
      </c>
      <c r="R284" t="s">
        <v>29</v>
      </c>
      <c r="S284" t="s">
        <v>30</v>
      </c>
      <c r="T284" t="s">
        <v>2023</v>
      </c>
      <c r="U284" t="s">
        <v>2024</v>
      </c>
      <c r="V284" t="s">
        <v>2025</v>
      </c>
      <c r="W284" t="s">
        <v>1006</v>
      </c>
      <c r="X284" t="s">
        <v>2026</v>
      </c>
      <c r="Y284">
        <v>1</v>
      </c>
      <c r="Z284" t="s">
        <v>1003</v>
      </c>
      <c r="AA284" t="s">
        <v>831</v>
      </c>
      <c r="AB284" t="s">
        <v>52</v>
      </c>
      <c r="AC284" t="s">
        <v>32</v>
      </c>
      <c r="AD284" t="s">
        <v>43</v>
      </c>
      <c r="AE284" t="s">
        <v>2027</v>
      </c>
      <c r="AG284" t="s">
        <v>2027</v>
      </c>
      <c r="AL284" t="s">
        <v>1827</v>
      </c>
      <c r="AM284" t="s">
        <v>1983</v>
      </c>
    </row>
    <row r="285" spans="1:39">
      <c r="A285">
        <v>459</v>
      </c>
      <c r="B285" t="s">
        <v>23</v>
      </c>
      <c r="C285" t="s">
        <v>24</v>
      </c>
      <c r="E285" t="s">
        <v>25</v>
      </c>
      <c r="G285" t="s">
        <v>26</v>
      </c>
      <c r="H285">
        <v>2014</v>
      </c>
      <c r="J285">
        <v>851</v>
      </c>
      <c r="K285" s="58" t="s">
        <v>1095</v>
      </c>
      <c r="L285" s="58">
        <v>2</v>
      </c>
      <c r="P285" t="s">
        <v>27</v>
      </c>
      <c r="Q285" t="s">
        <v>28</v>
      </c>
      <c r="R285" t="s">
        <v>29</v>
      </c>
      <c r="S285" t="s">
        <v>30</v>
      </c>
      <c r="T285" t="s">
        <v>2023</v>
      </c>
      <c r="U285" t="s">
        <v>2024</v>
      </c>
      <c r="V285" t="s">
        <v>2028</v>
      </c>
      <c r="W285" t="s">
        <v>2029</v>
      </c>
      <c r="X285" t="s">
        <v>2030</v>
      </c>
      <c r="Y285">
        <v>1</v>
      </c>
      <c r="Z285" t="s">
        <v>117</v>
      </c>
      <c r="AA285" t="s">
        <v>831</v>
      </c>
      <c r="AB285" t="s">
        <v>52</v>
      </c>
      <c r="AC285" t="s">
        <v>32</v>
      </c>
      <c r="AD285" t="s">
        <v>43</v>
      </c>
      <c r="AE285" t="s">
        <v>2031</v>
      </c>
      <c r="AG285" t="s">
        <v>2031</v>
      </c>
      <c r="AL285" t="s">
        <v>1827</v>
      </c>
      <c r="AM285" t="s">
        <v>1983</v>
      </c>
    </row>
    <row r="286" spans="1:39">
      <c r="A286">
        <v>460</v>
      </c>
      <c r="B286" t="s">
        <v>23</v>
      </c>
      <c r="C286" t="s">
        <v>24</v>
      </c>
      <c r="E286" t="s">
        <v>25</v>
      </c>
      <c r="G286" t="s">
        <v>26</v>
      </c>
      <c r="H286">
        <v>2014</v>
      </c>
      <c r="J286">
        <v>861</v>
      </c>
      <c r="K286" s="58" t="s">
        <v>1095</v>
      </c>
      <c r="L286" s="58">
        <v>1</v>
      </c>
      <c r="P286" t="s">
        <v>27</v>
      </c>
      <c r="Q286" t="s">
        <v>28</v>
      </c>
      <c r="R286" t="s">
        <v>29</v>
      </c>
      <c r="S286" t="s">
        <v>30</v>
      </c>
      <c r="T286" t="s">
        <v>1100</v>
      </c>
      <c r="U286" t="s">
        <v>1101</v>
      </c>
      <c r="V286" t="s">
        <v>1102</v>
      </c>
      <c r="W286" t="s">
        <v>1103</v>
      </c>
      <c r="X286" t="s">
        <v>1104</v>
      </c>
      <c r="Y286">
        <v>1</v>
      </c>
      <c r="Z286" t="s">
        <v>1105</v>
      </c>
      <c r="AA286" t="s">
        <v>1106</v>
      </c>
      <c r="AB286" t="s">
        <v>1107</v>
      </c>
      <c r="AC286" t="s">
        <v>32</v>
      </c>
      <c r="AD286" t="s">
        <v>43</v>
      </c>
      <c r="AE286" t="s">
        <v>2032</v>
      </c>
      <c r="AG286" t="s">
        <v>2032</v>
      </c>
      <c r="AL286" t="s">
        <v>1827</v>
      </c>
      <c r="AM286" t="s">
        <v>1740</v>
      </c>
    </row>
    <row r="287" spans="1:39" hidden="1">
      <c r="A287">
        <v>461</v>
      </c>
      <c r="B287" t="s">
        <v>23</v>
      </c>
      <c r="C287" t="s">
        <v>24</v>
      </c>
      <c r="E287" t="s">
        <v>25</v>
      </c>
      <c r="G287" t="s">
        <v>26</v>
      </c>
      <c r="H287">
        <v>2014</v>
      </c>
      <c r="J287">
        <v>862</v>
      </c>
      <c r="K287" t="s">
        <v>1108</v>
      </c>
      <c r="L287">
        <v>1</v>
      </c>
      <c r="P287" t="s">
        <v>27</v>
      </c>
      <c r="Q287" t="s">
        <v>28</v>
      </c>
      <c r="R287" t="s">
        <v>29</v>
      </c>
      <c r="S287" t="s">
        <v>30</v>
      </c>
      <c r="T287" t="s">
        <v>1109</v>
      </c>
      <c r="U287" t="s">
        <v>1101</v>
      </c>
      <c r="V287" t="s">
        <v>1110</v>
      </c>
      <c r="W287" t="s">
        <v>1103</v>
      </c>
      <c r="X287" t="s">
        <v>1104</v>
      </c>
      <c r="Y287">
        <v>1</v>
      </c>
      <c r="Z287" t="s">
        <v>1105</v>
      </c>
      <c r="AA287" t="s">
        <v>1106</v>
      </c>
      <c r="AB287" t="s">
        <v>1111</v>
      </c>
      <c r="AC287" t="s">
        <v>32</v>
      </c>
      <c r="AD287" t="s">
        <v>43</v>
      </c>
      <c r="AM287" t="s">
        <v>1740</v>
      </c>
    </row>
    <row r="288" spans="1:39" hidden="1">
      <c r="A288">
        <v>462</v>
      </c>
      <c r="B288" t="s">
        <v>23</v>
      </c>
      <c r="C288" t="s">
        <v>24</v>
      </c>
      <c r="E288" t="s">
        <v>25</v>
      </c>
      <c r="G288" t="s">
        <v>26</v>
      </c>
      <c r="H288">
        <v>2014</v>
      </c>
      <c r="J288">
        <v>862</v>
      </c>
      <c r="K288" t="s">
        <v>1108</v>
      </c>
      <c r="L288">
        <v>2</v>
      </c>
      <c r="P288" t="s">
        <v>27</v>
      </c>
      <c r="Q288" t="s">
        <v>28</v>
      </c>
      <c r="R288" t="s">
        <v>29</v>
      </c>
      <c r="S288" t="s">
        <v>30</v>
      </c>
      <c r="T288" t="s">
        <v>1109</v>
      </c>
      <c r="U288" t="s">
        <v>1112</v>
      </c>
      <c r="V288" t="s">
        <v>1113</v>
      </c>
      <c r="W288" t="s">
        <v>1114</v>
      </c>
      <c r="X288" t="s">
        <v>1115</v>
      </c>
      <c r="Y288">
        <v>1</v>
      </c>
      <c r="Z288" t="s">
        <v>1116</v>
      </c>
      <c r="AA288" t="s">
        <v>1117</v>
      </c>
      <c r="AB288" t="s">
        <v>890</v>
      </c>
      <c r="AC288" t="s">
        <v>32</v>
      </c>
      <c r="AD288" t="s">
        <v>43</v>
      </c>
      <c r="AM288" t="s">
        <v>1740</v>
      </c>
    </row>
    <row r="289" spans="1:39">
      <c r="A289">
        <v>463</v>
      </c>
      <c r="B289" t="s">
        <v>23</v>
      </c>
      <c r="C289" t="s">
        <v>24</v>
      </c>
      <c r="E289" t="s">
        <v>25</v>
      </c>
      <c r="G289" t="s">
        <v>26</v>
      </c>
      <c r="H289">
        <v>2014</v>
      </c>
      <c r="J289">
        <v>860</v>
      </c>
      <c r="K289" s="58" t="s">
        <v>1108</v>
      </c>
      <c r="L289" s="58">
        <v>1</v>
      </c>
      <c r="P289" t="s">
        <v>27</v>
      </c>
      <c r="Q289" t="s">
        <v>28</v>
      </c>
      <c r="R289" t="s">
        <v>29</v>
      </c>
      <c r="S289" t="s">
        <v>30</v>
      </c>
      <c r="T289" t="s">
        <v>2033</v>
      </c>
      <c r="U289" t="s">
        <v>2034</v>
      </c>
      <c r="V289" t="s">
        <v>2035</v>
      </c>
      <c r="W289" t="s">
        <v>2036</v>
      </c>
      <c r="X289" t="s">
        <v>2037</v>
      </c>
      <c r="Y289">
        <v>1</v>
      </c>
      <c r="Z289" t="s">
        <v>2038</v>
      </c>
      <c r="AA289" t="s">
        <v>831</v>
      </c>
      <c r="AB289" t="s">
        <v>147</v>
      </c>
      <c r="AC289" t="s">
        <v>32</v>
      </c>
      <c r="AD289" t="s">
        <v>43</v>
      </c>
      <c r="AM289" t="s">
        <v>2011</v>
      </c>
    </row>
    <row r="290" spans="1:39" hidden="1">
      <c r="A290">
        <v>466</v>
      </c>
      <c r="B290" t="s">
        <v>23</v>
      </c>
      <c r="C290" t="s">
        <v>24</v>
      </c>
      <c r="E290" t="s">
        <v>25</v>
      </c>
      <c r="G290" t="s">
        <v>26</v>
      </c>
      <c r="H290">
        <v>2014</v>
      </c>
      <c r="J290">
        <v>852</v>
      </c>
      <c r="K290" t="s">
        <v>1118</v>
      </c>
      <c r="L290">
        <v>3</v>
      </c>
      <c r="P290" t="s">
        <v>27</v>
      </c>
      <c r="Q290" t="s">
        <v>28</v>
      </c>
      <c r="R290" t="s">
        <v>29</v>
      </c>
      <c r="S290" t="s">
        <v>30</v>
      </c>
      <c r="T290" t="s">
        <v>1119</v>
      </c>
      <c r="U290" t="s">
        <v>1120</v>
      </c>
      <c r="V290" t="s">
        <v>1121</v>
      </c>
      <c r="W290" t="s">
        <v>1122</v>
      </c>
      <c r="X290" t="s">
        <v>1123</v>
      </c>
      <c r="Y290">
        <v>1</v>
      </c>
      <c r="Z290" t="s">
        <v>117</v>
      </c>
      <c r="AA290" t="s">
        <v>831</v>
      </c>
      <c r="AB290" t="s">
        <v>1079</v>
      </c>
      <c r="AC290" t="s">
        <v>32</v>
      </c>
      <c r="AD290" t="s">
        <v>43</v>
      </c>
      <c r="AM290" t="s">
        <v>1741</v>
      </c>
    </row>
    <row r="291" spans="1:39" hidden="1">
      <c r="A291">
        <v>467</v>
      </c>
      <c r="B291" t="s">
        <v>23</v>
      </c>
      <c r="C291" t="s">
        <v>24</v>
      </c>
      <c r="E291" t="s">
        <v>25</v>
      </c>
      <c r="G291" t="s">
        <v>26</v>
      </c>
      <c r="H291">
        <v>2014</v>
      </c>
      <c r="J291">
        <v>852</v>
      </c>
      <c r="K291" t="s">
        <v>1118</v>
      </c>
      <c r="L291">
        <v>4</v>
      </c>
      <c r="P291" t="s">
        <v>27</v>
      </c>
      <c r="Q291" t="s">
        <v>28</v>
      </c>
      <c r="R291" t="s">
        <v>29</v>
      </c>
      <c r="S291" t="s">
        <v>30</v>
      </c>
      <c r="T291" t="s">
        <v>1119</v>
      </c>
      <c r="U291" t="s">
        <v>1120</v>
      </c>
      <c r="V291" t="s">
        <v>1124</v>
      </c>
      <c r="W291" t="s">
        <v>1125</v>
      </c>
      <c r="X291" t="s">
        <v>1126</v>
      </c>
      <c r="Y291">
        <v>1</v>
      </c>
      <c r="Z291" t="s">
        <v>117</v>
      </c>
      <c r="AA291" t="s">
        <v>831</v>
      </c>
      <c r="AB291" t="s">
        <v>1079</v>
      </c>
      <c r="AC291" t="s">
        <v>32</v>
      </c>
      <c r="AD291" t="s">
        <v>43</v>
      </c>
      <c r="AM291" t="s">
        <v>1740</v>
      </c>
    </row>
    <row r="292" spans="1:39" hidden="1">
      <c r="A292">
        <v>468</v>
      </c>
      <c r="B292" t="s">
        <v>23</v>
      </c>
      <c r="C292" t="s">
        <v>24</v>
      </c>
      <c r="E292" t="s">
        <v>25</v>
      </c>
      <c r="G292" t="s">
        <v>26</v>
      </c>
      <c r="H292">
        <v>2014</v>
      </c>
      <c r="J292">
        <v>876</v>
      </c>
      <c r="K292" t="s">
        <v>1118</v>
      </c>
      <c r="L292">
        <v>1</v>
      </c>
      <c r="P292" t="s">
        <v>27</v>
      </c>
      <c r="Q292" t="s">
        <v>57</v>
      </c>
      <c r="R292" t="s">
        <v>29</v>
      </c>
      <c r="S292" t="s">
        <v>58</v>
      </c>
      <c r="T292" t="s">
        <v>1127</v>
      </c>
      <c r="U292" t="s">
        <v>134</v>
      </c>
      <c r="V292" t="s">
        <v>1128</v>
      </c>
      <c r="W292" t="s">
        <v>1129</v>
      </c>
      <c r="X292" t="s">
        <v>1130</v>
      </c>
      <c r="Y292">
        <v>1</v>
      </c>
      <c r="Z292" t="s">
        <v>807</v>
      </c>
      <c r="AA292" t="s">
        <v>155</v>
      </c>
      <c r="AB292" t="s">
        <v>808</v>
      </c>
      <c r="AC292" t="s">
        <v>32</v>
      </c>
      <c r="AD292" t="s">
        <v>43</v>
      </c>
      <c r="AM292" t="s">
        <v>1744</v>
      </c>
    </row>
    <row r="293" spans="1:39" hidden="1">
      <c r="A293">
        <v>469</v>
      </c>
      <c r="B293" t="s">
        <v>23</v>
      </c>
      <c r="C293" t="s">
        <v>24</v>
      </c>
      <c r="E293" t="s">
        <v>25</v>
      </c>
      <c r="G293" t="s">
        <v>26</v>
      </c>
      <c r="H293">
        <v>2014</v>
      </c>
      <c r="J293">
        <v>876</v>
      </c>
      <c r="K293" t="s">
        <v>1118</v>
      </c>
      <c r="L293">
        <v>2</v>
      </c>
      <c r="P293" t="s">
        <v>27</v>
      </c>
      <c r="Q293" t="s">
        <v>57</v>
      </c>
      <c r="R293" t="s">
        <v>29</v>
      </c>
      <c r="S293" t="s">
        <v>58</v>
      </c>
      <c r="T293" t="s">
        <v>1127</v>
      </c>
      <c r="U293" t="s">
        <v>134</v>
      </c>
      <c r="V293" t="s">
        <v>1131</v>
      </c>
      <c r="W293" t="s">
        <v>1132</v>
      </c>
      <c r="X293" t="s">
        <v>1133</v>
      </c>
      <c r="Y293">
        <v>1</v>
      </c>
      <c r="Z293" t="s">
        <v>807</v>
      </c>
      <c r="AA293" t="s">
        <v>155</v>
      </c>
      <c r="AB293" t="s">
        <v>808</v>
      </c>
      <c r="AC293" t="s">
        <v>32</v>
      </c>
      <c r="AD293" t="s">
        <v>43</v>
      </c>
      <c r="AM293" t="s">
        <v>1826</v>
      </c>
    </row>
    <row r="294" spans="1:39" hidden="1">
      <c r="A294">
        <v>470</v>
      </c>
      <c r="B294" t="s">
        <v>23</v>
      </c>
      <c r="C294" t="s">
        <v>24</v>
      </c>
      <c r="E294" t="s">
        <v>25</v>
      </c>
      <c r="G294" t="s">
        <v>26</v>
      </c>
      <c r="H294">
        <v>2014</v>
      </c>
      <c r="J294">
        <v>876</v>
      </c>
      <c r="K294" t="s">
        <v>1118</v>
      </c>
      <c r="L294">
        <v>5</v>
      </c>
      <c r="P294" t="s">
        <v>27</v>
      </c>
      <c r="Q294" t="s">
        <v>57</v>
      </c>
      <c r="R294" t="s">
        <v>29</v>
      </c>
      <c r="S294" t="s">
        <v>58</v>
      </c>
      <c r="T294" t="s">
        <v>1127</v>
      </c>
      <c r="U294" t="s">
        <v>1134</v>
      </c>
      <c r="V294" t="s">
        <v>1135</v>
      </c>
      <c r="W294" t="s">
        <v>1136</v>
      </c>
      <c r="X294" t="s">
        <v>1136</v>
      </c>
      <c r="Y294">
        <v>1</v>
      </c>
      <c r="Z294" t="s">
        <v>1137</v>
      </c>
      <c r="AA294" t="s">
        <v>831</v>
      </c>
      <c r="AB294" t="s">
        <v>1079</v>
      </c>
      <c r="AC294" t="s">
        <v>32</v>
      </c>
      <c r="AD294" t="s">
        <v>43</v>
      </c>
      <c r="AM294" t="s">
        <v>1740</v>
      </c>
    </row>
    <row r="295" spans="1:39" hidden="1">
      <c r="A295">
        <v>471</v>
      </c>
      <c r="B295" t="s">
        <v>23</v>
      </c>
      <c r="C295" t="s">
        <v>24</v>
      </c>
      <c r="E295" t="s">
        <v>25</v>
      </c>
      <c r="G295" t="s">
        <v>26</v>
      </c>
      <c r="H295">
        <v>2015</v>
      </c>
      <c r="J295">
        <v>108</v>
      </c>
      <c r="K295" t="s">
        <v>1118</v>
      </c>
      <c r="L295">
        <v>1</v>
      </c>
      <c r="P295" t="s">
        <v>27</v>
      </c>
      <c r="Q295" t="s">
        <v>57</v>
      </c>
      <c r="R295" t="s">
        <v>29</v>
      </c>
      <c r="S295" t="s">
        <v>58</v>
      </c>
      <c r="T295" t="s">
        <v>1138</v>
      </c>
      <c r="U295" t="s">
        <v>885</v>
      </c>
      <c r="V295" t="s">
        <v>1139</v>
      </c>
      <c r="W295" t="s">
        <v>1140</v>
      </c>
      <c r="X295" t="s">
        <v>1141</v>
      </c>
      <c r="Y295">
        <v>100</v>
      </c>
      <c r="Z295" t="s">
        <v>822</v>
      </c>
      <c r="AA295" t="s">
        <v>155</v>
      </c>
      <c r="AB295" t="s">
        <v>110</v>
      </c>
      <c r="AC295" t="s">
        <v>32</v>
      </c>
      <c r="AD295" t="s">
        <v>43</v>
      </c>
      <c r="AM295" t="s">
        <v>1737</v>
      </c>
    </row>
    <row r="296" spans="1:39">
      <c r="A296">
        <v>472</v>
      </c>
      <c r="B296" t="s">
        <v>23</v>
      </c>
      <c r="C296" t="s">
        <v>24</v>
      </c>
      <c r="E296" t="s">
        <v>25</v>
      </c>
      <c r="G296" t="s">
        <v>26</v>
      </c>
      <c r="H296">
        <v>2013</v>
      </c>
      <c r="J296">
        <v>800</v>
      </c>
      <c r="K296" s="58" t="s">
        <v>2039</v>
      </c>
      <c r="L296" s="58">
        <v>1</v>
      </c>
      <c r="P296" t="s">
        <v>27</v>
      </c>
      <c r="Q296" t="s">
        <v>57</v>
      </c>
      <c r="R296" t="s">
        <v>29</v>
      </c>
      <c r="S296" t="s">
        <v>30</v>
      </c>
      <c r="T296" t="s">
        <v>2040</v>
      </c>
      <c r="U296" t="s">
        <v>2041</v>
      </c>
      <c r="V296" t="s">
        <v>2042</v>
      </c>
      <c r="W296" t="s">
        <v>292</v>
      </c>
      <c r="X296" t="s">
        <v>2043</v>
      </c>
      <c r="Y296">
        <v>0.8</v>
      </c>
      <c r="Z296" t="s">
        <v>117</v>
      </c>
      <c r="AA296" t="s">
        <v>783</v>
      </c>
      <c r="AB296" t="s">
        <v>784</v>
      </c>
      <c r="AC296" t="s">
        <v>32</v>
      </c>
      <c r="AD296" t="s">
        <v>43</v>
      </c>
      <c r="AE296" t="s">
        <v>2044</v>
      </c>
      <c r="AG296" t="s">
        <v>2044</v>
      </c>
      <c r="AL296" t="s">
        <v>1998</v>
      </c>
      <c r="AM296" t="s">
        <v>2045</v>
      </c>
    </row>
    <row r="297" spans="1:39">
      <c r="A297">
        <v>473</v>
      </c>
      <c r="B297" t="s">
        <v>23</v>
      </c>
      <c r="C297" t="s">
        <v>24</v>
      </c>
      <c r="E297" t="s">
        <v>25</v>
      </c>
      <c r="G297" t="s">
        <v>26</v>
      </c>
      <c r="H297">
        <v>2013</v>
      </c>
      <c r="J297">
        <v>801</v>
      </c>
      <c r="K297" s="58" t="s">
        <v>2046</v>
      </c>
      <c r="L297" s="58">
        <v>1</v>
      </c>
      <c r="P297" t="s">
        <v>27</v>
      </c>
      <c r="Q297" t="s">
        <v>57</v>
      </c>
      <c r="R297" t="s">
        <v>29</v>
      </c>
      <c r="S297" t="s">
        <v>30</v>
      </c>
      <c r="T297" t="s">
        <v>2047</v>
      </c>
      <c r="U297" t="s">
        <v>2048</v>
      </c>
      <c r="V297" t="s">
        <v>2049</v>
      </c>
      <c r="W297" t="s">
        <v>2050</v>
      </c>
      <c r="X297" t="s">
        <v>2051</v>
      </c>
      <c r="Y297">
        <v>0.9</v>
      </c>
      <c r="Z297" t="s">
        <v>117</v>
      </c>
      <c r="AA297" t="s">
        <v>783</v>
      </c>
      <c r="AB297" t="s">
        <v>784</v>
      </c>
      <c r="AC297" t="s">
        <v>32</v>
      </c>
      <c r="AD297" t="s">
        <v>43</v>
      </c>
      <c r="AE297" t="s">
        <v>2044</v>
      </c>
      <c r="AG297" t="s">
        <v>2044</v>
      </c>
      <c r="AL297" t="s">
        <v>1998</v>
      </c>
      <c r="AM297" t="s">
        <v>2045</v>
      </c>
    </row>
    <row r="298" spans="1:39">
      <c r="A298">
        <v>474</v>
      </c>
      <c r="B298" t="s">
        <v>23</v>
      </c>
      <c r="C298" t="s">
        <v>24</v>
      </c>
      <c r="E298" t="s">
        <v>25</v>
      </c>
      <c r="G298" t="s">
        <v>26</v>
      </c>
      <c r="H298">
        <v>2013</v>
      </c>
      <c r="J298">
        <v>801</v>
      </c>
      <c r="K298" s="58" t="s">
        <v>2046</v>
      </c>
      <c r="L298" s="58">
        <v>2</v>
      </c>
      <c r="P298" t="s">
        <v>27</v>
      </c>
      <c r="Q298" t="s">
        <v>57</v>
      </c>
      <c r="R298" t="s">
        <v>29</v>
      </c>
      <c r="S298" t="s">
        <v>30</v>
      </c>
      <c r="T298" t="s">
        <v>2047</v>
      </c>
      <c r="U298" t="s">
        <v>2052</v>
      </c>
      <c r="V298" t="s">
        <v>2053</v>
      </c>
      <c r="W298" t="s">
        <v>292</v>
      </c>
      <c r="X298" t="s">
        <v>2054</v>
      </c>
      <c r="Y298">
        <v>0.8</v>
      </c>
      <c r="Z298" t="s">
        <v>117</v>
      </c>
      <c r="AA298" t="s">
        <v>783</v>
      </c>
      <c r="AB298" t="s">
        <v>784</v>
      </c>
      <c r="AC298" t="s">
        <v>32</v>
      </c>
      <c r="AD298" t="s">
        <v>43</v>
      </c>
      <c r="AE298" t="s">
        <v>2044</v>
      </c>
      <c r="AG298" t="s">
        <v>2044</v>
      </c>
      <c r="AL298" t="s">
        <v>1998</v>
      </c>
      <c r="AM298" t="s">
        <v>2045</v>
      </c>
    </row>
    <row r="299" spans="1:39" hidden="1">
      <c r="A299">
        <v>475</v>
      </c>
      <c r="B299" t="s">
        <v>23</v>
      </c>
      <c r="C299" t="s">
        <v>24</v>
      </c>
      <c r="E299" t="s">
        <v>25</v>
      </c>
      <c r="G299" t="s">
        <v>26</v>
      </c>
      <c r="H299">
        <v>2014</v>
      </c>
      <c r="J299">
        <v>853</v>
      </c>
      <c r="K299" t="s">
        <v>1142</v>
      </c>
      <c r="L299">
        <v>1</v>
      </c>
      <c r="P299" t="s">
        <v>27</v>
      </c>
      <c r="Q299" t="s">
        <v>28</v>
      </c>
      <c r="R299" t="s">
        <v>29</v>
      </c>
      <c r="S299" t="s">
        <v>30</v>
      </c>
      <c r="T299" t="s">
        <v>1143</v>
      </c>
      <c r="U299" t="s">
        <v>1144</v>
      </c>
      <c r="V299" t="s">
        <v>1145</v>
      </c>
      <c r="W299" t="s">
        <v>1146</v>
      </c>
      <c r="X299" t="s">
        <v>1147</v>
      </c>
      <c r="Y299">
        <v>1</v>
      </c>
      <c r="Z299" t="s">
        <v>1003</v>
      </c>
      <c r="AA299" t="s">
        <v>831</v>
      </c>
      <c r="AB299" t="s">
        <v>1079</v>
      </c>
      <c r="AC299" t="s">
        <v>32</v>
      </c>
      <c r="AD299" t="s">
        <v>43</v>
      </c>
      <c r="AM299" t="s">
        <v>1740</v>
      </c>
    </row>
    <row r="300" spans="1:39" hidden="1">
      <c r="A300">
        <v>476</v>
      </c>
      <c r="B300" t="s">
        <v>23</v>
      </c>
      <c r="C300" t="s">
        <v>24</v>
      </c>
      <c r="E300" t="s">
        <v>25</v>
      </c>
      <c r="G300" t="s">
        <v>26</v>
      </c>
      <c r="H300">
        <v>2015</v>
      </c>
      <c r="J300">
        <v>108</v>
      </c>
      <c r="K300" t="s">
        <v>1148</v>
      </c>
      <c r="L300">
        <v>1</v>
      </c>
      <c r="P300" t="s">
        <v>27</v>
      </c>
      <c r="Q300" t="s">
        <v>57</v>
      </c>
      <c r="R300" t="s">
        <v>29</v>
      </c>
      <c r="S300" t="s">
        <v>58</v>
      </c>
      <c r="T300" t="s">
        <v>1149</v>
      </c>
      <c r="U300" t="s">
        <v>134</v>
      </c>
      <c r="V300" t="s">
        <v>1150</v>
      </c>
      <c r="W300" t="s">
        <v>1093</v>
      </c>
      <c r="X300" t="s">
        <v>1151</v>
      </c>
      <c r="Y300">
        <v>1</v>
      </c>
      <c r="Z300" t="s">
        <v>822</v>
      </c>
      <c r="AA300" t="s">
        <v>155</v>
      </c>
      <c r="AB300" t="s">
        <v>110</v>
      </c>
      <c r="AC300" t="s">
        <v>32</v>
      </c>
      <c r="AD300" t="s">
        <v>43</v>
      </c>
      <c r="AM300" t="s">
        <v>1743</v>
      </c>
    </row>
    <row r="301" spans="1:39">
      <c r="A301">
        <v>477</v>
      </c>
      <c r="B301" t="s">
        <v>23</v>
      </c>
      <c r="C301" t="s">
        <v>24</v>
      </c>
      <c r="E301" t="s">
        <v>25</v>
      </c>
      <c r="G301" t="s">
        <v>26</v>
      </c>
      <c r="H301">
        <v>2013</v>
      </c>
      <c r="J301">
        <v>802</v>
      </c>
      <c r="K301" s="58" t="s">
        <v>1148</v>
      </c>
      <c r="L301" s="58">
        <v>1</v>
      </c>
      <c r="P301" t="s">
        <v>27</v>
      </c>
      <c r="Q301" t="s">
        <v>57</v>
      </c>
      <c r="R301" t="s">
        <v>29</v>
      </c>
      <c r="S301" t="s">
        <v>30</v>
      </c>
      <c r="T301" t="s">
        <v>2055</v>
      </c>
      <c r="U301" t="s">
        <v>2056</v>
      </c>
      <c r="V301" t="s">
        <v>2057</v>
      </c>
      <c r="W301" t="s">
        <v>292</v>
      </c>
      <c r="X301" t="s">
        <v>2058</v>
      </c>
      <c r="Y301">
        <v>0.8</v>
      </c>
      <c r="Z301" t="s">
        <v>117</v>
      </c>
      <c r="AA301" t="s">
        <v>783</v>
      </c>
      <c r="AB301" t="s">
        <v>784</v>
      </c>
      <c r="AC301" t="s">
        <v>32</v>
      </c>
      <c r="AD301" t="s">
        <v>43</v>
      </c>
      <c r="AE301" t="s">
        <v>2044</v>
      </c>
      <c r="AG301" t="s">
        <v>2044</v>
      </c>
      <c r="AL301" t="s">
        <v>1998</v>
      </c>
      <c r="AM301" t="s">
        <v>2045</v>
      </c>
    </row>
    <row r="302" spans="1:39" hidden="1">
      <c r="A302">
        <v>478</v>
      </c>
      <c r="B302" t="s">
        <v>23</v>
      </c>
      <c r="C302" t="s">
        <v>24</v>
      </c>
      <c r="E302" t="s">
        <v>25</v>
      </c>
      <c r="G302" t="s">
        <v>26</v>
      </c>
      <c r="H302">
        <v>2015</v>
      </c>
      <c r="J302">
        <v>108</v>
      </c>
      <c r="K302" t="s">
        <v>1152</v>
      </c>
      <c r="L302">
        <v>1</v>
      </c>
      <c r="P302" t="s">
        <v>27</v>
      </c>
      <c r="Q302" t="s">
        <v>57</v>
      </c>
      <c r="R302" t="s">
        <v>29</v>
      </c>
      <c r="S302" t="s">
        <v>58</v>
      </c>
      <c r="T302" t="s">
        <v>1153</v>
      </c>
      <c r="U302" t="s">
        <v>885</v>
      </c>
      <c r="V302" t="s">
        <v>1154</v>
      </c>
      <c r="W302" t="s">
        <v>1155</v>
      </c>
      <c r="X302" t="s">
        <v>1156</v>
      </c>
      <c r="Y302">
        <v>1</v>
      </c>
      <c r="Z302" t="s">
        <v>117</v>
      </c>
      <c r="AA302" t="s">
        <v>155</v>
      </c>
      <c r="AB302" t="s">
        <v>110</v>
      </c>
      <c r="AC302" t="s">
        <v>32</v>
      </c>
      <c r="AD302" t="s">
        <v>43</v>
      </c>
      <c r="AM302" t="s">
        <v>1737</v>
      </c>
    </row>
    <row r="303" spans="1:39">
      <c r="A303">
        <v>479</v>
      </c>
      <c r="B303" t="s">
        <v>23</v>
      </c>
      <c r="C303" t="s">
        <v>24</v>
      </c>
      <c r="E303" t="s">
        <v>25</v>
      </c>
      <c r="G303" t="s">
        <v>26</v>
      </c>
      <c r="H303">
        <v>2014</v>
      </c>
      <c r="J303">
        <v>854</v>
      </c>
      <c r="K303" s="58" t="s">
        <v>2059</v>
      </c>
      <c r="L303" s="58">
        <v>1</v>
      </c>
      <c r="P303" t="s">
        <v>27</v>
      </c>
      <c r="Q303" t="s">
        <v>28</v>
      </c>
      <c r="R303" t="s">
        <v>29</v>
      </c>
      <c r="S303" t="s">
        <v>30</v>
      </c>
      <c r="T303" t="s">
        <v>2060</v>
      </c>
      <c r="U303" t="s">
        <v>2061</v>
      </c>
      <c r="V303" t="s">
        <v>2062</v>
      </c>
      <c r="W303" t="s">
        <v>2063</v>
      </c>
      <c r="X303" t="s">
        <v>2064</v>
      </c>
      <c r="Y303">
        <v>1</v>
      </c>
      <c r="Z303" t="s">
        <v>1003</v>
      </c>
      <c r="AA303" t="s">
        <v>831</v>
      </c>
      <c r="AB303" t="s">
        <v>1079</v>
      </c>
      <c r="AC303" t="s">
        <v>32</v>
      </c>
      <c r="AD303" t="s">
        <v>43</v>
      </c>
      <c r="AE303" t="s">
        <v>2065</v>
      </c>
      <c r="AG303" t="s">
        <v>2065</v>
      </c>
      <c r="AL303" t="s">
        <v>1998</v>
      </c>
      <c r="AM303" t="s">
        <v>2066</v>
      </c>
    </row>
    <row r="304" spans="1:39">
      <c r="A304">
        <v>480</v>
      </c>
      <c r="B304" t="s">
        <v>23</v>
      </c>
      <c r="C304" t="s">
        <v>24</v>
      </c>
      <c r="E304" t="s">
        <v>25</v>
      </c>
      <c r="G304" t="s">
        <v>26</v>
      </c>
      <c r="H304">
        <v>2015</v>
      </c>
      <c r="J304">
        <v>108</v>
      </c>
      <c r="K304" s="58" t="s">
        <v>2067</v>
      </c>
      <c r="L304" s="58">
        <v>1</v>
      </c>
      <c r="P304" t="s">
        <v>27</v>
      </c>
      <c r="Q304" t="s">
        <v>57</v>
      </c>
      <c r="R304" t="s">
        <v>29</v>
      </c>
      <c r="S304" t="s">
        <v>58</v>
      </c>
      <c r="T304" t="s">
        <v>2068</v>
      </c>
      <c r="U304" t="s">
        <v>134</v>
      </c>
      <c r="V304" t="s">
        <v>2069</v>
      </c>
      <c r="W304" t="s">
        <v>2070</v>
      </c>
      <c r="X304" t="s">
        <v>2071</v>
      </c>
      <c r="Y304">
        <v>1</v>
      </c>
      <c r="Z304" t="s">
        <v>1157</v>
      </c>
      <c r="AA304" t="s">
        <v>155</v>
      </c>
      <c r="AB304" t="s">
        <v>110</v>
      </c>
      <c r="AC304" t="s">
        <v>32</v>
      </c>
      <c r="AD304" t="s">
        <v>43</v>
      </c>
      <c r="AE304" t="s">
        <v>2065</v>
      </c>
      <c r="AG304" t="s">
        <v>2065</v>
      </c>
      <c r="AL304" t="s">
        <v>1998</v>
      </c>
      <c r="AM304" t="s">
        <v>2066</v>
      </c>
    </row>
    <row r="305" spans="1:39" hidden="1">
      <c r="A305">
        <v>481</v>
      </c>
      <c r="B305" t="s">
        <v>23</v>
      </c>
      <c r="C305" t="s">
        <v>24</v>
      </c>
      <c r="E305" t="s">
        <v>25</v>
      </c>
      <c r="G305" t="s">
        <v>26</v>
      </c>
      <c r="H305">
        <v>2014</v>
      </c>
      <c r="J305">
        <v>855</v>
      </c>
      <c r="K305" t="s">
        <v>1158</v>
      </c>
      <c r="L305">
        <v>1</v>
      </c>
      <c r="P305" t="s">
        <v>27</v>
      </c>
      <c r="Q305" t="s">
        <v>28</v>
      </c>
      <c r="R305" t="s">
        <v>29</v>
      </c>
      <c r="S305" t="s">
        <v>30</v>
      </c>
      <c r="T305" t="s">
        <v>1159</v>
      </c>
      <c r="U305" t="s">
        <v>1160</v>
      </c>
      <c r="V305" t="s">
        <v>1161</v>
      </c>
      <c r="W305" t="s">
        <v>1162</v>
      </c>
      <c r="X305" t="s">
        <v>1163</v>
      </c>
      <c r="Y305">
        <v>1</v>
      </c>
      <c r="Z305" t="s">
        <v>1003</v>
      </c>
      <c r="AA305" t="s">
        <v>831</v>
      </c>
      <c r="AB305" t="s">
        <v>1079</v>
      </c>
      <c r="AC305" t="s">
        <v>32</v>
      </c>
      <c r="AD305" t="s">
        <v>43</v>
      </c>
      <c r="AM305" t="s">
        <v>1740</v>
      </c>
    </row>
    <row r="306" spans="1:39" hidden="1">
      <c r="A306">
        <v>483</v>
      </c>
      <c r="B306" t="s">
        <v>23</v>
      </c>
      <c r="C306" t="s">
        <v>24</v>
      </c>
      <c r="E306" t="s">
        <v>25</v>
      </c>
      <c r="G306" t="s">
        <v>26</v>
      </c>
      <c r="H306">
        <v>2014</v>
      </c>
      <c r="J306">
        <v>863</v>
      </c>
      <c r="K306" t="s">
        <v>1164</v>
      </c>
      <c r="L306">
        <v>1</v>
      </c>
      <c r="P306" t="s">
        <v>27</v>
      </c>
      <c r="Q306" t="s">
        <v>28</v>
      </c>
      <c r="R306" t="s">
        <v>29</v>
      </c>
      <c r="S306" t="s">
        <v>30</v>
      </c>
      <c r="T306" t="s">
        <v>1165</v>
      </c>
      <c r="U306" t="s">
        <v>1166</v>
      </c>
      <c r="V306" t="s">
        <v>1167</v>
      </c>
      <c r="W306" t="s">
        <v>1103</v>
      </c>
      <c r="X306" t="s">
        <v>1104</v>
      </c>
      <c r="Y306">
        <v>1</v>
      </c>
      <c r="Z306" t="s">
        <v>1105</v>
      </c>
      <c r="AA306" t="s">
        <v>1106</v>
      </c>
      <c r="AB306" t="s">
        <v>31</v>
      </c>
      <c r="AC306" t="s">
        <v>32</v>
      </c>
      <c r="AD306" t="s">
        <v>43</v>
      </c>
      <c r="AM306" t="s">
        <v>1740</v>
      </c>
    </row>
    <row r="307" spans="1:39" hidden="1">
      <c r="A307">
        <v>484</v>
      </c>
      <c r="B307" t="s">
        <v>23</v>
      </c>
      <c r="C307" t="s">
        <v>24</v>
      </c>
      <c r="E307" t="s">
        <v>25</v>
      </c>
      <c r="G307" t="s">
        <v>26</v>
      </c>
      <c r="H307">
        <v>2014</v>
      </c>
      <c r="J307">
        <v>864</v>
      </c>
      <c r="K307" t="s">
        <v>1168</v>
      </c>
      <c r="L307">
        <v>1</v>
      </c>
      <c r="P307" t="s">
        <v>27</v>
      </c>
      <c r="Q307" t="s">
        <v>28</v>
      </c>
      <c r="R307" t="s">
        <v>29</v>
      </c>
      <c r="S307" t="s">
        <v>30</v>
      </c>
      <c r="T307" t="s">
        <v>1169</v>
      </c>
      <c r="U307" t="s">
        <v>1170</v>
      </c>
      <c r="V307" t="s">
        <v>1171</v>
      </c>
      <c r="W307" t="s">
        <v>1172</v>
      </c>
      <c r="X307" t="s">
        <v>1173</v>
      </c>
      <c r="Y307">
        <v>1</v>
      </c>
      <c r="Z307" t="s">
        <v>1174</v>
      </c>
      <c r="AA307" t="s">
        <v>1175</v>
      </c>
      <c r="AB307" t="s">
        <v>146</v>
      </c>
      <c r="AC307" t="s">
        <v>32</v>
      </c>
      <c r="AD307" t="s">
        <v>43</v>
      </c>
      <c r="AM307" t="s">
        <v>1740</v>
      </c>
    </row>
    <row r="308" spans="1:39" hidden="1">
      <c r="A308">
        <v>486</v>
      </c>
      <c r="B308" t="s">
        <v>23</v>
      </c>
      <c r="C308" t="s">
        <v>24</v>
      </c>
      <c r="E308" t="s">
        <v>25</v>
      </c>
      <c r="G308" t="s">
        <v>26</v>
      </c>
      <c r="H308">
        <v>2015</v>
      </c>
      <c r="J308">
        <v>108</v>
      </c>
      <c r="K308" t="s">
        <v>1176</v>
      </c>
      <c r="L308">
        <v>1</v>
      </c>
      <c r="P308" t="s">
        <v>27</v>
      </c>
      <c r="Q308" t="s">
        <v>57</v>
      </c>
      <c r="R308" t="s">
        <v>29</v>
      </c>
      <c r="S308" t="s">
        <v>58</v>
      </c>
      <c r="T308" t="s">
        <v>1177</v>
      </c>
      <c r="U308" t="s">
        <v>885</v>
      </c>
      <c r="V308" t="s">
        <v>1178</v>
      </c>
      <c r="W308" t="s">
        <v>1179</v>
      </c>
      <c r="X308" t="s">
        <v>1180</v>
      </c>
      <c r="Y308">
        <v>1</v>
      </c>
      <c r="Z308" t="s">
        <v>822</v>
      </c>
      <c r="AA308" t="s">
        <v>155</v>
      </c>
      <c r="AB308" t="s">
        <v>110</v>
      </c>
      <c r="AC308" t="s">
        <v>32</v>
      </c>
      <c r="AD308" t="s">
        <v>43</v>
      </c>
      <c r="AM308" t="s">
        <v>1737</v>
      </c>
    </row>
    <row r="309" spans="1:39" hidden="1">
      <c r="A309">
        <v>487</v>
      </c>
      <c r="B309" t="s">
        <v>23</v>
      </c>
      <c r="C309" t="s">
        <v>24</v>
      </c>
      <c r="E309" t="s">
        <v>25</v>
      </c>
      <c r="G309" t="s">
        <v>26</v>
      </c>
      <c r="H309">
        <v>2013</v>
      </c>
      <c r="J309">
        <v>803</v>
      </c>
      <c r="K309" t="s">
        <v>1181</v>
      </c>
      <c r="L309">
        <v>1</v>
      </c>
      <c r="P309" t="s">
        <v>27</v>
      </c>
      <c r="Q309" t="s">
        <v>57</v>
      </c>
      <c r="R309" t="s">
        <v>29</v>
      </c>
      <c r="S309" t="s">
        <v>30</v>
      </c>
      <c r="T309" t="s">
        <v>1182</v>
      </c>
      <c r="U309" t="s">
        <v>1183</v>
      </c>
      <c r="V309" t="s">
        <v>1184</v>
      </c>
      <c r="W309" t="s">
        <v>1185</v>
      </c>
      <c r="X309" t="s">
        <v>1186</v>
      </c>
      <c r="Y309">
        <v>0.9</v>
      </c>
      <c r="Z309" t="s">
        <v>1187</v>
      </c>
      <c r="AA309" t="s">
        <v>783</v>
      </c>
      <c r="AB309" t="s">
        <v>1188</v>
      </c>
      <c r="AC309" t="s">
        <v>32</v>
      </c>
      <c r="AD309" t="s">
        <v>43</v>
      </c>
      <c r="AM309" t="s">
        <v>1732</v>
      </c>
    </row>
    <row r="310" spans="1:39" hidden="1">
      <c r="A310">
        <v>488</v>
      </c>
      <c r="B310" t="s">
        <v>23</v>
      </c>
      <c r="C310" t="s">
        <v>24</v>
      </c>
      <c r="E310" t="s">
        <v>25</v>
      </c>
      <c r="G310" t="s">
        <v>26</v>
      </c>
      <c r="H310">
        <v>2013</v>
      </c>
      <c r="J310">
        <v>804</v>
      </c>
      <c r="K310" t="s">
        <v>1189</v>
      </c>
      <c r="L310">
        <v>1</v>
      </c>
      <c r="P310" t="s">
        <v>27</v>
      </c>
      <c r="Q310" t="s">
        <v>57</v>
      </c>
      <c r="R310" t="s">
        <v>29</v>
      </c>
      <c r="S310" t="s">
        <v>30</v>
      </c>
      <c r="T310" t="s">
        <v>1190</v>
      </c>
      <c r="U310" t="s">
        <v>1191</v>
      </c>
      <c r="V310" t="s">
        <v>1192</v>
      </c>
      <c r="W310" t="s">
        <v>1193</v>
      </c>
      <c r="X310" t="s">
        <v>1194</v>
      </c>
      <c r="Y310">
        <v>1</v>
      </c>
      <c r="Z310" t="s">
        <v>40</v>
      </c>
      <c r="AA310" t="s">
        <v>783</v>
      </c>
      <c r="AB310" t="s">
        <v>1188</v>
      </c>
      <c r="AC310" t="s">
        <v>32</v>
      </c>
      <c r="AD310" t="s">
        <v>43</v>
      </c>
      <c r="AM310" t="s">
        <v>1743</v>
      </c>
    </row>
    <row r="311" spans="1:39" hidden="1">
      <c r="A311">
        <v>489</v>
      </c>
      <c r="B311" t="s">
        <v>23</v>
      </c>
      <c r="C311" t="s">
        <v>24</v>
      </c>
      <c r="E311" t="s">
        <v>25</v>
      </c>
      <c r="G311" t="s">
        <v>26</v>
      </c>
      <c r="H311">
        <v>2013</v>
      </c>
      <c r="J311">
        <v>805</v>
      </c>
      <c r="K311" t="s">
        <v>1195</v>
      </c>
      <c r="L311">
        <v>1</v>
      </c>
      <c r="P311" t="s">
        <v>27</v>
      </c>
      <c r="Q311" t="s">
        <v>57</v>
      </c>
      <c r="R311" t="s">
        <v>29</v>
      </c>
      <c r="S311" t="s">
        <v>30</v>
      </c>
      <c r="T311" t="s">
        <v>1196</v>
      </c>
      <c r="U311" t="s">
        <v>1197</v>
      </c>
      <c r="V311" t="s">
        <v>1198</v>
      </c>
      <c r="W311" t="s">
        <v>1199</v>
      </c>
      <c r="X311" t="s">
        <v>1200</v>
      </c>
      <c r="Y311">
        <v>1</v>
      </c>
      <c r="Z311" t="s">
        <v>124</v>
      </c>
      <c r="AA311" t="s">
        <v>783</v>
      </c>
      <c r="AB311" t="s">
        <v>1188</v>
      </c>
      <c r="AC311" t="s">
        <v>32</v>
      </c>
      <c r="AD311" t="s">
        <v>43</v>
      </c>
      <c r="AM311" t="s">
        <v>1743</v>
      </c>
    </row>
    <row r="312" spans="1:39" hidden="1">
      <c r="A312">
        <v>490</v>
      </c>
      <c r="B312" t="s">
        <v>23</v>
      </c>
      <c r="C312" t="s">
        <v>24</v>
      </c>
      <c r="E312" t="s">
        <v>25</v>
      </c>
      <c r="G312" t="s">
        <v>26</v>
      </c>
      <c r="H312">
        <v>2013</v>
      </c>
      <c r="J312">
        <v>805</v>
      </c>
      <c r="K312" t="s">
        <v>1195</v>
      </c>
      <c r="L312">
        <v>2</v>
      </c>
      <c r="P312" t="s">
        <v>27</v>
      </c>
      <c r="Q312" t="s">
        <v>57</v>
      </c>
      <c r="R312" t="s">
        <v>29</v>
      </c>
      <c r="S312" t="s">
        <v>30</v>
      </c>
      <c r="T312" t="s">
        <v>1196</v>
      </c>
      <c r="U312" t="s">
        <v>1197</v>
      </c>
      <c r="V312" t="s">
        <v>1201</v>
      </c>
      <c r="W312" t="s">
        <v>1202</v>
      </c>
      <c r="X312" t="s">
        <v>1203</v>
      </c>
      <c r="Y312">
        <v>1</v>
      </c>
      <c r="Z312" t="s">
        <v>124</v>
      </c>
      <c r="AA312" t="s">
        <v>783</v>
      </c>
      <c r="AB312" t="s">
        <v>1188</v>
      </c>
      <c r="AC312" t="s">
        <v>32</v>
      </c>
      <c r="AD312" t="s">
        <v>43</v>
      </c>
      <c r="AM312" t="s">
        <v>1743</v>
      </c>
    </row>
    <row r="313" spans="1:39" hidden="1">
      <c r="A313">
        <v>491</v>
      </c>
      <c r="B313" t="s">
        <v>23</v>
      </c>
      <c r="C313" t="s">
        <v>24</v>
      </c>
      <c r="E313" t="s">
        <v>25</v>
      </c>
      <c r="G313" t="s">
        <v>26</v>
      </c>
      <c r="H313">
        <v>2013</v>
      </c>
      <c r="J313">
        <v>806</v>
      </c>
      <c r="K313" t="s">
        <v>1204</v>
      </c>
      <c r="L313">
        <v>1</v>
      </c>
      <c r="P313" t="s">
        <v>27</v>
      </c>
      <c r="Q313" t="s">
        <v>57</v>
      </c>
      <c r="R313" t="s">
        <v>29</v>
      </c>
      <c r="S313" t="s">
        <v>30</v>
      </c>
      <c r="T313" t="s">
        <v>1205</v>
      </c>
      <c r="U313" t="s">
        <v>1206</v>
      </c>
      <c r="V313" t="s">
        <v>1207</v>
      </c>
      <c r="W313" t="s">
        <v>1208</v>
      </c>
      <c r="X313" t="s">
        <v>1209</v>
      </c>
      <c r="Y313">
        <v>1</v>
      </c>
      <c r="Z313" t="s">
        <v>40</v>
      </c>
      <c r="AA313" t="s">
        <v>783</v>
      </c>
      <c r="AB313" t="s">
        <v>1188</v>
      </c>
      <c r="AC313" t="s">
        <v>32</v>
      </c>
      <c r="AD313" t="s">
        <v>43</v>
      </c>
      <c r="AM313" t="s">
        <v>1743</v>
      </c>
    </row>
    <row r="314" spans="1:39" hidden="1">
      <c r="A314">
        <v>492</v>
      </c>
      <c r="B314" t="s">
        <v>23</v>
      </c>
      <c r="C314" t="s">
        <v>24</v>
      </c>
      <c r="E314" t="s">
        <v>25</v>
      </c>
      <c r="G314" t="s">
        <v>26</v>
      </c>
      <c r="H314">
        <v>2013</v>
      </c>
      <c r="J314">
        <v>806</v>
      </c>
      <c r="K314" t="s">
        <v>1204</v>
      </c>
      <c r="L314">
        <v>2</v>
      </c>
      <c r="P314" t="s">
        <v>27</v>
      </c>
      <c r="Q314" t="s">
        <v>57</v>
      </c>
      <c r="R314" t="s">
        <v>29</v>
      </c>
      <c r="S314" t="s">
        <v>30</v>
      </c>
      <c r="T314" t="s">
        <v>1205</v>
      </c>
      <c r="U314" t="s">
        <v>1206</v>
      </c>
      <c r="V314" t="s">
        <v>1210</v>
      </c>
      <c r="W314" t="s">
        <v>1208</v>
      </c>
      <c r="X314" t="s">
        <v>1211</v>
      </c>
      <c r="Y314">
        <v>1</v>
      </c>
      <c r="Z314" t="s">
        <v>40</v>
      </c>
      <c r="AA314" t="s">
        <v>783</v>
      </c>
      <c r="AB314" t="s">
        <v>1188</v>
      </c>
      <c r="AC314" t="s">
        <v>32</v>
      </c>
      <c r="AD314" t="s">
        <v>43</v>
      </c>
      <c r="AM314" t="s">
        <v>1743</v>
      </c>
    </row>
    <row r="315" spans="1:39" hidden="1">
      <c r="A315">
        <v>493</v>
      </c>
      <c r="B315" t="s">
        <v>23</v>
      </c>
      <c r="C315" t="s">
        <v>24</v>
      </c>
      <c r="E315" t="s">
        <v>25</v>
      </c>
      <c r="G315" t="s">
        <v>26</v>
      </c>
      <c r="H315">
        <v>2013</v>
      </c>
      <c r="J315">
        <v>807</v>
      </c>
      <c r="K315" t="s">
        <v>1212</v>
      </c>
      <c r="L315">
        <v>1</v>
      </c>
      <c r="P315" t="s">
        <v>27</v>
      </c>
      <c r="Q315" t="s">
        <v>57</v>
      </c>
      <c r="R315" t="s">
        <v>29</v>
      </c>
      <c r="S315" t="s">
        <v>30</v>
      </c>
      <c r="T315" t="s">
        <v>1213</v>
      </c>
      <c r="U315" t="s">
        <v>1214</v>
      </c>
      <c r="V315" t="s">
        <v>1215</v>
      </c>
      <c r="W315" t="s">
        <v>1216</v>
      </c>
      <c r="X315" t="s">
        <v>1217</v>
      </c>
      <c r="Y315">
        <v>1</v>
      </c>
      <c r="Z315" t="s">
        <v>40</v>
      </c>
      <c r="AA315" t="s">
        <v>783</v>
      </c>
      <c r="AB315" t="s">
        <v>1188</v>
      </c>
      <c r="AC315" t="s">
        <v>32</v>
      </c>
      <c r="AD315" t="s">
        <v>43</v>
      </c>
      <c r="AM315" t="s">
        <v>1743</v>
      </c>
    </row>
    <row r="316" spans="1:39" hidden="1">
      <c r="A316">
        <v>494</v>
      </c>
      <c r="B316" t="s">
        <v>23</v>
      </c>
      <c r="C316" t="s">
        <v>24</v>
      </c>
      <c r="E316" t="s">
        <v>25</v>
      </c>
      <c r="G316" t="s">
        <v>26</v>
      </c>
      <c r="H316">
        <v>2015</v>
      </c>
      <c r="J316">
        <v>108</v>
      </c>
      <c r="K316" t="s">
        <v>1218</v>
      </c>
      <c r="L316">
        <v>1</v>
      </c>
      <c r="P316" t="s">
        <v>27</v>
      </c>
      <c r="Q316" t="s">
        <v>57</v>
      </c>
      <c r="R316" t="s">
        <v>29</v>
      </c>
      <c r="S316" t="s">
        <v>58</v>
      </c>
      <c r="T316" t="s">
        <v>1219</v>
      </c>
      <c r="U316" t="s">
        <v>134</v>
      </c>
      <c r="V316" t="s">
        <v>1220</v>
      </c>
      <c r="W316" t="s">
        <v>717</v>
      </c>
      <c r="X316" t="s">
        <v>1221</v>
      </c>
      <c r="Y316">
        <v>1</v>
      </c>
      <c r="Z316" t="s">
        <v>138</v>
      </c>
      <c r="AA316" t="s">
        <v>139</v>
      </c>
      <c r="AB316" t="s">
        <v>1222</v>
      </c>
      <c r="AC316" t="s">
        <v>32</v>
      </c>
      <c r="AD316" t="s">
        <v>43</v>
      </c>
      <c r="AM316" t="s">
        <v>1743</v>
      </c>
    </row>
    <row r="317" spans="1:39" hidden="1">
      <c r="A317">
        <v>500</v>
      </c>
      <c r="B317" t="s">
        <v>23</v>
      </c>
      <c r="C317" t="s">
        <v>24</v>
      </c>
      <c r="E317" t="s">
        <v>25</v>
      </c>
      <c r="G317" t="s">
        <v>26</v>
      </c>
      <c r="H317">
        <v>2014</v>
      </c>
      <c r="J317">
        <v>856</v>
      </c>
      <c r="K317" t="s">
        <v>1223</v>
      </c>
      <c r="L317">
        <v>1</v>
      </c>
      <c r="P317" t="s">
        <v>27</v>
      </c>
      <c r="Q317" t="s">
        <v>28</v>
      </c>
      <c r="R317" t="s">
        <v>29</v>
      </c>
      <c r="S317" t="s">
        <v>30</v>
      </c>
      <c r="T317" t="s">
        <v>1224</v>
      </c>
      <c r="U317" t="s">
        <v>1225</v>
      </c>
      <c r="V317" t="s">
        <v>1161</v>
      </c>
      <c r="W317" t="s">
        <v>1162</v>
      </c>
      <c r="X317" t="s">
        <v>1163</v>
      </c>
      <c r="Y317">
        <v>1</v>
      </c>
      <c r="Z317" t="s">
        <v>1003</v>
      </c>
      <c r="AA317" t="s">
        <v>831</v>
      </c>
      <c r="AB317" t="s">
        <v>1079</v>
      </c>
      <c r="AC317" t="s">
        <v>32</v>
      </c>
      <c r="AD317" t="s">
        <v>43</v>
      </c>
      <c r="AM317" t="s">
        <v>1740</v>
      </c>
    </row>
    <row r="318" spans="1:39" hidden="1">
      <c r="A318">
        <v>504</v>
      </c>
      <c r="B318" t="s">
        <v>73</v>
      </c>
      <c r="C318" t="s">
        <v>24</v>
      </c>
      <c r="E318" t="s">
        <v>25</v>
      </c>
      <c r="G318" t="s">
        <v>26</v>
      </c>
      <c r="H318">
        <v>2017</v>
      </c>
      <c r="J318">
        <v>91</v>
      </c>
      <c r="K318" t="s">
        <v>1229</v>
      </c>
      <c r="L318">
        <v>1</v>
      </c>
      <c r="P318" t="s">
        <v>27</v>
      </c>
      <c r="Q318" t="s">
        <v>57</v>
      </c>
      <c r="R318" t="s">
        <v>29</v>
      </c>
      <c r="S318" t="s">
        <v>58</v>
      </c>
      <c r="T318" t="s">
        <v>1230</v>
      </c>
      <c r="U318" t="s">
        <v>1231</v>
      </c>
      <c r="V318" t="s">
        <v>1232</v>
      </c>
      <c r="W318" t="s">
        <v>1233</v>
      </c>
      <c r="X318" t="s">
        <v>1234</v>
      </c>
      <c r="Y318">
        <v>100</v>
      </c>
      <c r="Z318" t="s">
        <v>540</v>
      </c>
      <c r="AA318" t="s">
        <v>80</v>
      </c>
      <c r="AB318" t="s">
        <v>81</v>
      </c>
      <c r="AC318" t="s">
        <v>32</v>
      </c>
      <c r="AD318" t="s">
        <v>43</v>
      </c>
      <c r="AE318" t="s">
        <v>1984</v>
      </c>
      <c r="AF318" t="s">
        <v>1157</v>
      </c>
      <c r="AG318" t="s">
        <v>1798</v>
      </c>
      <c r="AH318">
        <v>100</v>
      </c>
      <c r="AI318">
        <v>100</v>
      </c>
      <c r="AJ318" t="s">
        <v>33</v>
      </c>
      <c r="AK318">
        <v>43208</v>
      </c>
      <c r="AL318" t="s">
        <v>1985</v>
      </c>
      <c r="AM318" t="s">
        <v>1799</v>
      </c>
    </row>
    <row r="319" spans="1:39" hidden="1">
      <c r="A319">
        <v>505</v>
      </c>
      <c r="B319" t="s">
        <v>1235</v>
      </c>
      <c r="C319" t="s">
        <v>24</v>
      </c>
      <c r="E319" t="s">
        <v>25</v>
      </c>
      <c r="G319" t="s">
        <v>26</v>
      </c>
      <c r="H319">
        <v>2017</v>
      </c>
      <c r="J319">
        <v>102</v>
      </c>
      <c r="K319" t="s">
        <v>1229</v>
      </c>
      <c r="L319">
        <v>1</v>
      </c>
      <c r="P319" t="s">
        <v>27</v>
      </c>
      <c r="Q319" t="s">
        <v>1226</v>
      </c>
      <c r="R319" t="s">
        <v>794</v>
      </c>
      <c r="S319" t="s">
        <v>30</v>
      </c>
      <c r="T319" t="s">
        <v>1236</v>
      </c>
      <c r="U319" t="s">
        <v>1237</v>
      </c>
      <c r="V319" t="s">
        <v>1238</v>
      </c>
      <c r="W319" t="s">
        <v>1239</v>
      </c>
      <c r="X319" t="s">
        <v>1240</v>
      </c>
      <c r="Y319">
        <v>1</v>
      </c>
      <c r="Z319" t="s">
        <v>1241</v>
      </c>
      <c r="AA319" t="s">
        <v>1242</v>
      </c>
      <c r="AB319" t="s">
        <v>1243</v>
      </c>
      <c r="AC319" t="s">
        <v>32</v>
      </c>
      <c r="AD319" t="s">
        <v>43</v>
      </c>
      <c r="AE319" t="s">
        <v>1984</v>
      </c>
      <c r="AF319" t="s">
        <v>1797</v>
      </c>
      <c r="AG319" t="s">
        <v>453</v>
      </c>
      <c r="AK319">
        <v>43222</v>
      </c>
      <c r="AL319" t="s">
        <v>1985</v>
      </c>
      <c r="AM319" t="s">
        <v>1854</v>
      </c>
    </row>
    <row r="320" spans="1:39" hidden="1">
      <c r="A320">
        <v>506</v>
      </c>
      <c r="B320" t="s">
        <v>1235</v>
      </c>
      <c r="C320" t="s">
        <v>24</v>
      </c>
      <c r="E320" t="s">
        <v>25</v>
      </c>
      <c r="G320" t="s">
        <v>26</v>
      </c>
      <c r="H320">
        <v>2017</v>
      </c>
      <c r="J320">
        <v>102</v>
      </c>
      <c r="K320" t="s">
        <v>1229</v>
      </c>
      <c r="L320">
        <v>2</v>
      </c>
      <c r="P320" t="s">
        <v>27</v>
      </c>
      <c r="Q320" t="s">
        <v>1226</v>
      </c>
      <c r="R320" t="s">
        <v>794</v>
      </c>
      <c r="S320" t="s">
        <v>30</v>
      </c>
      <c r="T320" t="s">
        <v>1236</v>
      </c>
      <c r="U320" t="s">
        <v>1237</v>
      </c>
      <c r="V320" t="s">
        <v>1244</v>
      </c>
      <c r="W320" t="s">
        <v>1245</v>
      </c>
      <c r="X320" t="s">
        <v>1246</v>
      </c>
      <c r="Y320">
        <v>1</v>
      </c>
      <c r="Z320" t="s">
        <v>1241</v>
      </c>
      <c r="AA320" t="s">
        <v>1242</v>
      </c>
      <c r="AB320" t="s">
        <v>1243</v>
      </c>
      <c r="AC320" t="s">
        <v>32</v>
      </c>
      <c r="AD320" t="s">
        <v>43</v>
      </c>
      <c r="AE320" t="s">
        <v>1984</v>
      </c>
      <c r="AF320" t="s">
        <v>1797</v>
      </c>
      <c r="AG320" t="s">
        <v>453</v>
      </c>
      <c r="AK320">
        <v>43222</v>
      </c>
      <c r="AL320" t="s">
        <v>1985</v>
      </c>
      <c r="AM320" t="s">
        <v>1854</v>
      </c>
    </row>
    <row r="321" spans="1:39" hidden="1">
      <c r="A321">
        <v>507</v>
      </c>
      <c r="B321" t="s">
        <v>1235</v>
      </c>
      <c r="C321" t="s">
        <v>24</v>
      </c>
      <c r="E321" t="s">
        <v>25</v>
      </c>
      <c r="G321" t="s">
        <v>26</v>
      </c>
      <c r="H321">
        <v>2017</v>
      </c>
      <c r="J321">
        <v>102</v>
      </c>
      <c r="K321" t="s">
        <v>1229</v>
      </c>
      <c r="L321">
        <v>3</v>
      </c>
      <c r="P321" t="s">
        <v>27</v>
      </c>
      <c r="Q321" t="s">
        <v>1226</v>
      </c>
      <c r="R321" t="s">
        <v>794</v>
      </c>
      <c r="S321" t="s">
        <v>30</v>
      </c>
      <c r="T321" t="s">
        <v>1236</v>
      </c>
      <c r="U321" t="s">
        <v>1237</v>
      </c>
      <c r="V321" t="s">
        <v>1247</v>
      </c>
      <c r="W321" t="s">
        <v>1248</v>
      </c>
      <c r="X321" t="s">
        <v>1249</v>
      </c>
      <c r="Y321">
        <v>1</v>
      </c>
      <c r="Z321" t="s">
        <v>1241</v>
      </c>
      <c r="AA321" t="s">
        <v>1242</v>
      </c>
      <c r="AB321" t="s">
        <v>1250</v>
      </c>
      <c r="AC321" t="s">
        <v>32</v>
      </c>
      <c r="AD321" t="s">
        <v>43</v>
      </c>
      <c r="AE321" t="s">
        <v>1984</v>
      </c>
      <c r="AF321" t="s">
        <v>1797</v>
      </c>
      <c r="AG321" t="s">
        <v>453</v>
      </c>
      <c r="AK321">
        <v>43222</v>
      </c>
      <c r="AL321" t="s">
        <v>1985</v>
      </c>
      <c r="AM321" t="s">
        <v>1855</v>
      </c>
    </row>
    <row r="322" spans="1:39" hidden="1">
      <c r="A322">
        <v>508</v>
      </c>
      <c r="B322" t="s">
        <v>1227</v>
      </c>
      <c r="C322" t="s">
        <v>24</v>
      </c>
      <c r="E322" t="s">
        <v>25</v>
      </c>
      <c r="G322" t="s">
        <v>26</v>
      </c>
      <c r="H322">
        <v>2016</v>
      </c>
      <c r="J322">
        <v>119</v>
      </c>
      <c r="K322" t="s">
        <v>1251</v>
      </c>
      <c r="L322">
        <v>1</v>
      </c>
      <c r="P322" t="s">
        <v>27</v>
      </c>
      <c r="Q322" t="s">
        <v>1226</v>
      </c>
      <c r="R322" t="s">
        <v>29</v>
      </c>
      <c r="S322" t="s">
        <v>341</v>
      </c>
      <c r="T322" t="s">
        <v>1252</v>
      </c>
      <c r="U322" t="s">
        <v>1253</v>
      </c>
      <c r="V322" t="s">
        <v>1254</v>
      </c>
      <c r="W322" t="s">
        <v>1255</v>
      </c>
      <c r="X322" t="s">
        <v>1228</v>
      </c>
      <c r="Y322">
        <v>100</v>
      </c>
      <c r="Z322" t="s">
        <v>322</v>
      </c>
      <c r="AA322" t="s">
        <v>66</v>
      </c>
      <c r="AB322" t="s">
        <v>1256</v>
      </c>
      <c r="AC322" t="s">
        <v>32</v>
      </c>
      <c r="AD322" t="s">
        <v>43</v>
      </c>
      <c r="AE322" t="s">
        <v>1766</v>
      </c>
      <c r="AF322" t="s">
        <v>322</v>
      </c>
      <c r="AG322" t="s">
        <v>661</v>
      </c>
      <c r="AH322">
        <v>100</v>
      </c>
      <c r="AI322">
        <v>100</v>
      </c>
      <c r="AJ322" t="s">
        <v>33</v>
      </c>
      <c r="AK322">
        <v>43100</v>
      </c>
      <c r="AL322" t="s">
        <v>1754</v>
      </c>
      <c r="AM322" t="s">
        <v>1778</v>
      </c>
    </row>
    <row r="323" spans="1:39" hidden="1">
      <c r="A323">
        <v>509</v>
      </c>
      <c r="B323" t="s">
        <v>1235</v>
      </c>
      <c r="C323" t="s">
        <v>24</v>
      </c>
      <c r="E323" t="s">
        <v>25</v>
      </c>
      <c r="G323" t="s">
        <v>26</v>
      </c>
      <c r="H323">
        <v>2017</v>
      </c>
      <c r="J323">
        <v>102</v>
      </c>
      <c r="K323" t="s">
        <v>1257</v>
      </c>
      <c r="L323">
        <v>1</v>
      </c>
      <c r="P323" t="s">
        <v>27</v>
      </c>
      <c r="Q323" t="s">
        <v>1226</v>
      </c>
      <c r="R323" t="s">
        <v>794</v>
      </c>
      <c r="S323" t="s">
        <v>30</v>
      </c>
      <c r="T323" t="s">
        <v>1258</v>
      </c>
      <c r="U323" t="s">
        <v>1259</v>
      </c>
      <c r="V323" t="s">
        <v>1260</v>
      </c>
      <c r="W323" t="s">
        <v>1261</v>
      </c>
      <c r="X323" t="s">
        <v>1262</v>
      </c>
      <c r="Y323">
        <v>1</v>
      </c>
      <c r="Z323" t="s">
        <v>1241</v>
      </c>
      <c r="AA323" t="s">
        <v>1242</v>
      </c>
      <c r="AB323" t="s">
        <v>1263</v>
      </c>
      <c r="AC323" t="s">
        <v>32</v>
      </c>
      <c r="AD323" t="s">
        <v>43</v>
      </c>
      <c r="AE323" t="s">
        <v>1984</v>
      </c>
      <c r="AF323" t="s">
        <v>1797</v>
      </c>
      <c r="AG323" t="s">
        <v>453</v>
      </c>
      <c r="AK323">
        <v>43222</v>
      </c>
      <c r="AL323" t="s">
        <v>1985</v>
      </c>
      <c r="AM323" t="s">
        <v>1856</v>
      </c>
    </row>
    <row r="324" spans="1:39" hidden="1">
      <c r="A324">
        <v>510</v>
      </c>
      <c r="B324" t="s">
        <v>1235</v>
      </c>
      <c r="C324" t="s">
        <v>24</v>
      </c>
      <c r="E324" t="s">
        <v>25</v>
      </c>
      <c r="G324" t="s">
        <v>26</v>
      </c>
      <c r="H324">
        <v>2017</v>
      </c>
      <c r="J324">
        <v>102</v>
      </c>
      <c r="K324" t="s">
        <v>1264</v>
      </c>
      <c r="L324">
        <v>1</v>
      </c>
      <c r="P324" t="s">
        <v>27</v>
      </c>
      <c r="Q324" t="s">
        <v>1226</v>
      </c>
      <c r="R324" t="s">
        <v>794</v>
      </c>
      <c r="S324" t="s">
        <v>30</v>
      </c>
      <c r="T324" t="s">
        <v>1265</v>
      </c>
      <c r="U324" t="s">
        <v>1259</v>
      </c>
      <c r="V324" t="s">
        <v>1266</v>
      </c>
      <c r="W324" t="s">
        <v>1267</v>
      </c>
      <c r="X324" t="s">
        <v>1262</v>
      </c>
      <c r="Y324">
        <v>1</v>
      </c>
      <c r="Z324" t="s">
        <v>1241</v>
      </c>
      <c r="AA324" t="s">
        <v>1242</v>
      </c>
      <c r="AB324" t="s">
        <v>1263</v>
      </c>
      <c r="AC324" t="s">
        <v>32</v>
      </c>
      <c r="AD324" t="s">
        <v>43</v>
      </c>
      <c r="AE324" t="s">
        <v>1984</v>
      </c>
      <c r="AF324" t="s">
        <v>1797</v>
      </c>
      <c r="AG324" t="s">
        <v>453</v>
      </c>
      <c r="AK324">
        <v>43222</v>
      </c>
      <c r="AL324" t="s">
        <v>1985</v>
      </c>
      <c r="AM324" t="s">
        <v>1856</v>
      </c>
    </row>
    <row r="325" spans="1:39" hidden="1">
      <c r="A325">
        <v>511</v>
      </c>
      <c r="B325" t="s">
        <v>1235</v>
      </c>
      <c r="C325" t="s">
        <v>24</v>
      </c>
      <c r="E325" t="s">
        <v>25</v>
      </c>
      <c r="G325" t="s">
        <v>26</v>
      </c>
      <c r="H325">
        <v>2017</v>
      </c>
      <c r="J325">
        <v>102</v>
      </c>
      <c r="K325" t="s">
        <v>1264</v>
      </c>
      <c r="L325">
        <v>2</v>
      </c>
      <c r="P325" t="s">
        <v>27</v>
      </c>
      <c r="Q325" t="s">
        <v>1226</v>
      </c>
      <c r="R325" t="s">
        <v>794</v>
      </c>
      <c r="S325" t="s">
        <v>30</v>
      </c>
      <c r="T325" t="s">
        <v>1265</v>
      </c>
      <c r="U325" t="s">
        <v>1268</v>
      </c>
      <c r="V325" t="s">
        <v>1269</v>
      </c>
      <c r="W325" t="s">
        <v>1239</v>
      </c>
      <c r="X325" t="s">
        <v>1270</v>
      </c>
      <c r="Y325">
        <v>1</v>
      </c>
      <c r="Z325" t="s">
        <v>1241</v>
      </c>
      <c r="AA325" t="s">
        <v>1242</v>
      </c>
      <c r="AB325" t="s">
        <v>1243</v>
      </c>
      <c r="AC325" t="s">
        <v>32</v>
      </c>
      <c r="AD325" t="s">
        <v>43</v>
      </c>
      <c r="AE325" t="s">
        <v>1984</v>
      </c>
      <c r="AF325" t="s">
        <v>1797</v>
      </c>
      <c r="AG325" t="s">
        <v>453</v>
      </c>
      <c r="AK325">
        <v>43222</v>
      </c>
      <c r="AL325" t="s">
        <v>1985</v>
      </c>
      <c r="AM325" t="s">
        <v>1854</v>
      </c>
    </row>
    <row r="326" spans="1:39" hidden="1">
      <c r="A326">
        <v>512</v>
      </c>
      <c r="B326" t="s">
        <v>1235</v>
      </c>
      <c r="C326" t="s">
        <v>24</v>
      </c>
      <c r="E326" t="s">
        <v>25</v>
      </c>
      <c r="G326" t="s">
        <v>26</v>
      </c>
      <c r="H326">
        <v>2017</v>
      </c>
      <c r="J326">
        <v>102</v>
      </c>
      <c r="K326" t="s">
        <v>1271</v>
      </c>
      <c r="L326">
        <v>1</v>
      </c>
      <c r="P326" t="s">
        <v>27</v>
      </c>
      <c r="Q326" t="s">
        <v>1226</v>
      </c>
      <c r="R326" t="s">
        <v>794</v>
      </c>
      <c r="S326" t="s">
        <v>30</v>
      </c>
      <c r="T326" t="s">
        <v>1272</v>
      </c>
      <c r="U326" t="s">
        <v>1273</v>
      </c>
      <c r="V326" t="s">
        <v>1274</v>
      </c>
      <c r="W326" t="s">
        <v>1275</v>
      </c>
      <c r="X326" t="s">
        <v>1276</v>
      </c>
      <c r="Y326">
        <v>1</v>
      </c>
      <c r="Z326" t="s">
        <v>1241</v>
      </c>
      <c r="AA326" t="s">
        <v>1242</v>
      </c>
      <c r="AB326" t="s">
        <v>1263</v>
      </c>
      <c r="AC326" t="s">
        <v>32</v>
      </c>
      <c r="AD326" t="s">
        <v>43</v>
      </c>
      <c r="AE326" t="s">
        <v>1984</v>
      </c>
      <c r="AF326" t="s">
        <v>1797</v>
      </c>
      <c r="AG326" t="s">
        <v>453</v>
      </c>
      <c r="AK326">
        <v>43222</v>
      </c>
      <c r="AL326" t="s">
        <v>1985</v>
      </c>
      <c r="AM326" t="s">
        <v>1856</v>
      </c>
    </row>
    <row r="327" spans="1:39" hidden="1">
      <c r="A327">
        <v>513</v>
      </c>
      <c r="B327" t="s">
        <v>1235</v>
      </c>
      <c r="C327" t="s">
        <v>24</v>
      </c>
      <c r="E327" t="s">
        <v>25</v>
      </c>
      <c r="G327" t="s">
        <v>26</v>
      </c>
      <c r="H327">
        <v>2017</v>
      </c>
      <c r="J327">
        <v>102</v>
      </c>
      <c r="K327" t="s">
        <v>1271</v>
      </c>
      <c r="L327">
        <v>2</v>
      </c>
      <c r="P327" t="s">
        <v>27</v>
      </c>
      <c r="Q327" t="s">
        <v>1226</v>
      </c>
      <c r="R327" t="s">
        <v>794</v>
      </c>
      <c r="S327" t="s">
        <v>30</v>
      </c>
      <c r="T327" t="s">
        <v>1272</v>
      </c>
      <c r="U327" t="s">
        <v>1277</v>
      </c>
      <c r="V327" t="s">
        <v>1278</v>
      </c>
      <c r="W327" t="s">
        <v>1279</v>
      </c>
      <c r="X327" t="s">
        <v>1280</v>
      </c>
      <c r="Y327">
        <v>1</v>
      </c>
      <c r="Z327" t="s">
        <v>1241</v>
      </c>
      <c r="AA327" t="s">
        <v>1242</v>
      </c>
      <c r="AB327" t="s">
        <v>1250</v>
      </c>
      <c r="AC327" t="s">
        <v>32</v>
      </c>
      <c r="AD327" t="s">
        <v>43</v>
      </c>
      <c r="AE327" t="s">
        <v>1984</v>
      </c>
      <c r="AF327" t="s">
        <v>1797</v>
      </c>
      <c r="AG327" t="s">
        <v>453</v>
      </c>
      <c r="AK327">
        <v>43222</v>
      </c>
      <c r="AL327" t="s">
        <v>1985</v>
      </c>
      <c r="AM327" t="s">
        <v>1855</v>
      </c>
    </row>
    <row r="328" spans="1:39" hidden="1">
      <c r="A328">
        <v>514</v>
      </c>
      <c r="B328" t="s">
        <v>1235</v>
      </c>
      <c r="C328" t="s">
        <v>24</v>
      </c>
      <c r="E328" t="s">
        <v>25</v>
      </c>
      <c r="G328" t="s">
        <v>26</v>
      </c>
      <c r="H328">
        <v>2017</v>
      </c>
      <c r="J328">
        <v>102</v>
      </c>
      <c r="K328" t="s">
        <v>1281</v>
      </c>
      <c r="L328">
        <v>1</v>
      </c>
      <c r="P328" t="s">
        <v>27</v>
      </c>
      <c r="Q328" t="s">
        <v>1226</v>
      </c>
      <c r="R328" t="s">
        <v>794</v>
      </c>
      <c r="S328" t="s">
        <v>30</v>
      </c>
      <c r="T328" t="s">
        <v>1282</v>
      </c>
      <c r="U328" t="s">
        <v>1283</v>
      </c>
      <c r="V328" t="s">
        <v>1284</v>
      </c>
      <c r="W328" t="s">
        <v>1285</v>
      </c>
      <c r="X328" t="s">
        <v>1286</v>
      </c>
      <c r="Y328">
        <v>1</v>
      </c>
      <c r="Z328" t="s">
        <v>280</v>
      </c>
      <c r="AA328" t="s">
        <v>1242</v>
      </c>
      <c r="AB328" t="s">
        <v>1263</v>
      </c>
      <c r="AC328" t="s">
        <v>32</v>
      </c>
      <c r="AD328" t="s">
        <v>43</v>
      </c>
      <c r="AE328" t="s">
        <v>1752</v>
      </c>
      <c r="AF328" t="s">
        <v>1800</v>
      </c>
      <c r="AG328" t="s">
        <v>1333</v>
      </c>
      <c r="AK328">
        <v>43100</v>
      </c>
      <c r="AM328" t="s">
        <v>1912</v>
      </c>
    </row>
    <row r="329" spans="1:39" hidden="1">
      <c r="A329">
        <v>515</v>
      </c>
      <c r="B329" t="s">
        <v>1235</v>
      </c>
      <c r="C329" t="s">
        <v>24</v>
      </c>
      <c r="E329" t="s">
        <v>25</v>
      </c>
      <c r="G329" t="s">
        <v>26</v>
      </c>
      <c r="H329">
        <v>2017</v>
      </c>
      <c r="J329">
        <v>102</v>
      </c>
      <c r="K329" t="s">
        <v>1281</v>
      </c>
      <c r="L329">
        <v>2</v>
      </c>
      <c r="P329" t="s">
        <v>27</v>
      </c>
      <c r="Q329" t="s">
        <v>1226</v>
      </c>
      <c r="R329" t="s">
        <v>794</v>
      </c>
      <c r="S329" t="s">
        <v>30</v>
      </c>
      <c r="T329" t="s">
        <v>1282</v>
      </c>
      <c r="U329" t="s">
        <v>1287</v>
      </c>
      <c r="V329" t="s">
        <v>1288</v>
      </c>
      <c r="W329" t="s">
        <v>1289</v>
      </c>
      <c r="X329" t="s">
        <v>1290</v>
      </c>
      <c r="Y329">
        <v>1</v>
      </c>
      <c r="Z329" t="s">
        <v>1241</v>
      </c>
      <c r="AA329" t="s">
        <v>1242</v>
      </c>
      <c r="AB329" t="s">
        <v>1291</v>
      </c>
      <c r="AC329" t="s">
        <v>32</v>
      </c>
      <c r="AD329" t="s">
        <v>43</v>
      </c>
      <c r="AE329" t="s">
        <v>1984</v>
      </c>
      <c r="AF329" t="s">
        <v>1797</v>
      </c>
      <c r="AG329" t="s">
        <v>453</v>
      </c>
      <c r="AK329">
        <v>43222</v>
      </c>
      <c r="AL329" t="s">
        <v>1985</v>
      </c>
      <c r="AM329" t="s">
        <v>1857</v>
      </c>
    </row>
    <row r="330" spans="1:39" hidden="1">
      <c r="A330">
        <v>516</v>
      </c>
      <c r="B330" t="s">
        <v>1235</v>
      </c>
      <c r="C330" t="s">
        <v>24</v>
      </c>
      <c r="E330" t="s">
        <v>25</v>
      </c>
      <c r="G330" t="s">
        <v>26</v>
      </c>
      <c r="H330">
        <v>2017</v>
      </c>
      <c r="J330">
        <v>102</v>
      </c>
      <c r="K330" t="s">
        <v>1292</v>
      </c>
      <c r="L330">
        <v>1</v>
      </c>
      <c r="P330" t="s">
        <v>27</v>
      </c>
      <c r="Q330" t="s">
        <v>1226</v>
      </c>
      <c r="R330" t="s">
        <v>794</v>
      </c>
      <c r="S330" t="s">
        <v>30</v>
      </c>
      <c r="T330" t="s">
        <v>1293</v>
      </c>
      <c r="U330" t="s">
        <v>1273</v>
      </c>
      <c r="V330" t="s">
        <v>1294</v>
      </c>
      <c r="W330" t="s">
        <v>1275</v>
      </c>
      <c r="X330" t="s">
        <v>45</v>
      </c>
      <c r="Y330">
        <v>1</v>
      </c>
      <c r="Z330" t="s">
        <v>1241</v>
      </c>
      <c r="AA330" t="s">
        <v>1242</v>
      </c>
      <c r="AB330" t="s">
        <v>1263</v>
      </c>
      <c r="AC330" t="s">
        <v>32</v>
      </c>
      <c r="AD330" t="s">
        <v>43</v>
      </c>
      <c r="AE330" t="s">
        <v>1984</v>
      </c>
      <c r="AF330" t="s">
        <v>1797</v>
      </c>
      <c r="AG330" t="s">
        <v>453</v>
      </c>
      <c r="AK330">
        <v>43222</v>
      </c>
      <c r="AL330" t="s">
        <v>1985</v>
      </c>
      <c r="AM330" t="s">
        <v>1856</v>
      </c>
    </row>
    <row r="331" spans="1:39" hidden="1">
      <c r="A331">
        <v>517</v>
      </c>
      <c r="B331" t="s">
        <v>1235</v>
      </c>
      <c r="C331" t="s">
        <v>24</v>
      </c>
      <c r="E331" t="s">
        <v>25</v>
      </c>
      <c r="G331" t="s">
        <v>26</v>
      </c>
      <c r="H331">
        <v>2017</v>
      </c>
      <c r="J331">
        <v>102</v>
      </c>
      <c r="K331" t="s">
        <v>1292</v>
      </c>
      <c r="L331">
        <v>2</v>
      </c>
      <c r="P331" t="s">
        <v>27</v>
      </c>
      <c r="Q331" t="s">
        <v>1226</v>
      </c>
      <c r="R331" t="s">
        <v>794</v>
      </c>
      <c r="S331" t="s">
        <v>30</v>
      </c>
      <c r="T331" t="s">
        <v>1293</v>
      </c>
      <c r="U331" t="s">
        <v>1277</v>
      </c>
      <c r="V331" t="s">
        <v>1278</v>
      </c>
      <c r="W331" t="s">
        <v>1279</v>
      </c>
      <c r="X331" t="s">
        <v>1280</v>
      </c>
      <c r="Y331">
        <v>1</v>
      </c>
      <c r="Z331" t="s">
        <v>1241</v>
      </c>
      <c r="AA331" t="s">
        <v>1242</v>
      </c>
      <c r="AB331" t="s">
        <v>1250</v>
      </c>
      <c r="AC331" t="s">
        <v>32</v>
      </c>
      <c r="AD331" t="s">
        <v>43</v>
      </c>
      <c r="AE331" t="s">
        <v>1984</v>
      </c>
      <c r="AF331" t="s">
        <v>1797</v>
      </c>
      <c r="AG331" t="s">
        <v>453</v>
      </c>
      <c r="AK331">
        <v>43222</v>
      </c>
      <c r="AL331" t="s">
        <v>1985</v>
      </c>
      <c r="AM331" t="s">
        <v>1855</v>
      </c>
    </row>
    <row r="332" spans="1:39" hidden="1">
      <c r="A332">
        <v>518</v>
      </c>
      <c r="B332" t="s">
        <v>23</v>
      </c>
      <c r="C332" t="s">
        <v>24</v>
      </c>
      <c r="E332" t="s">
        <v>25</v>
      </c>
      <c r="G332" t="s">
        <v>26</v>
      </c>
      <c r="H332">
        <v>2014</v>
      </c>
      <c r="J332">
        <v>857</v>
      </c>
      <c r="K332" t="s">
        <v>1295</v>
      </c>
      <c r="L332">
        <v>1</v>
      </c>
      <c r="P332" t="s">
        <v>27</v>
      </c>
      <c r="Q332" t="s">
        <v>28</v>
      </c>
      <c r="R332" t="s">
        <v>29</v>
      </c>
      <c r="S332" t="s">
        <v>30</v>
      </c>
      <c r="T332" t="s">
        <v>1296</v>
      </c>
      <c r="U332" t="s">
        <v>1297</v>
      </c>
      <c r="V332" t="s">
        <v>1161</v>
      </c>
      <c r="W332" t="s">
        <v>1162</v>
      </c>
      <c r="X332" t="s">
        <v>1163</v>
      </c>
      <c r="Y332">
        <v>1</v>
      </c>
      <c r="Z332" t="s">
        <v>1003</v>
      </c>
      <c r="AA332" t="s">
        <v>831</v>
      </c>
      <c r="AB332" t="s">
        <v>1079</v>
      </c>
      <c r="AC332" t="s">
        <v>32</v>
      </c>
      <c r="AD332" t="s">
        <v>43</v>
      </c>
      <c r="AM332" t="s">
        <v>1740</v>
      </c>
    </row>
    <row r="333" spans="1:39" hidden="1">
      <c r="A333">
        <v>519</v>
      </c>
      <c r="B333" t="s">
        <v>1227</v>
      </c>
      <c r="C333" t="s">
        <v>24</v>
      </c>
      <c r="E333" t="s">
        <v>25</v>
      </c>
      <c r="G333" t="s">
        <v>26</v>
      </c>
      <c r="H333">
        <v>2016</v>
      </c>
      <c r="J333">
        <v>123</v>
      </c>
      <c r="K333" t="s">
        <v>1298</v>
      </c>
      <c r="L333">
        <v>1</v>
      </c>
      <c r="P333" t="s">
        <v>27</v>
      </c>
      <c r="Q333" t="s">
        <v>1226</v>
      </c>
      <c r="R333" t="s">
        <v>29</v>
      </c>
      <c r="S333" t="s">
        <v>341</v>
      </c>
      <c r="T333" t="s">
        <v>1299</v>
      </c>
      <c r="U333" t="s">
        <v>1300</v>
      </c>
      <c r="V333" t="s">
        <v>1301</v>
      </c>
      <c r="W333" t="s">
        <v>1302</v>
      </c>
      <c r="X333" t="s">
        <v>1303</v>
      </c>
      <c r="Y333">
        <v>100</v>
      </c>
      <c r="Z333" t="s">
        <v>277</v>
      </c>
      <c r="AA333" t="s">
        <v>304</v>
      </c>
      <c r="AB333" t="s">
        <v>1256</v>
      </c>
      <c r="AC333" t="s">
        <v>32</v>
      </c>
      <c r="AD333" t="s">
        <v>43</v>
      </c>
      <c r="AE333" t="s">
        <v>1984</v>
      </c>
      <c r="AF333" t="s">
        <v>807</v>
      </c>
      <c r="AG333" t="s">
        <v>801</v>
      </c>
      <c r="AH333">
        <v>40</v>
      </c>
      <c r="AI333">
        <v>0</v>
      </c>
      <c r="AK333">
        <v>43208</v>
      </c>
      <c r="AL333" t="s">
        <v>1985</v>
      </c>
      <c r="AM333" t="s">
        <v>1937</v>
      </c>
    </row>
    <row r="334" spans="1:39" hidden="1">
      <c r="A334">
        <v>520</v>
      </c>
      <c r="B334" t="s">
        <v>1227</v>
      </c>
      <c r="C334" t="s">
        <v>24</v>
      </c>
      <c r="E334" t="s">
        <v>25</v>
      </c>
      <c r="G334" t="s">
        <v>26</v>
      </c>
      <c r="H334">
        <v>2016</v>
      </c>
      <c r="J334">
        <v>123</v>
      </c>
      <c r="K334" t="s">
        <v>1298</v>
      </c>
      <c r="L334">
        <v>2</v>
      </c>
      <c r="P334" t="s">
        <v>27</v>
      </c>
      <c r="Q334" t="s">
        <v>1226</v>
      </c>
      <c r="R334" t="s">
        <v>29</v>
      </c>
      <c r="S334" t="s">
        <v>341</v>
      </c>
      <c r="T334" t="s">
        <v>1299</v>
      </c>
      <c r="U334" t="s">
        <v>1300</v>
      </c>
      <c r="V334" t="s">
        <v>1304</v>
      </c>
      <c r="W334" t="s">
        <v>1305</v>
      </c>
      <c r="X334" t="s">
        <v>1306</v>
      </c>
      <c r="Y334">
        <v>100</v>
      </c>
      <c r="Z334" t="s">
        <v>1157</v>
      </c>
      <c r="AA334" t="s">
        <v>304</v>
      </c>
      <c r="AB334" t="s">
        <v>1256</v>
      </c>
      <c r="AC334" t="s">
        <v>32</v>
      </c>
      <c r="AD334" t="s">
        <v>43</v>
      </c>
      <c r="AE334" t="s">
        <v>1984</v>
      </c>
      <c r="AF334" t="s">
        <v>1157</v>
      </c>
      <c r="AG334" t="s">
        <v>1798</v>
      </c>
      <c r="AH334">
        <v>100</v>
      </c>
      <c r="AI334">
        <v>0</v>
      </c>
      <c r="AJ334" t="s">
        <v>33</v>
      </c>
      <c r="AK334">
        <v>43208</v>
      </c>
      <c r="AL334" t="s">
        <v>1985</v>
      </c>
      <c r="AM334" t="s">
        <v>1957</v>
      </c>
    </row>
    <row r="335" spans="1:39" hidden="1">
      <c r="A335">
        <v>521</v>
      </c>
      <c r="B335" t="s">
        <v>1227</v>
      </c>
      <c r="C335" t="s">
        <v>24</v>
      </c>
      <c r="E335" t="s">
        <v>25</v>
      </c>
      <c r="G335" t="s">
        <v>26</v>
      </c>
      <c r="H335">
        <v>2016</v>
      </c>
      <c r="J335">
        <v>123</v>
      </c>
      <c r="K335" t="s">
        <v>1298</v>
      </c>
      <c r="L335">
        <v>3</v>
      </c>
      <c r="P335" t="s">
        <v>27</v>
      </c>
      <c r="Q335" t="s">
        <v>1226</v>
      </c>
      <c r="R335" t="s">
        <v>29</v>
      </c>
      <c r="S335" t="s">
        <v>341</v>
      </c>
      <c r="T335" t="s">
        <v>1299</v>
      </c>
      <c r="U335" t="s">
        <v>1307</v>
      </c>
      <c r="V335" t="s">
        <v>1308</v>
      </c>
      <c r="W335" t="s">
        <v>70</v>
      </c>
      <c r="X335" t="s">
        <v>1309</v>
      </c>
      <c r="Y335">
        <v>100</v>
      </c>
      <c r="Z335" t="s">
        <v>277</v>
      </c>
      <c r="AA335" t="s">
        <v>304</v>
      </c>
      <c r="AB335" t="s">
        <v>1256</v>
      </c>
      <c r="AC335" t="s">
        <v>32</v>
      </c>
      <c r="AD335" t="s">
        <v>43</v>
      </c>
      <c r="AE335" t="s">
        <v>1984</v>
      </c>
      <c r="AF335" t="s">
        <v>807</v>
      </c>
      <c r="AG335" t="s">
        <v>801</v>
      </c>
      <c r="AH335">
        <v>100</v>
      </c>
      <c r="AI335">
        <v>0</v>
      </c>
      <c r="AJ335" t="s">
        <v>33</v>
      </c>
      <c r="AK335">
        <v>43208</v>
      </c>
      <c r="AL335" t="s">
        <v>1985</v>
      </c>
      <c r="AM335" t="s">
        <v>1858</v>
      </c>
    </row>
    <row r="336" spans="1:39" hidden="1">
      <c r="A336">
        <v>522</v>
      </c>
      <c r="B336" t="s">
        <v>1310</v>
      </c>
      <c r="C336" t="s">
        <v>24</v>
      </c>
      <c r="E336" t="s">
        <v>25</v>
      </c>
      <c r="G336" t="s">
        <v>26</v>
      </c>
      <c r="H336">
        <v>2017</v>
      </c>
      <c r="J336">
        <v>96</v>
      </c>
      <c r="K336" t="s">
        <v>1311</v>
      </c>
      <c r="L336">
        <v>1</v>
      </c>
      <c r="P336" t="s">
        <v>27</v>
      </c>
      <c r="Q336" t="s">
        <v>1226</v>
      </c>
      <c r="R336" t="s">
        <v>29</v>
      </c>
      <c r="S336" t="s">
        <v>341</v>
      </c>
      <c r="T336" t="s">
        <v>1312</v>
      </c>
      <c r="U336" t="s">
        <v>1313</v>
      </c>
      <c r="V336" t="s">
        <v>1314</v>
      </c>
      <c r="W336" t="s">
        <v>1315</v>
      </c>
      <c r="X336" t="s">
        <v>1316</v>
      </c>
      <c r="Y336">
        <v>1</v>
      </c>
      <c r="Z336" t="s">
        <v>1317</v>
      </c>
      <c r="AA336" t="s">
        <v>1318</v>
      </c>
      <c r="AB336" t="s">
        <v>1319</v>
      </c>
      <c r="AC336" t="s">
        <v>32</v>
      </c>
      <c r="AD336" t="s">
        <v>43</v>
      </c>
      <c r="AE336" t="s">
        <v>1984</v>
      </c>
      <c r="AF336" t="s">
        <v>1472</v>
      </c>
      <c r="AG336" t="s">
        <v>1472</v>
      </c>
      <c r="AH336">
        <v>0</v>
      </c>
      <c r="AK336">
        <v>43222</v>
      </c>
      <c r="AL336" t="s">
        <v>1985</v>
      </c>
      <c r="AM336" t="s">
        <v>1775</v>
      </c>
    </row>
    <row r="337" spans="1:39" hidden="1">
      <c r="A337">
        <v>523</v>
      </c>
      <c r="B337" t="s">
        <v>1310</v>
      </c>
      <c r="C337" t="s">
        <v>24</v>
      </c>
      <c r="E337" t="s">
        <v>25</v>
      </c>
      <c r="G337" t="s">
        <v>26</v>
      </c>
      <c r="H337">
        <v>2017</v>
      </c>
      <c r="J337">
        <v>96</v>
      </c>
      <c r="K337" t="s">
        <v>1311</v>
      </c>
      <c r="L337">
        <v>2</v>
      </c>
      <c r="P337" t="s">
        <v>27</v>
      </c>
      <c r="Q337" t="s">
        <v>1226</v>
      </c>
      <c r="R337" t="s">
        <v>29</v>
      </c>
      <c r="S337" t="s">
        <v>341</v>
      </c>
      <c r="T337" t="s">
        <v>1312</v>
      </c>
      <c r="U337" t="s">
        <v>1313</v>
      </c>
      <c r="V337" t="s">
        <v>1320</v>
      </c>
      <c r="W337" t="s">
        <v>1321</v>
      </c>
      <c r="X337" t="s">
        <v>1322</v>
      </c>
      <c r="Y337">
        <v>1</v>
      </c>
      <c r="Z337" t="s">
        <v>1317</v>
      </c>
      <c r="AA337" t="s">
        <v>1318</v>
      </c>
      <c r="AB337" t="s">
        <v>1319</v>
      </c>
      <c r="AC337" t="s">
        <v>32</v>
      </c>
      <c r="AD337" t="s">
        <v>43</v>
      </c>
      <c r="AE337" t="s">
        <v>1984</v>
      </c>
      <c r="AF337" t="s">
        <v>1472</v>
      </c>
      <c r="AG337" t="s">
        <v>1472</v>
      </c>
      <c r="AH337">
        <v>0</v>
      </c>
      <c r="AK337">
        <v>43222</v>
      </c>
      <c r="AL337" t="s">
        <v>1985</v>
      </c>
      <c r="AM337" t="s">
        <v>1775</v>
      </c>
    </row>
    <row r="338" spans="1:39" hidden="1">
      <c r="A338">
        <v>524</v>
      </c>
      <c r="B338" t="s">
        <v>1310</v>
      </c>
      <c r="C338" t="s">
        <v>24</v>
      </c>
      <c r="E338" t="s">
        <v>25</v>
      </c>
      <c r="G338" t="s">
        <v>26</v>
      </c>
      <c r="H338">
        <v>2017</v>
      </c>
      <c r="J338">
        <v>96</v>
      </c>
      <c r="K338" t="s">
        <v>1323</v>
      </c>
      <c r="L338">
        <v>1</v>
      </c>
      <c r="P338" t="s">
        <v>27</v>
      </c>
      <c r="Q338" t="s">
        <v>1226</v>
      </c>
      <c r="R338" t="s">
        <v>29</v>
      </c>
      <c r="S338" t="s">
        <v>341</v>
      </c>
      <c r="T338" t="s">
        <v>1324</v>
      </c>
      <c r="U338" t="s">
        <v>1325</v>
      </c>
      <c r="V338" t="s">
        <v>1326</v>
      </c>
      <c r="W338" t="s">
        <v>1315</v>
      </c>
      <c r="X338" t="s">
        <v>1316</v>
      </c>
      <c r="Y338">
        <v>1</v>
      </c>
      <c r="Z338" t="s">
        <v>453</v>
      </c>
      <c r="AA338" t="s">
        <v>1318</v>
      </c>
      <c r="AB338" t="s">
        <v>1319</v>
      </c>
      <c r="AC338" t="s">
        <v>32</v>
      </c>
      <c r="AD338" t="s">
        <v>43</v>
      </c>
      <c r="AE338" t="s">
        <v>1984</v>
      </c>
      <c r="AF338" t="s">
        <v>453</v>
      </c>
      <c r="AG338" t="s">
        <v>453</v>
      </c>
      <c r="AH338">
        <v>0</v>
      </c>
      <c r="AK338">
        <v>43222</v>
      </c>
      <c r="AL338" t="s">
        <v>1985</v>
      </c>
      <c r="AM338" t="s">
        <v>1775</v>
      </c>
    </row>
    <row r="339" spans="1:39" hidden="1">
      <c r="A339">
        <v>525</v>
      </c>
      <c r="B339" t="s">
        <v>1310</v>
      </c>
      <c r="C339" t="s">
        <v>24</v>
      </c>
      <c r="E339" t="s">
        <v>25</v>
      </c>
      <c r="G339" t="s">
        <v>26</v>
      </c>
      <c r="H339">
        <v>2017</v>
      </c>
      <c r="J339">
        <v>96</v>
      </c>
      <c r="K339" t="s">
        <v>1323</v>
      </c>
      <c r="L339">
        <v>2</v>
      </c>
      <c r="P339" t="s">
        <v>27</v>
      </c>
      <c r="Q339" t="s">
        <v>1226</v>
      </c>
      <c r="R339" t="s">
        <v>29</v>
      </c>
      <c r="S339" t="s">
        <v>341</v>
      </c>
      <c r="T339" t="s">
        <v>1324</v>
      </c>
      <c r="U339" t="s">
        <v>1325</v>
      </c>
      <c r="V339" t="s">
        <v>1320</v>
      </c>
      <c r="W339" t="s">
        <v>1321</v>
      </c>
      <c r="X339" t="s">
        <v>1322</v>
      </c>
      <c r="Y339">
        <v>1</v>
      </c>
      <c r="Z339" t="s">
        <v>1317</v>
      </c>
      <c r="AA339" t="s">
        <v>1318</v>
      </c>
      <c r="AB339" t="s">
        <v>1319</v>
      </c>
      <c r="AC339" t="s">
        <v>32</v>
      </c>
      <c r="AD339" t="s">
        <v>43</v>
      </c>
      <c r="AE339" t="s">
        <v>1984</v>
      </c>
      <c r="AF339" t="s">
        <v>1472</v>
      </c>
      <c r="AG339" t="s">
        <v>1472</v>
      </c>
      <c r="AH339">
        <v>0</v>
      </c>
      <c r="AK339">
        <v>43222</v>
      </c>
      <c r="AL339" t="s">
        <v>1985</v>
      </c>
      <c r="AM339" t="s">
        <v>1775</v>
      </c>
    </row>
    <row r="340" spans="1:39" hidden="1">
      <c r="A340">
        <v>526</v>
      </c>
      <c r="B340" t="s">
        <v>1310</v>
      </c>
      <c r="C340" t="s">
        <v>24</v>
      </c>
      <c r="E340" t="s">
        <v>25</v>
      </c>
      <c r="G340" t="s">
        <v>26</v>
      </c>
      <c r="H340">
        <v>2017</v>
      </c>
      <c r="J340">
        <v>96</v>
      </c>
      <c r="K340" t="s">
        <v>1327</v>
      </c>
      <c r="L340">
        <v>1</v>
      </c>
      <c r="P340" t="s">
        <v>27</v>
      </c>
      <c r="Q340" t="s">
        <v>1226</v>
      </c>
      <c r="R340" t="s">
        <v>29</v>
      </c>
      <c r="S340" t="s">
        <v>341</v>
      </c>
      <c r="T340" t="s">
        <v>1328</v>
      </c>
      <c r="U340" t="s">
        <v>1329</v>
      </c>
      <c r="V340" t="s">
        <v>1330</v>
      </c>
      <c r="W340" t="s">
        <v>1331</v>
      </c>
      <c r="X340" t="s">
        <v>1332</v>
      </c>
      <c r="Y340">
        <v>1</v>
      </c>
      <c r="Z340" t="s">
        <v>1333</v>
      </c>
      <c r="AA340" t="s">
        <v>1334</v>
      </c>
      <c r="AB340" t="s">
        <v>327</v>
      </c>
      <c r="AC340" t="s">
        <v>32</v>
      </c>
      <c r="AD340" t="s">
        <v>43</v>
      </c>
      <c r="AE340" t="s">
        <v>1752</v>
      </c>
      <c r="AF340" t="s">
        <v>1333</v>
      </c>
      <c r="AG340" t="s">
        <v>1770</v>
      </c>
      <c r="AH340">
        <v>0</v>
      </c>
      <c r="AK340">
        <v>43100</v>
      </c>
      <c r="AL340" t="s">
        <v>1988</v>
      </c>
      <c r="AM340" t="s">
        <v>1939</v>
      </c>
    </row>
    <row r="341" spans="1:39" hidden="1">
      <c r="A341">
        <v>527</v>
      </c>
      <c r="B341" t="s">
        <v>1310</v>
      </c>
      <c r="C341" t="s">
        <v>24</v>
      </c>
      <c r="E341" t="s">
        <v>25</v>
      </c>
      <c r="G341" t="s">
        <v>26</v>
      </c>
      <c r="H341">
        <v>2017</v>
      </c>
      <c r="J341">
        <v>96</v>
      </c>
      <c r="K341" t="s">
        <v>1327</v>
      </c>
      <c r="L341">
        <v>2</v>
      </c>
      <c r="P341" t="s">
        <v>27</v>
      </c>
      <c r="Q341" t="s">
        <v>1226</v>
      </c>
      <c r="R341" t="s">
        <v>29</v>
      </c>
      <c r="S341" t="s">
        <v>341</v>
      </c>
      <c r="T341" t="s">
        <v>1328</v>
      </c>
      <c r="U341" t="s">
        <v>1329</v>
      </c>
      <c r="V341" t="s">
        <v>1335</v>
      </c>
      <c r="W341" t="s">
        <v>1336</v>
      </c>
      <c r="X341" t="s">
        <v>1337</v>
      </c>
      <c r="Y341">
        <v>1</v>
      </c>
      <c r="Z341" t="s">
        <v>1333</v>
      </c>
      <c r="AA341" t="s">
        <v>1334</v>
      </c>
      <c r="AB341" t="s">
        <v>327</v>
      </c>
      <c r="AC341" t="s">
        <v>32</v>
      </c>
      <c r="AD341" t="s">
        <v>43</v>
      </c>
      <c r="AE341" t="s">
        <v>1752</v>
      </c>
      <c r="AF341" t="s">
        <v>1333</v>
      </c>
      <c r="AG341" t="s">
        <v>1770</v>
      </c>
      <c r="AH341">
        <v>0</v>
      </c>
      <c r="AK341">
        <v>43100</v>
      </c>
      <c r="AL341" t="s">
        <v>1996</v>
      </c>
      <c r="AM341" t="s">
        <v>2072</v>
      </c>
    </row>
    <row r="342" spans="1:39" hidden="1">
      <c r="A342">
        <v>528</v>
      </c>
      <c r="B342" t="s">
        <v>1310</v>
      </c>
      <c r="C342" t="s">
        <v>24</v>
      </c>
      <c r="E342" t="s">
        <v>25</v>
      </c>
      <c r="G342" t="s">
        <v>26</v>
      </c>
      <c r="H342">
        <v>2017</v>
      </c>
      <c r="J342">
        <v>96</v>
      </c>
      <c r="K342" t="s">
        <v>1338</v>
      </c>
      <c r="L342">
        <v>1</v>
      </c>
      <c r="P342" t="s">
        <v>27</v>
      </c>
      <c r="Q342" t="s">
        <v>1226</v>
      </c>
      <c r="R342" t="s">
        <v>29</v>
      </c>
      <c r="S342" t="s">
        <v>341</v>
      </c>
      <c r="T342" t="s">
        <v>1339</v>
      </c>
      <c r="U342" t="s">
        <v>1340</v>
      </c>
      <c r="V342" t="s">
        <v>1341</v>
      </c>
      <c r="W342" t="s">
        <v>1342</v>
      </c>
      <c r="X342" t="s">
        <v>1343</v>
      </c>
      <c r="Y342">
        <v>1</v>
      </c>
      <c r="Z342" t="s">
        <v>1317</v>
      </c>
      <c r="AA342" t="s">
        <v>1318</v>
      </c>
      <c r="AB342" t="s">
        <v>1319</v>
      </c>
      <c r="AC342" t="s">
        <v>32</v>
      </c>
      <c r="AD342" t="s">
        <v>43</v>
      </c>
      <c r="AE342" t="s">
        <v>1984</v>
      </c>
      <c r="AF342" t="s">
        <v>1472</v>
      </c>
      <c r="AG342" t="s">
        <v>1472</v>
      </c>
      <c r="AH342">
        <v>0</v>
      </c>
      <c r="AK342">
        <v>43222</v>
      </c>
      <c r="AL342" t="s">
        <v>1985</v>
      </c>
      <c r="AM342" t="s">
        <v>1775</v>
      </c>
    </row>
    <row r="343" spans="1:39" hidden="1">
      <c r="A343">
        <v>529</v>
      </c>
      <c r="B343" t="s">
        <v>1310</v>
      </c>
      <c r="C343" t="s">
        <v>24</v>
      </c>
      <c r="E343" t="s">
        <v>25</v>
      </c>
      <c r="G343" t="s">
        <v>26</v>
      </c>
      <c r="H343">
        <v>2017</v>
      </c>
      <c r="J343">
        <v>96</v>
      </c>
      <c r="K343" t="s">
        <v>1338</v>
      </c>
      <c r="L343">
        <v>2</v>
      </c>
      <c r="P343" t="s">
        <v>27</v>
      </c>
      <c r="Q343" t="s">
        <v>1226</v>
      </c>
      <c r="R343" t="s">
        <v>29</v>
      </c>
      <c r="S343" t="s">
        <v>341</v>
      </c>
      <c r="T343" t="s">
        <v>1339</v>
      </c>
      <c r="U343" t="s">
        <v>1340</v>
      </c>
      <c r="V343" t="s">
        <v>1344</v>
      </c>
      <c r="W343" t="s">
        <v>1345</v>
      </c>
      <c r="X343" t="s">
        <v>1346</v>
      </c>
      <c r="Y343">
        <v>1</v>
      </c>
      <c r="Z343" t="s">
        <v>1317</v>
      </c>
      <c r="AA343" t="s">
        <v>1318</v>
      </c>
      <c r="AB343" t="s">
        <v>1319</v>
      </c>
      <c r="AC343" t="s">
        <v>32</v>
      </c>
      <c r="AD343" t="s">
        <v>43</v>
      </c>
      <c r="AE343" t="s">
        <v>1984</v>
      </c>
      <c r="AF343" t="s">
        <v>1472</v>
      </c>
      <c r="AG343" t="s">
        <v>1472</v>
      </c>
      <c r="AH343">
        <v>0</v>
      </c>
      <c r="AK343">
        <v>43222</v>
      </c>
      <c r="AL343" t="s">
        <v>1985</v>
      </c>
      <c r="AM343" t="s">
        <v>1775</v>
      </c>
    </row>
    <row r="344" spans="1:39" hidden="1">
      <c r="A344">
        <v>530</v>
      </c>
      <c r="B344" t="s">
        <v>1310</v>
      </c>
      <c r="C344" t="s">
        <v>24</v>
      </c>
      <c r="E344" t="s">
        <v>25</v>
      </c>
      <c r="G344" t="s">
        <v>26</v>
      </c>
      <c r="H344">
        <v>2017</v>
      </c>
      <c r="J344">
        <v>96</v>
      </c>
      <c r="K344" t="s">
        <v>1338</v>
      </c>
      <c r="L344">
        <v>3</v>
      </c>
      <c r="P344" t="s">
        <v>27</v>
      </c>
      <c r="Q344" t="s">
        <v>1226</v>
      </c>
      <c r="R344" t="s">
        <v>29</v>
      </c>
      <c r="S344" t="s">
        <v>341</v>
      </c>
      <c r="T344" t="s">
        <v>1339</v>
      </c>
      <c r="U344" t="s">
        <v>1340</v>
      </c>
      <c r="V344" t="s">
        <v>1320</v>
      </c>
      <c r="W344" t="s">
        <v>1321</v>
      </c>
      <c r="X344" t="s">
        <v>1322</v>
      </c>
      <c r="Y344">
        <v>1</v>
      </c>
      <c r="Z344" t="s">
        <v>1317</v>
      </c>
      <c r="AA344" t="s">
        <v>1318</v>
      </c>
      <c r="AB344" t="s">
        <v>1319</v>
      </c>
      <c r="AC344" t="s">
        <v>32</v>
      </c>
      <c r="AD344" t="s">
        <v>43</v>
      </c>
      <c r="AE344" t="s">
        <v>1984</v>
      </c>
      <c r="AF344" t="s">
        <v>1472</v>
      </c>
      <c r="AG344" t="s">
        <v>1472</v>
      </c>
      <c r="AH344">
        <v>0</v>
      </c>
      <c r="AK344">
        <v>43222</v>
      </c>
      <c r="AL344" t="s">
        <v>1985</v>
      </c>
      <c r="AM344" t="s">
        <v>1775</v>
      </c>
    </row>
    <row r="345" spans="1:39" hidden="1">
      <c r="A345">
        <v>531</v>
      </c>
      <c r="B345" t="s">
        <v>1310</v>
      </c>
      <c r="C345" t="s">
        <v>24</v>
      </c>
      <c r="E345" t="s">
        <v>25</v>
      </c>
      <c r="G345" t="s">
        <v>26</v>
      </c>
      <c r="H345">
        <v>2017</v>
      </c>
      <c r="J345">
        <v>96</v>
      </c>
      <c r="K345" t="s">
        <v>1347</v>
      </c>
      <c r="L345">
        <v>1</v>
      </c>
      <c r="P345" t="s">
        <v>27</v>
      </c>
      <c r="Q345" t="s">
        <v>1226</v>
      </c>
      <c r="R345" t="s">
        <v>29</v>
      </c>
      <c r="S345" t="s">
        <v>341</v>
      </c>
      <c r="T345" t="s">
        <v>1348</v>
      </c>
      <c r="U345" t="s">
        <v>1340</v>
      </c>
      <c r="V345" t="s">
        <v>1349</v>
      </c>
      <c r="W345" t="s">
        <v>1350</v>
      </c>
      <c r="X345" t="s">
        <v>1351</v>
      </c>
      <c r="Y345">
        <v>1</v>
      </c>
      <c r="Z345" t="s">
        <v>1317</v>
      </c>
      <c r="AA345" t="s">
        <v>1318</v>
      </c>
      <c r="AB345" t="s">
        <v>1319</v>
      </c>
      <c r="AC345" t="s">
        <v>32</v>
      </c>
      <c r="AD345" t="s">
        <v>43</v>
      </c>
      <c r="AE345" t="s">
        <v>1984</v>
      </c>
      <c r="AF345" t="s">
        <v>1472</v>
      </c>
      <c r="AG345" t="s">
        <v>1472</v>
      </c>
      <c r="AH345">
        <v>0</v>
      </c>
      <c r="AK345">
        <v>43222</v>
      </c>
      <c r="AL345" t="s">
        <v>1985</v>
      </c>
      <c r="AM345" t="s">
        <v>1775</v>
      </c>
    </row>
    <row r="346" spans="1:39" hidden="1">
      <c r="A346">
        <v>532</v>
      </c>
      <c r="B346" t="s">
        <v>1310</v>
      </c>
      <c r="C346" t="s">
        <v>24</v>
      </c>
      <c r="E346" t="s">
        <v>25</v>
      </c>
      <c r="G346" t="s">
        <v>26</v>
      </c>
      <c r="H346">
        <v>2017</v>
      </c>
      <c r="J346">
        <v>96</v>
      </c>
      <c r="K346" t="s">
        <v>1347</v>
      </c>
      <c r="L346">
        <v>2</v>
      </c>
      <c r="P346" t="s">
        <v>27</v>
      </c>
      <c r="Q346" t="s">
        <v>1226</v>
      </c>
      <c r="R346" t="s">
        <v>29</v>
      </c>
      <c r="S346" t="s">
        <v>341</v>
      </c>
      <c r="T346" t="s">
        <v>1348</v>
      </c>
      <c r="U346" t="s">
        <v>1340</v>
      </c>
      <c r="V346" t="s">
        <v>1352</v>
      </c>
      <c r="W346" t="s">
        <v>1345</v>
      </c>
      <c r="X346" t="s">
        <v>1346</v>
      </c>
      <c r="Y346">
        <v>1</v>
      </c>
      <c r="Z346" t="s">
        <v>1317</v>
      </c>
      <c r="AA346" t="s">
        <v>1318</v>
      </c>
      <c r="AB346" t="s">
        <v>1319</v>
      </c>
      <c r="AC346" t="s">
        <v>32</v>
      </c>
      <c r="AD346" t="s">
        <v>43</v>
      </c>
      <c r="AE346" t="s">
        <v>1984</v>
      </c>
      <c r="AF346" t="s">
        <v>1472</v>
      </c>
      <c r="AG346" t="s">
        <v>1472</v>
      </c>
      <c r="AH346">
        <v>0</v>
      </c>
      <c r="AK346">
        <v>43222</v>
      </c>
      <c r="AL346" t="s">
        <v>1985</v>
      </c>
      <c r="AM346" t="s">
        <v>1775</v>
      </c>
    </row>
    <row r="347" spans="1:39" hidden="1">
      <c r="A347">
        <v>533</v>
      </c>
      <c r="B347" t="s">
        <v>1310</v>
      </c>
      <c r="C347" t="s">
        <v>24</v>
      </c>
      <c r="E347" t="s">
        <v>25</v>
      </c>
      <c r="G347" t="s">
        <v>26</v>
      </c>
      <c r="H347">
        <v>2017</v>
      </c>
      <c r="J347">
        <v>96</v>
      </c>
      <c r="K347" t="s">
        <v>1347</v>
      </c>
      <c r="L347">
        <v>3</v>
      </c>
      <c r="P347" t="s">
        <v>27</v>
      </c>
      <c r="Q347" t="s">
        <v>1226</v>
      </c>
      <c r="R347" t="s">
        <v>29</v>
      </c>
      <c r="S347" t="s">
        <v>341</v>
      </c>
      <c r="T347" t="s">
        <v>1348</v>
      </c>
      <c r="U347" t="s">
        <v>1340</v>
      </c>
      <c r="V347" t="s">
        <v>1320</v>
      </c>
      <c r="W347" t="s">
        <v>1321</v>
      </c>
      <c r="X347" t="s">
        <v>1322</v>
      </c>
      <c r="Y347">
        <v>1</v>
      </c>
      <c r="Z347" t="s">
        <v>1317</v>
      </c>
      <c r="AA347" t="s">
        <v>1318</v>
      </c>
      <c r="AB347" t="s">
        <v>1319</v>
      </c>
      <c r="AC347" t="s">
        <v>32</v>
      </c>
      <c r="AD347" t="s">
        <v>43</v>
      </c>
      <c r="AE347" t="s">
        <v>1984</v>
      </c>
      <c r="AF347" t="s">
        <v>1472</v>
      </c>
      <c r="AG347" t="s">
        <v>1472</v>
      </c>
      <c r="AH347">
        <v>0</v>
      </c>
      <c r="AK347">
        <v>43222</v>
      </c>
      <c r="AL347" t="s">
        <v>1985</v>
      </c>
      <c r="AM347" t="s">
        <v>1775</v>
      </c>
    </row>
    <row r="348" spans="1:39" hidden="1">
      <c r="A348">
        <v>534</v>
      </c>
      <c r="B348" t="s">
        <v>1310</v>
      </c>
      <c r="C348" t="s">
        <v>24</v>
      </c>
      <c r="E348" t="s">
        <v>25</v>
      </c>
      <c r="G348" t="s">
        <v>26</v>
      </c>
      <c r="H348">
        <v>2017</v>
      </c>
      <c r="J348">
        <v>96</v>
      </c>
      <c r="K348" t="s">
        <v>1353</v>
      </c>
      <c r="L348">
        <v>1</v>
      </c>
      <c r="P348" t="s">
        <v>27</v>
      </c>
      <c r="Q348" t="s">
        <v>1226</v>
      </c>
      <c r="R348" t="s">
        <v>29</v>
      </c>
      <c r="S348" t="s">
        <v>341</v>
      </c>
      <c r="T348" t="s">
        <v>1354</v>
      </c>
      <c r="U348" t="s">
        <v>1355</v>
      </c>
      <c r="V348" t="s">
        <v>1356</v>
      </c>
      <c r="W348" t="s">
        <v>1357</v>
      </c>
      <c r="X348" t="s">
        <v>1358</v>
      </c>
      <c r="Y348">
        <v>1</v>
      </c>
      <c r="Z348" t="s">
        <v>399</v>
      </c>
      <c r="AA348" t="s">
        <v>1318</v>
      </c>
      <c r="AB348" t="s">
        <v>400</v>
      </c>
      <c r="AC348" t="s">
        <v>32</v>
      </c>
      <c r="AD348" t="s">
        <v>43</v>
      </c>
      <c r="AE348" t="s">
        <v>1752</v>
      </c>
      <c r="AF348" t="s">
        <v>399</v>
      </c>
      <c r="AG348" t="s">
        <v>399</v>
      </c>
      <c r="AH348">
        <v>0</v>
      </c>
      <c r="AI348">
        <v>0</v>
      </c>
      <c r="AK348">
        <v>43220</v>
      </c>
      <c r="AL348" t="s">
        <v>1979</v>
      </c>
      <c r="AM348" t="s">
        <v>1885</v>
      </c>
    </row>
    <row r="349" spans="1:39" hidden="1">
      <c r="A349">
        <v>535</v>
      </c>
      <c r="B349" t="s">
        <v>1310</v>
      </c>
      <c r="C349" t="s">
        <v>24</v>
      </c>
      <c r="E349" t="s">
        <v>25</v>
      </c>
      <c r="G349" t="s">
        <v>26</v>
      </c>
      <c r="H349">
        <v>2017</v>
      </c>
      <c r="J349">
        <v>96</v>
      </c>
      <c r="K349" t="s">
        <v>1359</v>
      </c>
      <c r="L349">
        <v>1</v>
      </c>
      <c r="P349" t="s">
        <v>27</v>
      </c>
      <c r="Q349" t="s">
        <v>1226</v>
      </c>
      <c r="R349" t="s">
        <v>29</v>
      </c>
      <c r="S349" t="s">
        <v>341</v>
      </c>
      <c r="T349" t="s">
        <v>1360</v>
      </c>
      <c r="U349" t="s">
        <v>1361</v>
      </c>
      <c r="V349" t="s">
        <v>1362</v>
      </c>
      <c r="W349" t="s">
        <v>1357</v>
      </c>
      <c r="X349" t="s">
        <v>1358</v>
      </c>
      <c r="Y349">
        <v>1</v>
      </c>
      <c r="Z349" t="s">
        <v>399</v>
      </c>
      <c r="AA349" t="s">
        <v>1318</v>
      </c>
      <c r="AB349" t="s">
        <v>400</v>
      </c>
      <c r="AC349" t="s">
        <v>32</v>
      </c>
      <c r="AD349" t="s">
        <v>43</v>
      </c>
      <c r="AE349" t="s">
        <v>1752</v>
      </c>
      <c r="AF349" t="s">
        <v>399</v>
      </c>
      <c r="AG349" t="s">
        <v>399</v>
      </c>
      <c r="AH349">
        <v>0</v>
      </c>
      <c r="AI349">
        <v>0</v>
      </c>
      <c r="AK349">
        <v>43220</v>
      </c>
      <c r="AL349" t="s">
        <v>1979</v>
      </c>
      <c r="AM349" t="s">
        <v>1886</v>
      </c>
    </row>
    <row r="350" spans="1:39" hidden="1">
      <c r="A350">
        <v>536</v>
      </c>
      <c r="B350" t="s">
        <v>1310</v>
      </c>
      <c r="C350" t="s">
        <v>24</v>
      </c>
      <c r="E350" t="s">
        <v>25</v>
      </c>
      <c r="G350" t="s">
        <v>26</v>
      </c>
      <c r="H350">
        <v>2017</v>
      </c>
      <c r="J350">
        <v>96</v>
      </c>
      <c r="K350" t="s">
        <v>1359</v>
      </c>
      <c r="L350">
        <v>2</v>
      </c>
      <c r="P350" t="s">
        <v>27</v>
      </c>
      <c r="Q350" t="s">
        <v>1226</v>
      </c>
      <c r="R350" t="s">
        <v>29</v>
      </c>
      <c r="S350" t="s">
        <v>341</v>
      </c>
      <c r="T350" t="s">
        <v>1360</v>
      </c>
      <c r="U350" t="s">
        <v>1361</v>
      </c>
      <c r="V350" t="s">
        <v>1363</v>
      </c>
      <c r="W350" t="s">
        <v>1364</v>
      </c>
      <c r="X350" t="s">
        <v>1365</v>
      </c>
      <c r="Y350">
        <v>1</v>
      </c>
      <c r="Z350" t="s">
        <v>399</v>
      </c>
      <c r="AA350" t="s">
        <v>1318</v>
      </c>
      <c r="AB350" t="s">
        <v>400</v>
      </c>
      <c r="AC350" t="s">
        <v>32</v>
      </c>
      <c r="AD350" t="s">
        <v>43</v>
      </c>
      <c r="AE350" t="s">
        <v>1752</v>
      </c>
      <c r="AF350" t="s">
        <v>399</v>
      </c>
      <c r="AG350" t="s">
        <v>399</v>
      </c>
      <c r="AH350">
        <v>100</v>
      </c>
      <c r="AI350">
        <v>100</v>
      </c>
      <c r="AJ350" t="s">
        <v>33</v>
      </c>
      <c r="AK350">
        <v>43220</v>
      </c>
      <c r="AL350" t="s">
        <v>1979</v>
      </c>
      <c r="AM350" t="s">
        <v>1887</v>
      </c>
    </row>
    <row r="351" spans="1:39" hidden="1">
      <c r="A351">
        <v>537</v>
      </c>
      <c r="B351" t="s">
        <v>1310</v>
      </c>
      <c r="C351" t="s">
        <v>24</v>
      </c>
      <c r="E351" t="s">
        <v>25</v>
      </c>
      <c r="G351" t="s">
        <v>26</v>
      </c>
      <c r="H351">
        <v>2017</v>
      </c>
      <c r="J351">
        <v>96</v>
      </c>
      <c r="K351" t="s">
        <v>1359</v>
      </c>
      <c r="L351">
        <v>3</v>
      </c>
      <c r="P351" t="s">
        <v>27</v>
      </c>
      <c r="Q351" t="s">
        <v>1226</v>
      </c>
      <c r="R351" t="s">
        <v>29</v>
      </c>
      <c r="S351" t="s">
        <v>341</v>
      </c>
      <c r="T351" t="s">
        <v>1360</v>
      </c>
      <c r="U351" t="s">
        <v>1361</v>
      </c>
      <c r="V351" t="s">
        <v>1366</v>
      </c>
      <c r="W351" t="s">
        <v>1367</v>
      </c>
      <c r="X351" t="s">
        <v>1368</v>
      </c>
      <c r="Y351">
        <v>1</v>
      </c>
      <c r="Z351" t="s">
        <v>399</v>
      </c>
      <c r="AA351" t="s">
        <v>1318</v>
      </c>
      <c r="AB351" t="s">
        <v>400</v>
      </c>
      <c r="AC351" t="s">
        <v>32</v>
      </c>
      <c r="AD351" t="s">
        <v>43</v>
      </c>
      <c r="AE351" t="s">
        <v>1752</v>
      </c>
      <c r="AF351" t="s">
        <v>399</v>
      </c>
      <c r="AG351" t="s">
        <v>399</v>
      </c>
      <c r="AH351">
        <v>100</v>
      </c>
      <c r="AI351">
        <v>100</v>
      </c>
      <c r="AJ351" t="s">
        <v>33</v>
      </c>
      <c r="AK351">
        <v>43083</v>
      </c>
      <c r="AL351" t="s">
        <v>1759</v>
      </c>
      <c r="AM351" t="s">
        <v>1877</v>
      </c>
    </row>
    <row r="352" spans="1:39" hidden="1">
      <c r="A352">
        <v>538</v>
      </c>
      <c r="B352" t="s">
        <v>1310</v>
      </c>
      <c r="C352" t="s">
        <v>24</v>
      </c>
      <c r="E352" t="s">
        <v>25</v>
      </c>
      <c r="G352" t="s">
        <v>26</v>
      </c>
      <c r="H352">
        <v>2017</v>
      </c>
      <c r="J352">
        <v>96</v>
      </c>
      <c r="K352" t="s">
        <v>1369</v>
      </c>
      <c r="L352">
        <v>1</v>
      </c>
      <c r="P352" t="s">
        <v>27</v>
      </c>
      <c r="Q352" t="s">
        <v>1226</v>
      </c>
      <c r="R352" t="s">
        <v>29</v>
      </c>
      <c r="S352" t="s">
        <v>341</v>
      </c>
      <c r="T352" t="s">
        <v>1370</v>
      </c>
      <c r="U352" t="s">
        <v>75</v>
      </c>
      <c r="V352" t="s">
        <v>76</v>
      </c>
      <c r="W352" t="s">
        <v>77</v>
      </c>
      <c r="X352" t="s">
        <v>1365</v>
      </c>
      <c r="Y352">
        <v>1</v>
      </c>
      <c r="Z352" t="s">
        <v>399</v>
      </c>
      <c r="AA352" t="s">
        <v>1318</v>
      </c>
      <c r="AB352" t="s">
        <v>400</v>
      </c>
      <c r="AC352" t="s">
        <v>32</v>
      </c>
      <c r="AD352" t="s">
        <v>43</v>
      </c>
      <c r="AE352" t="s">
        <v>1752</v>
      </c>
      <c r="AF352" t="s">
        <v>399</v>
      </c>
      <c r="AG352" t="s">
        <v>399</v>
      </c>
      <c r="AH352">
        <v>100</v>
      </c>
      <c r="AI352">
        <v>100</v>
      </c>
      <c r="AJ352" t="s">
        <v>33</v>
      </c>
      <c r="AK352">
        <v>43220</v>
      </c>
      <c r="AL352" t="s">
        <v>1979</v>
      </c>
      <c r="AM352" t="s">
        <v>1864</v>
      </c>
    </row>
    <row r="353" spans="1:39" hidden="1">
      <c r="A353">
        <v>539</v>
      </c>
      <c r="B353" t="s">
        <v>1310</v>
      </c>
      <c r="C353" t="s">
        <v>24</v>
      </c>
      <c r="E353" t="s">
        <v>25</v>
      </c>
      <c r="G353" t="s">
        <v>26</v>
      </c>
      <c r="H353">
        <v>2017</v>
      </c>
      <c r="J353">
        <v>96</v>
      </c>
      <c r="K353" t="s">
        <v>1369</v>
      </c>
      <c r="L353">
        <v>2</v>
      </c>
      <c r="P353" t="s">
        <v>27</v>
      </c>
      <c r="Q353" t="s">
        <v>1226</v>
      </c>
      <c r="R353" t="s">
        <v>29</v>
      </c>
      <c r="S353" t="s">
        <v>341</v>
      </c>
      <c r="T353" t="s">
        <v>1370</v>
      </c>
      <c r="U353" t="s">
        <v>75</v>
      </c>
      <c r="V353" t="s">
        <v>1371</v>
      </c>
      <c r="W353" t="s">
        <v>1372</v>
      </c>
      <c r="X353" t="s">
        <v>1368</v>
      </c>
      <c r="Y353">
        <v>1</v>
      </c>
      <c r="Z353" t="s">
        <v>399</v>
      </c>
      <c r="AA353" t="s">
        <v>1318</v>
      </c>
      <c r="AB353" t="s">
        <v>400</v>
      </c>
      <c r="AC353" t="s">
        <v>32</v>
      </c>
      <c r="AD353" t="s">
        <v>43</v>
      </c>
      <c r="AE353" t="s">
        <v>1752</v>
      </c>
      <c r="AF353" t="s">
        <v>399</v>
      </c>
      <c r="AG353" t="s">
        <v>399</v>
      </c>
      <c r="AH353">
        <v>100</v>
      </c>
      <c r="AI353">
        <v>100</v>
      </c>
      <c r="AJ353" t="s">
        <v>33</v>
      </c>
      <c r="AK353">
        <v>43100</v>
      </c>
      <c r="AL353" t="s">
        <v>1759</v>
      </c>
      <c r="AM353" t="s">
        <v>1888</v>
      </c>
    </row>
    <row r="354" spans="1:39" hidden="1">
      <c r="A354">
        <v>540</v>
      </c>
      <c r="B354" t="s">
        <v>1310</v>
      </c>
      <c r="C354" t="s">
        <v>24</v>
      </c>
      <c r="E354" t="s">
        <v>25</v>
      </c>
      <c r="G354" t="s">
        <v>26</v>
      </c>
      <c r="H354">
        <v>2017</v>
      </c>
      <c r="J354">
        <v>96</v>
      </c>
      <c r="K354" t="s">
        <v>1369</v>
      </c>
      <c r="L354">
        <v>3</v>
      </c>
      <c r="P354" t="s">
        <v>27</v>
      </c>
      <c r="Q354" t="s">
        <v>1226</v>
      </c>
      <c r="R354" t="s">
        <v>29</v>
      </c>
      <c r="S354" t="s">
        <v>341</v>
      </c>
      <c r="T354" t="s">
        <v>1370</v>
      </c>
      <c r="U354" t="s">
        <v>75</v>
      </c>
      <c r="V354" t="s">
        <v>1373</v>
      </c>
      <c r="W354" t="s">
        <v>86</v>
      </c>
      <c r="X354" t="s">
        <v>87</v>
      </c>
      <c r="Y354">
        <v>1</v>
      </c>
      <c r="Z354" t="s">
        <v>399</v>
      </c>
      <c r="AA354" t="s">
        <v>1318</v>
      </c>
      <c r="AB354" t="s">
        <v>400</v>
      </c>
      <c r="AC354" t="s">
        <v>32</v>
      </c>
      <c r="AD354" t="s">
        <v>43</v>
      </c>
      <c r="AE354" t="s">
        <v>1752</v>
      </c>
      <c r="AF354" t="s">
        <v>399</v>
      </c>
      <c r="AG354" t="s">
        <v>399</v>
      </c>
      <c r="AH354">
        <v>0</v>
      </c>
      <c r="AI354">
        <v>0</v>
      </c>
      <c r="AJ354" t="s">
        <v>33</v>
      </c>
      <c r="AK354">
        <v>43100</v>
      </c>
      <c r="AL354" t="s">
        <v>1759</v>
      </c>
      <c r="AM354" t="s">
        <v>1762</v>
      </c>
    </row>
    <row r="355" spans="1:39" hidden="1">
      <c r="A355">
        <v>541</v>
      </c>
      <c r="B355" t="s">
        <v>1310</v>
      </c>
      <c r="C355" t="s">
        <v>24</v>
      </c>
      <c r="E355" t="s">
        <v>25</v>
      </c>
      <c r="G355" t="s">
        <v>26</v>
      </c>
      <c r="H355">
        <v>2017</v>
      </c>
      <c r="J355">
        <v>96</v>
      </c>
      <c r="K355" t="s">
        <v>1369</v>
      </c>
      <c r="L355">
        <v>4</v>
      </c>
      <c r="P355" t="s">
        <v>27</v>
      </c>
      <c r="Q355" t="s">
        <v>1226</v>
      </c>
      <c r="R355" t="s">
        <v>29</v>
      </c>
      <c r="S355" t="s">
        <v>341</v>
      </c>
      <c r="T355" t="s">
        <v>1370</v>
      </c>
      <c r="U355" t="s">
        <v>75</v>
      </c>
      <c r="V355" t="s">
        <v>90</v>
      </c>
      <c r="W355" t="s">
        <v>91</v>
      </c>
      <c r="X355" t="s">
        <v>1374</v>
      </c>
      <c r="Y355">
        <v>1</v>
      </c>
      <c r="Z355" t="s">
        <v>399</v>
      </c>
      <c r="AA355" t="s">
        <v>1318</v>
      </c>
      <c r="AB355" t="s">
        <v>400</v>
      </c>
      <c r="AC355" t="s">
        <v>32</v>
      </c>
      <c r="AD355" t="s">
        <v>43</v>
      </c>
      <c r="AE355" t="s">
        <v>1752</v>
      </c>
      <c r="AF355" t="s">
        <v>399</v>
      </c>
      <c r="AG355" t="s">
        <v>399</v>
      </c>
      <c r="AH355">
        <v>0</v>
      </c>
      <c r="AI355">
        <v>0</v>
      </c>
      <c r="AJ355" t="s">
        <v>33</v>
      </c>
      <c r="AK355">
        <v>43100</v>
      </c>
      <c r="AL355" t="s">
        <v>1759</v>
      </c>
      <c r="AM355" t="s">
        <v>1760</v>
      </c>
    </row>
    <row r="356" spans="1:39" hidden="1">
      <c r="A356">
        <v>542</v>
      </c>
      <c r="B356" t="s">
        <v>1310</v>
      </c>
      <c r="C356" t="s">
        <v>24</v>
      </c>
      <c r="E356" t="s">
        <v>25</v>
      </c>
      <c r="G356" t="s">
        <v>26</v>
      </c>
      <c r="H356">
        <v>2017</v>
      </c>
      <c r="J356">
        <v>96</v>
      </c>
      <c r="K356" t="s">
        <v>1369</v>
      </c>
      <c r="L356">
        <v>5</v>
      </c>
      <c r="P356" t="s">
        <v>27</v>
      </c>
      <c r="Q356" t="s">
        <v>1226</v>
      </c>
      <c r="R356" t="s">
        <v>29</v>
      </c>
      <c r="S356" t="s">
        <v>341</v>
      </c>
      <c r="T356" t="s">
        <v>1370</v>
      </c>
      <c r="U356" t="s">
        <v>75</v>
      </c>
      <c r="V356" t="s">
        <v>1375</v>
      </c>
      <c r="W356" t="s">
        <v>1376</v>
      </c>
      <c r="X356" t="s">
        <v>1377</v>
      </c>
      <c r="Y356">
        <v>1</v>
      </c>
      <c r="Z356" t="s">
        <v>399</v>
      </c>
      <c r="AA356" t="s">
        <v>1318</v>
      </c>
      <c r="AB356" t="s">
        <v>400</v>
      </c>
      <c r="AC356" t="s">
        <v>32</v>
      </c>
      <c r="AD356" t="s">
        <v>43</v>
      </c>
      <c r="AE356" t="s">
        <v>1752</v>
      </c>
      <c r="AF356" t="s">
        <v>399</v>
      </c>
      <c r="AG356" t="s">
        <v>399</v>
      </c>
      <c r="AH356">
        <v>0</v>
      </c>
      <c r="AI356">
        <v>0</v>
      </c>
      <c r="AJ356" t="s">
        <v>33</v>
      </c>
      <c r="AK356">
        <v>43100</v>
      </c>
      <c r="AL356" t="s">
        <v>1759</v>
      </c>
      <c r="AM356" t="s">
        <v>1889</v>
      </c>
    </row>
    <row r="357" spans="1:39" hidden="1">
      <c r="A357">
        <v>543</v>
      </c>
      <c r="B357" t="s">
        <v>1235</v>
      </c>
      <c r="C357" t="s">
        <v>24</v>
      </c>
      <c r="E357" t="s">
        <v>25</v>
      </c>
      <c r="G357" t="s">
        <v>26</v>
      </c>
      <c r="H357">
        <v>2017</v>
      </c>
      <c r="J357">
        <v>102</v>
      </c>
      <c r="K357" t="s">
        <v>1369</v>
      </c>
      <c r="L357">
        <v>1</v>
      </c>
      <c r="P357" t="s">
        <v>27</v>
      </c>
      <c r="Q357" t="s">
        <v>1226</v>
      </c>
      <c r="R357" t="s">
        <v>794</v>
      </c>
      <c r="S357" t="s">
        <v>30</v>
      </c>
      <c r="T357" t="s">
        <v>1378</v>
      </c>
      <c r="U357" t="s">
        <v>1379</v>
      </c>
      <c r="V357" t="s">
        <v>1380</v>
      </c>
      <c r="W357" t="s">
        <v>1381</v>
      </c>
      <c r="X357" t="s">
        <v>1382</v>
      </c>
      <c r="Y357">
        <v>1</v>
      </c>
      <c r="Z357" t="s">
        <v>519</v>
      </c>
      <c r="AA357" t="s">
        <v>1383</v>
      </c>
      <c r="AB357" t="s">
        <v>1263</v>
      </c>
      <c r="AC357" t="s">
        <v>32</v>
      </c>
      <c r="AD357" t="s">
        <v>43</v>
      </c>
      <c r="AE357" t="s">
        <v>1984</v>
      </c>
      <c r="AF357" t="s">
        <v>1802</v>
      </c>
      <c r="AG357" t="s">
        <v>1785</v>
      </c>
      <c r="AK357">
        <v>43222</v>
      </c>
      <c r="AL357" t="s">
        <v>1985</v>
      </c>
      <c r="AM357" t="s">
        <v>1856</v>
      </c>
    </row>
    <row r="358" spans="1:39" hidden="1">
      <c r="A358">
        <v>544</v>
      </c>
      <c r="B358" t="s">
        <v>1235</v>
      </c>
      <c r="C358" t="s">
        <v>24</v>
      </c>
      <c r="E358" t="s">
        <v>25</v>
      </c>
      <c r="G358" t="s">
        <v>26</v>
      </c>
      <c r="H358">
        <v>2017</v>
      </c>
      <c r="J358">
        <v>102</v>
      </c>
      <c r="K358" t="s">
        <v>1369</v>
      </c>
      <c r="L358">
        <v>2</v>
      </c>
      <c r="P358" t="s">
        <v>27</v>
      </c>
      <c r="Q358" t="s">
        <v>1226</v>
      </c>
      <c r="R358" t="s">
        <v>794</v>
      </c>
      <c r="S358" t="s">
        <v>30</v>
      </c>
      <c r="T358" t="s">
        <v>1378</v>
      </c>
      <c r="U358" t="s">
        <v>1379</v>
      </c>
      <c r="V358" t="s">
        <v>1384</v>
      </c>
      <c r="W358" t="s">
        <v>1385</v>
      </c>
      <c r="X358" t="s">
        <v>1386</v>
      </c>
      <c r="Y358">
        <v>2</v>
      </c>
      <c r="Z358" t="s">
        <v>519</v>
      </c>
      <c r="AA358" t="s">
        <v>1383</v>
      </c>
      <c r="AB358" t="s">
        <v>1263</v>
      </c>
      <c r="AC358" t="s">
        <v>32</v>
      </c>
      <c r="AD358" t="s">
        <v>43</v>
      </c>
      <c r="AE358" t="s">
        <v>1984</v>
      </c>
      <c r="AF358" t="s">
        <v>1802</v>
      </c>
      <c r="AG358" t="s">
        <v>1785</v>
      </c>
      <c r="AK358">
        <v>43222</v>
      </c>
      <c r="AL358" t="s">
        <v>1985</v>
      </c>
      <c r="AM358" t="s">
        <v>1856</v>
      </c>
    </row>
    <row r="359" spans="1:39" hidden="1">
      <c r="A359">
        <v>545</v>
      </c>
      <c r="B359" t="s">
        <v>1235</v>
      </c>
      <c r="C359" t="s">
        <v>24</v>
      </c>
      <c r="E359" t="s">
        <v>25</v>
      </c>
      <c r="G359" t="s">
        <v>26</v>
      </c>
      <c r="H359">
        <v>2017</v>
      </c>
      <c r="J359">
        <v>102</v>
      </c>
      <c r="K359" t="s">
        <v>1369</v>
      </c>
      <c r="L359">
        <v>3</v>
      </c>
      <c r="P359" t="s">
        <v>27</v>
      </c>
      <c r="Q359" t="s">
        <v>1226</v>
      </c>
      <c r="R359" t="s">
        <v>794</v>
      </c>
      <c r="S359" t="s">
        <v>30</v>
      </c>
      <c r="T359" t="s">
        <v>1378</v>
      </c>
      <c r="U359" t="s">
        <v>1379</v>
      </c>
      <c r="V359" t="s">
        <v>1387</v>
      </c>
      <c r="W359" t="s">
        <v>1388</v>
      </c>
      <c r="X359" t="s">
        <v>1389</v>
      </c>
      <c r="Y359">
        <v>1</v>
      </c>
      <c r="Z359" t="s">
        <v>519</v>
      </c>
      <c r="AA359" t="s">
        <v>1383</v>
      </c>
      <c r="AB359" t="s">
        <v>1263</v>
      </c>
      <c r="AC359" t="s">
        <v>32</v>
      </c>
      <c r="AD359" t="s">
        <v>43</v>
      </c>
      <c r="AE359" t="s">
        <v>1984</v>
      </c>
      <c r="AF359" t="s">
        <v>1802</v>
      </c>
      <c r="AG359" t="s">
        <v>1785</v>
      </c>
      <c r="AK359">
        <v>43222</v>
      </c>
      <c r="AL359" t="s">
        <v>1985</v>
      </c>
      <c r="AM359" t="s">
        <v>1856</v>
      </c>
    </row>
    <row r="360" spans="1:39" hidden="1">
      <c r="A360">
        <v>546</v>
      </c>
      <c r="B360" t="s">
        <v>1235</v>
      </c>
      <c r="C360" t="s">
        <v>24</v>
      </c>
      <c r="E360" t="s">
        <v>25</v>
      </c>
      <c r="G360" t="s">
        <v>26</v>
      </c>
      <c r="H360">
        <v>2017</v>
      </c>
      <c r="J360">
        <v>102</v>
      </c>
      <c r="K360" t="s">
        <v>1369</v>
      </c>
      <c r="L360">
        <v>4</v>
      </c>
      <c r="P360" t="s">
        <v>27</v>
      </c>
      <c r="Q360" t="s">
        <v>1226</v>
      </c>
      <c r="R360" t="s">
        <v>794</v>
      </c>
      <c r="S360" t="s">
        <v>30</v>
      </c>
      <c r="T360" t="s">
        <v>1378</v>
      </c>
      <c r="U360" t="s">
        <v>1390</v>
      </c>
      <c r="V360" t="s">
        <v>1391</v>
      </c>
      <c r="W360" t="s">
        <v>1392</v>
      </c>
      <c r="X360" t="s">
        <v>1393</v>
      </c>
      <c r="Y360">
        <v>1</v>
      </c>
      <c r="Z360" t="s">
        <v>519</v>
      </c>
      <c r="AA360" t="s">
        <v>1394</v>
      </c>
      <c r="AB360" t="s">
        <v>1395</v>
      </c>
      <c r="AC360" t="s">
        <v>32</v>
      </c>
      <c r="AD360" t="s">
        <v>43</v>
      </c>
      <c r="AE360" t="s">
        <v>1984</v>
      </c>
      <c r="AF360" t="s">
        <v>1802</v>
      </c>
      <c r="AG360" t="s">
        <v>1785</v>
      </c>
      <c r="AK360">
        <v>43222</v>
      </c>
      <c r="AL360" t="s">
        <v>1985</v>
      </c>
      <c r="AM360" t="s">
        <v>1775</v>
      </c>
    </row>
    <row r="361" spans="1:39" hidden="1">
      <c r="A361">
        <v>547</v>
      </c>
      <c r="B361" t="s">
        <v>1227</v>
      </c>
      <c r="C361" t="s">
        <v>24</v>
      </c>
      <c r="E361" t="s">
        <v>25</v>
      </c>
      <c r="G361" t="s">
        <v>26</v>
      </c>
      <c r="H361">
        <v>2016</v>
      </c>
      <c r="J361">
        <v>119</v>
      </c>
      <c r="K361" t="s">
        <v>1369</v>
      </c>
      <c r="L361">
        <v>1</v>
      </c>
      <c r="P361" t="s">
        <v>27</v>
      </c>
      <c r="Q361" t="s">
        <v>1226</v>
      </c>
      <c r="R361" t="s">
        <v>29</v>
      </c>
      <c r="S361" t="s">
        <v>341</v>
      </c>
      <c r="T361" t="s">
        <v>1396</v>
      </c>
      <c r="U361" t="s">
        <v>1397</v>
      </c>
      <c r="V361" t="s">
        <v>1254</v>
      </c>
      <c r="W361" t="s">
        <v>1255</v>
      </c>
      <c r="X361" t="s">
        <v>1398</v>
      </c>
      <c r="Y361">
        <v>100</v>
      </c>
      <c r="Z361" t="s">
        <v>322</v>
      </c>
      <c r="AA361" t="s">
        <v>66</v>
      </c>
      <c r="AB361" t="s">
        <v>1256</v>
      </c>
      <c r="AC361" t="s">
        <v>32</v>
      </c>
      <c r="AD361" t="s">
        <v>43</v>
      </c>
      <c r="AE361" t="s">
        <v>1766</v>
      </c>
      <c r="AF361" t="s">
        <v>322</v>
      </c>
      <c r="AG361" t="s">
        <v>661</v>
      </c>
      <c r="AH361">
        <v>100</v>
      </c>
      <c r="AI361">
        <v>100</v>
      </c>
      <c r="AJ361" t="s">
        <v>33</v>
      </c>
      <c r="AK361">
        <v>43100</v>
      </c>
      <c r="AL361" t="s">
        <v>1754</v>
      </c>
      <c r="AM361" t="s">
        <v>1778</v>
      </c>
    </row>
    <row r="362" spans="1:39" hidden="1">
      <c r="A362">
        <v>549</v>
      </c>
      <c r="B362" t="s">
        <v>1403</v>
      </c>
      <c r="C362" t="s">
        <v>24</v>
      </c>
      <c r="E362" t="s">
        <v>25</v>
      </c>
      <c r="G362" t="s">
        <v>26</v>
      </c>
      <c r="H362">
        <v>2016</v>
      </c>
      <c r="J362">
        <v>115</v>
      </c>
      <c r="K362" t="s">
        <v>1369</v>
      </c>
      <c r="L362">
        <v>1</v>
      </c>
      <c r="P362" t="s">
        <v>27</v>
      </c>
      <c r="Q362" t="s">
        <v>1226</v>
      </c>
      <c r="R362" t="s">
        <v>29</v>
      </c>
      <c r="S362" t="s">
        <v>341</v>
      </c>
      <c r="T362" t="s">
        <v>1404</v>
      </c>
      <c r="U362" t="s">
        <v>351</v>
      </c>
      <c r="V362" t="s">
        <v>1405</v>
      </c>
      <c r="W362" t="s">
        <v>348</v>
      </c>
      <c r="X362" t="s">
        <v>1406</v>
      </c>
      <c r="Y362">
        <v>1</v>
      </c>
      <c r="Z362" t="s">
        <v>352</v>
      </c>
      <c r="AA362" t="s">
        <v>1407</v>
      </c>
      <c r="AB362" t="s">
        <v>72</v>
      </c>
      <c r="AC362" t="s">
        <v>32</v>
      </c>
      <c r="AD362" t="s">
        <v>43</v>
      </c>
      <c r="AE362" t="s">
        <v>1752</v>
      </c>
      <c r="AF362" t="s">
        <v>1413</v>
      </c>
      <c r="AG362" t="s">
        <v>1770</v>
      </c>
      <c r="AH362">
        <v>100</v>
      </c>
      <c r="AI362">
        <v>100</v>
      </c>
      <c r="AK362">
        <v>43084</v>
      </c>
      <c r="AL362" t="s">
        <v>1988</v>
      </c>
      <c r="AM362" t="s">
        <v>1958</v>
      </c>
    </row>
    <row r="363" spans="1:39" hidden="1">
      <c r="A363">
        <v>550</v>
      </c>
      <c r="B363" t="s">
        <v>1403</v>
      </c>
      <c r="C363" t="s">
        <v>24</v>
      </c>
      <c r="E363" t="s">
        <v>25</v>
      </c>
      <c r="G363" t="s">
        <v>26</v>
      </c>
      <c r="H363">
        <v>2016</v>
      </c>
      <c r="J363">
        <v>115</v>
      </c>
      <c r="K363" t="s">
        <v>1369</v>
      </c>
      <c r="L363">
        <v>2</v>
      </c>
      <c r="P363" t="s">
        <v>27</v>
      </c>
      <c r="Q363" t="s">
        <v>1226</v>
      </c>
      <c r="R363" t="s">
        <v>29</v>
      </c>
      <c r="S363" t="s">
        <v>341</v>
      </c>
      <c r="T363" t="s">
        <v>1404</v>
      </c>
      <c r="U363" t="s">
        <v>1408</v>
      </c>
      <c r="V363" t="s">
        <v>69</v>
      </c>
      <c r="W363" t="s">
        <v>70</v>
      </c>
      <c r="X363" t="s">
        <v>71</v>
      </c>
      <c r="Y363">
        <v>80</v>
      </c>
      <c r="Z363" t="s">
        <v>1409</v>
      </c>
      <c r="AA363" t="s">
        <v>1407</v>
      </c>
      <c r="AB363" t="s">
        <v>72</v>
      </c>
      <c r="AC363" t="s">
        <v>32</v>
      </c>
      <c r="AD363" t="s">
        <v>43</v>
      </c>
      <c r="AE363" t="s">
        <v>1752</v>
      </c>
      <c r="AF363" t="s">
        <v>1409</v>
      </c>
      <c r="AG363" t="s">
        <v>1803</v>
      </c>
      <c r="AH363">
        <v>100</v>
      </c>
      <c r="AI363">
        <v>100</v>
      </c>
      <c r="AJ363" t="s">
        <v>33</v>
      </c>
      <c r="AK363">
        <v>43220</v>
      </c>
      <c r="AL363" t="s">
        <v>1979</v>
      </c>
      <c r="AM363" t="s">
        <v>1876</v>
      </c>
    </row>
    <row r="364" spans="1:39" hidden="1">
      <c r="A364">
        <v>551</v>
      </c>
      <c r="B364" t="s">
        <v>1403</v>
      </c>
      <c r="C364" t="s">
        <v>24</v>
      </c>
      <c r="E364" t="s">
        <v>25</v>
      </c>
      <c r="G364" t="s">
        <v>26</v>
      </c>
      <c r="H364">
        <v>2016</v>
      </c>
      <c r="J364">
        <v>115</v>
      </c>
      <c r="K364" t="s">
        <v>1369</v>
      </c>
      <c r="L364">
        <v>3</v>
      </c>
      <c r="P364" t="s">
        <v>27</v>
      </c>
      <c r="Q364" t="s">
        <v>1226</v>
      </c>
      <c r="R364" t="s">
        <v>29</v>
      </c>
      <c r="S364" t="s">
        <v>341</v>
      </c>
      <c r="T364" t="s">
        <v>1404</v>
      </c>
      <c r="U364" t="s">
        <v>1408</v>
      </c>
      <c r="V364" t="s">
        <v>1410</v>
      </c>
      <c r="W364" t="s">
        <v>1411</v>
      </c>
      <c r="X364" t="s">
        <v>1412</v>
      </c>
      <c r="Y364">
        <v>50</v>
      </c>
      <c r="Z364" t="s">
        <v>1413</v>
      </c>
      <c r="AA364" t="s">
        <v>1407</v>
      </c>
      <c r="AB364" t="s">
        <v>72</v>
      </c>
      <c r="AC364" t="s">
        <v>32</v>
      </c>
      <c r="AD364" t="s">
        <v>43</v>
      </c>
      <c r="AE364" t="s">
        <v>1752</v>
      </c>
      <c r="AF364" t="s">
        <v>1413</v>
      </c>
      <c r="AG364" t="s">
        <v>1770</v>
      </c>
      <c r="AH364">
        <v>91</v>
      </c>
      <c r="AI364">
        <v>0</v>
      </c>
      <c r="AK364">
        <v>43084</v>
      </c>
      <c r="AL364" t="s">
        <v>1988</v>
      </c>
      <c r="AM364" t="s">
        <v>1891</v>
      </c>
    </row>
    <row r="365" spans="1:39" hidden="1">
      <c r="A365">
        <v>552</v>
      </c>
      <c r="B365" t="s">
        <v>1403</v>
      </c>
      <c r="C365" t="s">
        <v>24</v>
      </c>
      <c r="E365" t="s">
        <v>25</v>
      </c>
      <c r="G365" t="s">
        <v>26</v>
      </c>
      <c r="H365">
        <v>2016</v>
      </c>
      <c r="J365">
        <v>115</v>
      </c>
      <c r="K365" t="s">
        <v>1369</v>
      </c>
      <c r="L365">
        <v>4</v>
      </c>
      <c r="P365" t="s">
        <v>27</v>
      </c>
      <c r="Q365" t="s">
        <v>1226</v>
      </c>
      <c r="R365" t="s">
        <v>29</v>
      </c>
      <c r="S365" t="s">
        <v>341</v>
      </c>
      <c r="T365" t="s">
        <v>1404</v>
      </c>
      <c r="U365" t="s">
        <v>1408</v>
      </c>
      <c r="V365" t="s">
        <v>1414</v>
      </c>
      <c r="W365" t="s">
        <v>1415</v>
      </c>
      <c r="X365" t="s">
        <v>1416</v>
      </c>
      <c r="Y365">
        <v>1</v>
      </c>
      <c r="Z365" t="s">
        <v>1417</v>
      </c>
      <c r="AA365" t="s">
        <v>1407</v>
      </c>
      <c r="AB365" t="s">
        <v>72</v>
      </c>
      <c r="AC365" t="s">
        <v>32</v>
      </c>
      <c r="AD365" t="s">
        <v>43</v>
      </c>
      <c r="AE365" t="s">
        <v>1752</v>
      </c>
      <c r="AF365" t="s">
        <v>1804</v>
      </c>
      <c r="AG365" t="s">
        <v>1770</v>
      </c>
      <c r="AH365">
        <v>100</v>
      </c>
      <c r="AI365">
        <v>100</v>
      </c>
      <c r="AK365">
        <v>43084</v>
      </c>
      <c r="AL365" t="s">
        <v>1988</v>
      </c>
      <c r="AM365" t="s">
        <v>1805</v>
      </c>
    </row>
    <row r="366" spans="1:39" hidden="1">
      <c r="A366">
        <v>553</v>
      </c>
      <c r="B366" t="s">
        <v>996</v>
      </c>
      <c r="C366" t="s">
        <v>24</v>
      </c>
      <c r="E366" t="s">
        <v>25</v>
      </c>
      <c r="G366" t="s">
        <v>26</v>
      </c>
      <c r="H366">
        <v>2015</v>
      </c>
      <c r="J366">
        <v>117</v>
      </c>
      <c r="K366" t="s">
        <v>1418</v>
      </c>
      <c r="L366">
        <v>1</v>
      </c>
      <c r="P366" t="s">
        <v>27</v>
      </c>
      <c r="Q366" t="s">
        <v>1226</v>
      </c>
      <c r="R366" t="s">
        <v>30</v>
      </c>
      <c r="S366" t="s">
        <v>30</v>
      </c>
      <c r="T366" t="s">
        <v>1419</v>
      </c>
      <c r="U366" t="s">
        <v>1420</v>
      </c>
      <c r="V366" t="s">
        <v>1399</v>
      </c>
      <c r="W366" t="s">
        <v>1400</v>
      </c>
      <c r="X366" t="s">
        <v>1421</v>
      </c>
      <c r="Y366">
        <v>1</v>
      </c>
      <c r="Z366" t="s">
        <v>1422</v>
      </c>
      <c r="AA366" t="s">
        <v>1401</v>
      </c>
      <c r="AB366" t="s">
        <v>1402</v>
      </c>
      <c r="AC366" t="s">
        <v>32</v>
      </c>
      <c r="AD366" t="s">
        <v>43</v>
      </c>
      <c r="AL366" t="s">
        <v>2073</v>
      </c>
      <c r="AM366" t="s">
        <v>1910</v>
      </c>
    </row>
    <row r="367" spans="1:39" hidden="1">
      <c r="A367">
        <v>554</v>
      </c>
      <c r="B367" t="s">
        <v>73</v>
      </c>
      <c r="C367" t="s">
        <v>24</v>
      </c>
      <c r="E367" t="s">
        <v>25</v>
      </c>
      <c r="G367" t="s">
        <v>26</v>
      </c>
      <c r="H367">
        <v>2017</v>
      </c>
      <c r="J367">
        <v>91</v>
      </c>
      <c r="K367" t="s">
        <v>1423</v>
      </c>
      <c r="L367">
        <v>1</v>
      </c>
      <c r="P367" t="s">
        <v>27</v>
      </c>
      <c r="Q367" t="s">
        <v>57</v>
      </c>
      <c r="R367" t="s">
        <v>955</v>
      </c>
      <c r="S367" t="s">
        <v>956</v>
      </c>
      <c r="T367" t="s">
        <v>1424</v>
      </c>
      <c r="U367" t="s">
        <v>523</v>
      </c>
      <c r="V367" t="s">
        <v>1425</v>
      </c>
      <c r="W367" t="s">
        <v>528</v>
      </c>
      <c r="X367" t="s">
        <v>529</v>
      </c>
      <c r="Y367">
        <v>100</v>
      </c>
      <c r="Z367" t="s">
        <v>284</v>
      </c>
      <c r="AA367" t="s">
        <v>80</v>
      </c>
      <c r="AB367" t="s">
        <v>359</v>
      </c>
      <c r="AC367" t="s">
        <v>32</v>
      </c>
      <c r="AD367" t="s">
        <v>43</v>
      </c>
      <c r="AE367" t="s">
        <v>1984</v>
      </c>
      <c r="AF367" t="s">
        <v>1786</v>
      </c>
      <c r="AG367" t="s">
        <v>1772</v>
      </c>
      <c r="AH367">
        <v>0</v>
      </c>
      <c r="AK367">
        <v>43222</v>
      </c>
      <c r="AL367" t="s">
        <v>1985</v>
      </c>
      <c r="AM367" t="s">
        <v>1775</v>
      </c>
    </row>
    <row r="368" spans="1:39" hidden="1">
      <c r="A368">
        <v>555</v>
      </c>
      <c r="B368" t="s">
        <v>73</v>
      </c>
      <c r="C368" t="s">
        <v>24</v>
      </c>
      <c r="E368" t="s">
        <v>25</v>
      </c>
      <c r="G368" t="s">
        <v>26</v>
      </c>
      <c r="H368">
        <v>2017</v>
      </c>
      <c r="J368">
        <v>91</v>
      </c>
      <c r="K368" t="s">
        <v>1423</v>
      </c>
      <c r="L368">
        <v>2</v>
      </c>
      <c r="P368" t="s">
        <v>27</v>
      </c>
      <c r="Q368" t="s">
        <v>57</v>
      </c>
      <c r="R368" t="s">
        <v>955</v>
      </c>
      <c r="S368" t="s">
        <v>956</v>
      </c>
      <c r="T368" t="s">
        <v>1424</v>
      </c>
      <c r="U368" t="s">
        <v>523</v>
      </c>
      <c r="V368" t="s">
        <v>1425</v>
      </c>
      <c r="W368" t="s">
        <v>528</v>
      </c>
      <c r="X368" t="s">
        <v>1426</v>
      </c>
      <c r="Y368">
        <v>100</v>
      </c>
      <c r="Z368" t="s">
        <v>284</v>
      </c>
      <c r="AA368" t="s">
        <v>80</v>
      </c>
      <c r="AB368" t="s">
        <v>359</v>
      </c>
      <c r="AC368" t="s">
        <v>32</v>
      </c>
      <c r="AD368" t="s">
        <v>43</v>
      </c>
      <c r="AE368" t="s">
        <v>1984</v>
      </c>
      <c r="AF368" t="s">
        <v>1786</v>
      </c>
      <c r="AG368" t="s">
        <v>1772</v>
      </c>
      <c r="AH368">
        <v>0</v>
      </c>
      <c r="AK368">
        <v>43222</v>
      </c>
      <c r="AL368" t="s">
        <v>1985</v>
      </c>
      <c r="AM368" t="s">
        <v>1775</v>
      </c>
    </row>
    <row r="369" spans="1:39" hidden="1">
      <c r="A369">
        <v>556</v>
      </c>
      <c r="B369" t="s">
        <v>73</v>
      </c>
      <c r="C369" t="s">
        <v>24</v>
      </c>
      <c r="E369" t="s">
        <v>25</v>
      </c>
      <c r="G369" t="s">
        <v>26</v>
      </c>
      <c r="H369">
        <v>2017</v>
      </c>
      <c r="J369">
        <v>91</v>
      </c>
      <c r="K369" t="s">
        <v>1427</v>
      </c>
      <c r="L369">
        <v>1</v>
      </c>
      <c r="P369" t="s">
        <v>27</v>
      </c>
      <c r="Q369" t="s">
        <v>57</v>
      </c>
      <c r="R369" t="s">
        <v>955</v>
      </c>
      <c r="S369" t="s">
        <v>956</v>
      </c>
      <c r="T369" t="s">
        <v>1428</v>
      </c>
      <c r="U369" t="s">
        <v>523</v>
      </c>
      <c r="V369" t="s">
        <v>1425</v>
      </c>
      <c r="W369" t="s">
        <v>528</v>
      </c>
      <c r="X369" t="s">
        <v>529</v>
      </c>
      <c r="Y369">
        <v>100</v>
      </c>
      <c r="Z369" t="s">
        <v>284</v>
      </c>
      <c r="AA369" t="s">
        <v>80</v>
      </c>
      <c r="AB369" t="s">
        <v>359</v>
      </c>
      <c r="AC369" t="s">
        <v>32</v>
      </c>
      <c r="AD369" t="s">
        <v>43</v>
      </c>
      <c r="AE369" t="s">
        <v>1984</v>
      </c>
      <c r="AF369" t="s">
        <v>1786</v>
      </c>
      <c r="AG369" t="s">
        <v>1772</v>
      </c>
      <c r="AH369">
        <v>0</v>
      </c>
      <c r="AK369">
        <v>43222</v>
      </c>
      <c r="AL369" t="s">
        <v>1985</v>
      </c>
      <c r="AM369" t="s">
        <v>1775</v>
      </c>
    </row>
    <row r="370" spans="1:39" hidden="1">
      <c r="A370">
        <v>557</v>
      </c>
      <c r="B370" t="s">
        <v>73</v>
      </c>
      <c r="C370" t="s">
        <v>24</v>
      </c>
      <c r="E370" t="s">
        <v>25</v>
      </c>
      <c r="G370" t="s">
        <v>26</v>
      </c>
      <c r="H370">
        <v>2017</v>
      </c>
      <c r="J370">
        <v>91</v>
      </c>
      <c r="K370" t="s">
        <v>1427</v>
      </c>
      <c r="L370">
        <v>2</v>
      </c>
      <c r="P370" t="s">
        <v>27</v>
      </c>
      <c r="Q370" t="s">
        <v>57</v>
      </c>
      <c r="R370" t="s">
        <v>955</v>
      </c>
      <c r="S370" t="s">
        <v>956</v>
      </c>
      <c r="T370" t="s">
        <v>1428</v>
      </c>
      <c r="U370" t="s">
        <v>523</v>
      </c>
      <c r="V370" t="s">
        <v>1425</v>
      </c>
      <c r="W370" t="s">
        <v>528</v>
      </c>
      <c r="X370" t="s">
        <v>1426</v>
      </c>
      <c r="Y370">
        <v>100</v>
      </c>
      <c r="Z370" t="s">
        <v>284</v>
      </c>
      <c r="AA370" t="s">
        <v>80</v>
      </c>
      <c r="AB370" t="s">
        <v>359</v>
      </c>
      <c r="AC370" t="s">
        <v>32</v>
      </c>
      <c r="AD370" t="s">
        <v>43</v>
      </c>
      <c r="AE370" t="s">
        <v>1984</v>
      </c>
      <c r="AF370" t="s">
        <v>1786</v>
      </c>
      <c r="AG370" t="s">
        <v>1772</v>
      </c>
      <c r="AH370">
        <v>0</v>
      </c>
      <c r="AK370">
        <v>43222</v>
      </c>
      <c r="AL370" t="s">
        <v>1985</v>
      </c>
      <c r="AM370" t="s">
        <v>1775</v>
      </c>
    </row>
    <row r="371" spans="1:39" hidden="1">
      <c r="A371">
        <v>558</v>
      </c>
      <c r="B371" t="s">
        <v>1235</v>
      </c>
      <c r="C371" t="s">
        <v>24</v>
      </c>
      <c r="E371" t="s">
        <v>25</v>
      </c>
      <c r="G371" t="s">
        <v>26</v>
      </c>
      <c r="H371">
        <v>2017</v>
      </c>
      <c r="J371">
        <v>102</v>
      </c>
      <c r="K371" t="s">
        <v>1427</v>
      </c>
      <c r="L371">
        <v>1</v>
      </c>
      <c r="P371" t="s">
        <v>27</v>
      </c>
      <c r="Q371" t="s">
        <v>1226</v>
      </c>
      <c r="R371" t="s">
        <v>794</v>
      </c>
      <c r="S371" t="s">
        <v>30</v>
      </c>
      <c r="T371" t="s">
        <v>1429</v>
      </c>
      <c r="U371" t="s">
        <v>1430</v>
      </c>
      <c r="V371" t="s">
        <v>1431</v>
      </c>
      <c r="W371" t="s">
        <v>1432</v>
      </c>
      <c r="X371" t="s">
        <v>1433</v>
      </c>
      <c r="Y371">
        <v>1</v>
      </c>
      <c r="Z371" t="s">
        <v>1434</v>
      </c>
      <c r="AA371" t="s">
        <v>1242</v>
      </c>
      <c r="AB371" t="s">
        <v>1291</v>
      </c>
      <c r="AC371" t="s">
        <v>32</v>
      </c>
      <c r="AD371" t="s">
        <v>43</v>
      </c>
      <c r="AE371" t="s">
        <v>1991</v>
      </c>
      <c r="AF371" t="s">
        <v>1806</v>
      </c>
      <c r="AG371" t="s">
        <v>1807</v>
      </c>
      <c r="AH371">
        <v>100</v>
      </c>
      <c r="AJ371" t="s">
        <v>33</v>
      </c>
      <c r="AK371">
        <v>43203</v>
      </c>
      <c r="AL371" t="s">
        <v>1987</v>
      </c>
      <c r="AM371" t="s">
        <v>1833</v>
      </c>
    </row>
    <row r="372" spans="1:39" hidden="1">
      <c r="A372">
        <v>559</v>
      </c>
      <c r="B372" t="s">
        <v>1235</v>
      </c>
      <c r="C372" t="s">
        <v>24</v>
      </c>
      <c r="E372" t="s">
        <v>25</v>
      </c>
      <c r="G372" t="s">
        <v>26</v>
      </c>
      <c r="H372">
        <v>2017</v>
      </c>
      <c r="J372">
        <v>102</v>
      </c>
      <c r="K372" t="s">
        <v>1427</v>
      </c>
      <c r="L372">
        <v>2</v>
      </c>
      <c r="P372" t="s">
        <v>27</v>
      </c>
      <c r="Q372" t="s">
        <v>1226</v>
      </c>
      <c r="R372" t="s">
        <v>794</v>
      </c>
      <c r="S372" t="s">
        <v>30</v>
      </c>
      <c r="T372" t="s">
        <v>1429</v>
      </c>
      <c r="U372" t="s">
        <v>1430</v>
      </c>
      <c r="V372" t="s">
        <v>1435</v>
      </c>
      <c r="W372" t="s">
        <v>1436</v>
      </c>
      <c r="X372" t="s">
        <v>1436</v>
      </c>
      <c r="Y372">
        <v>1</v>
      </c>
      <c r="Z372" t="s">
        <v>1434</v>
      </c>
      <c r="AA372" t="s">
        <v>1242</v>
      </c>
      <c r="AB372" t="s">
        <v>1291</v>
      </c>
      <c r="AC372" t="s">
        <v>32</v>
      </c>
      <c r="AD372" t="s">
        <v>43</v>
      </c>
      <c r="AE372" t="s">
        <v>1991</v>
      </c>
      <c r="AF372" t="s">
        <v>1806</v>
      </c>
      <c r="AG372" t="s">
        <v>1807</v>
      </c>
      <c r="AH372">
        <v>100</v>
      </c>
      <c r="AJ372" t="s">
        <v>33</v>
      </c>
      <c r="AK372">
        <v>43203</v>
      </c>
      <c r="AL372" t="s">
        <v>1987</v>
      </c>
      <c r="AM372" t="s">
        <v>1835</v>
      </c>
    </row>
    <row r="373" spans="1:39" hidden="1">
      <c r="A373">
        <v>560</v>
      </c>
      <c r="B373" t="s">
        <v>1235</v>
      </c>
      <c r="C373" t="s">
        <v>24</v>
      </c>
      <c r="E373" t="s">
        <v>25</v>
      </c>
      <c r="G373" t="s">
        <v>26</v>
      </c>
      <c r="H373">
        <v>2017</v>
      </c>
      <c r="J373">
        <v>102</v>
      </c>
      <c r="K373" t="s">
        <v>1437</v>
      </c>
      <c r="L373">
        <v>1</v>
      </c>
      <c r="P373" t="s">
        <v>27</v>
      </c>
      <c r="Q373" t="s">
        <v>1226</v>
      </c>
      <c r="R373" t="s">
        <v>794</v>
      </c>
      <c r="S373" t="s">
        <v>30</v>
      </c>
      <c r="T373" t="s">
        <v>1438</v>
      </c>
      <c r="U373" t="s">
        <v>1430</v>
      </c>
      <c r="V373" t="s">
        <v>1431</v>
      </c>
      <c r="W373" t="s">
        <v>1432</v>
      </c>
      <c r="X373" t="s">
        <v>1433</v>
      </c>
      <c r="Y373">
        <v>1</v>
      </c>
      <c r="Z373" t="s">
        <v>1439</v>
      </c>
      <c r="AA373" t="s">
        <v>1242</v>
      </c>
      <c r="AB373" t="s">
        <v>1291</v>
      </c>
      <c r="AC373" t="s">
        <v>32</v>
      </c>
      <c r="AD373" t="s">
        <v>43</v>
      </c>
      <c r="AE373" t="s">
        <v>1991</v>
      </c>
      <c r="AF373" t="s">
        <v>1808</v>
      </c>
      <c r="AG373" t="s">
        <v>1807</v>
      </c>
      <c r="AH373">
        <v>100</v>
      </c>
      <c r="AJ373" t="s">
        <v>33</v>
      </c>
      <c r="AK373">
        <v>43203</v>
      </c>
      <c r="AL373" t="s">
        <v>1987</v>
      </c>
      <c r="AM373" t="s">
        <v>1834</v>
      </c>
    </row>
    <row r="374" spans="1:39" hidden="1">
      <c r="A374">
        <v>561</v>
      </c>
      <c r="B374" t="s">
        <v>1235</v>
      </c>
      <c r="C374" t="s">
        <v>24</v>
      </c>
      <c r="E374" t="s">
        <v>25</v>
      </c>
      <c r="G374" t="s">
        <v>26</v>
      </c>
      <c r="H374">
        <v>2017</v>
      </c>
      <c r="J374">
        <v>102</v>
      </c>
      <c r="K374" t="s">
        <v>1437</v>
      </c>
      <c r="L374">
        <v>2</v>
      </c>
      <c r="P374" t="s">
        <v>27</v>
      </c>
      <c r="Q374" t="s">
        <v>1226</v>
      </c>
      <c r="R374" t="s">
        <v>794</v>
      </c>
      <c r="S374" t="s">
        <v>30</v>
      </c>
      <c r="T374" t="s">
        <v>1438</v>
      </c>
      <c r="U374" t="s">
        <v>1430</v>
      </c>
      <c r="V374" t="s">
        <v>1435</v>
      </c>
      <c r="W374" t="s">
        <v>1436</v>
      </c>
      <c r="X374" t="s">
        <v>1436</v>
      </c>
      <c r="Y374">
        <v>1</v>
      </c>
      <c r="Z374" t="s">
        <v>1439</v>
      </c>
      <c r="AA374" t="s">
        <v>1242</v>
      </c>
      <c r="AB374" t="s">
        <v>1291</v>
      </c>
      <c r="AC374" t="s">
        <v>32</v>
      </c>
      <c r="AD374" t="s">
        <v>43</v>
      </c>
      <c r="AE374" t="s">
        <v>1991</v>
      </c>
      <c r="AF374" t="s">
        <v>1808</v>
      </c>
      <c r="AG374" t="s">
        <v>1807</v>
      </c>
      <c r="AH374">
        <v>100</v>
      </c>
      <c r="AJ374" t="s">
        <v>33</v>
      </c>
      <c r="AK374">
        <v>43203</v>
      </c>
      <c r="AL374" t="s">
        <v>1987</v>
      </c>
      <c r="AM374" t="s">
        <v>1835</v>
      </c>
    </row>
    <row r="375" spans="1:39" hidden="1">
      <c r="A375">
        <v>562</v>
      </c>
      <c r="B375" t="s">
        <v>73</v>
      </c>
      <c r="C375" t="s">
        <v>24</v>
      </c>
      <c r="E375" t="s">
        <v>25</v>
      </c>
      <c r="G375" t="s">
        <v>26</v>
      </c>
      <c r="H375">
        <v>2017</v>
      </c>
      <c r="J375">
        <v>91</v>
      </c>
      <c r="K375" t="s">
        <v>1437</v>
      </c>
      <c r="L375">
        <v>1</v>
      </c>
      <c r="P375" t="s">
        <v>27</v>
      </c>
      <c r="Q375" t="s">
        <v>57</v>
      </c>
      <c r="R375" t="s">
        <v>955</v>
      </c>
      <c r="S375" t="s">
        <v>956</v>
      </c>
      <c r="T375" t="s">
        <v>1440</v>
      </c>
      <c r="U375" t="s">
        <v>1441</v>
      </c>
      <c r="V375" t="s">
        <v>1442</v>
      </c>
      <c r="W375" t="s">
        <v>1443</v>
      </c>
      <c r="X375" t="s">
        <v>1444</v>
      </c>
      <c r="Y375">
        <v>1</v>
      </c>
      <c r="Z375" t="s">
        <v>1445</v>
      </c>
      <c r="AA375" t="s">
        <v>80</v>
      </c>
      <c r="AB375" t="s">
        <v>388</v>
      </c>
      <c r="AC375" t="s">
        <v>32</v>
      </c>
      <c r="AD375" t="s">
        <v>43</v>
      </c>
      <c r="AE375" t="s">
        <v>1752</v>
      </c>
      <c r="AF375" t="s">
        <v>1809</v>
      </c>
      <c r="AG375" t="s">
        <v>1810</v>
      </c>
      <c r="AH375">
        <v>0</v>
      </c>
      <c r="AK375">
        <v>43100</v>
      </c>
      <c r="AM375" t="s">
        <v>1775</v>
      </c>
    </row>
    <row r="376" spans="1:39" hidden="1">
      <c r="A376">
        <v>563</v>
      </c>
      <c r="B376" t="s">
        <v>73</v>
      </c>
      <c r="C376" t="s">
        <v>24</v>
      </c>
      <c r="E376" t="s">
        <v>25</v>
      </c>
      <c r="G376" t="s">
        <v>26</v>
      </c>
      <c r="H376">
        <v>2017</v>
      </c>
      <c r="J376">
        <v>91</v>
      </c>
      <c r="K376" t="s">
        <v>1437</v>
      </c>
      <c r="L376">
        <v>2</v>
      </c>
      <c r="P376" t="s">
        <v>27</v>
      </c>
      <c r="Q376" t="s">
        <v>57</v>
      </c>
      <c r="R376" t="s">
        <v>955</v>
      </c>
      <c r="S376" t="s">
        <v>956</v>
      </c>
      <c r="T376" t="s">
        <v>1440</v>
      </c>
      <c r="U376" t="s">
        <v>1446</v>
      </c>
      <c r="V376" t="s">
        <v>1447</v>
      </c>
      <c r="W376" t="s">
        <v>1448</v>
      </c>
      <c r="X376" t="s">
        <v>1449</v>
      </c>
      <c r="Y376">
        <v>1</v>
      </c>
      <c r="Z376" t="s">
        <v>1445</v>
      </c>
      <c r="AA376" t="s">
        <v>80</v>
      </c>
      <c r="AB376" t="s">
        <v>388</v>
      </c>
      <c r="AC376" t="s">
        <v>32</v>
      </c>
      <c r="AD376" t="s">
        <v>43</v>
      </c>
      <c r="AE376" t="s">
        <v>1752</v>
      </c>
      <c r="AF376" t="s">
        <v>1809</v>
      </c>
      <c r="AG376" t="s">
        <v>1810</v>
      </c>
      <c r="AH376">
        <v>0</v>
      </c>
      <c r="AK376">
        <v>43100</v>
      </c>
      <c r="AM376" t="s">
        <v>1775</v>
      </c>
    </row>
    <row r="377" spans="1:39" hidden="1">
      <c r="A377">
        <v>564</v>
      </c>
      <c r="B377" t="s">
        <v>73</v>
      </c>
      <c r="C377" t="s">
        <v>24</v>
      </c>
      <c r="E377" t="s">
        <v>25</v>
      </c>
      <c r="G377" t="s">
        <v>26</v>
      </c>
      <c r="H377">
        <v>2017</v>
      </c>
      <c r="J377">
        <v>91</v>
      </c>
      <c r="K377" t="s">
        <v>1437</v>
      </c>
      <c r="L377">
        <v>3</v>
      </c>
      <c r="P377" t="s">
        <v>27</v>
      </c>
      <c r="Q377" t="s">
        <v>57</v>
      </c>
      <c r="R377" t="s">
        <v>955</v>
      </c>
      <c r="S377" t="s">
        <v>956</v>
      </c>
      <c r="T377" t="s">
        <v>1440</v>
      </c>
      <c r="U377" t="s">
        <v>1450</v>
      </c>
      <c r="V377" t="s">
        <v>1451</v>
      </c>
      <c r="W377" t="s">
        <v>1452</v>
      </c>
      <c r="X377" t="s">
        <v>1453</v>
      </c>
      <c r="Y377">
        <v>100</v>
      </c>
      <c r="Z377" t="s">
        <v>1445</v>
      </c>
      <c r="AA377" t="s">
        <v>80</v>
      </c>
      <c r="AB377" t="s">
        <v>388</v>
      </c>
      <c r="AC377" t="s">
        <v>32</v>
      </c>
      <c r="AD377" t="s">
        <v>43</v>
      </c>
      <c r="AE377" t="s">
        <v>1752</v>
      </c>
      <c r="AF377" t="s">
        <v>1809</v>
      </c>
      <c r="AG377" t="s">
        <v>1810</v>
      </c>
      <c r="AH377">
        <v>0</v>
      </c>
      <c r="AK377">
        <v>43100</v>
      </c>
      <c r="AM377" t="s">
        <v>1775</v>
      </c>
    </row>
    <row r="378" spans="1:39" hidden="1">
      <c r="A378">
        <v>565</v>
      </c>
      <c r="B378" t="s">
        <v>1235</v>
      </c>
      <c r="C378" t="s">
        <v>24</v>
      </c>
      <c r="E378" t="s">
        <v>25</v>
      </c>
      <c r="G378" t="s">
        <v>26</v>
      </c>
      <c r="H378">
        <v>2017</v>
      </c>
      <c r="J378">
        <v>102</v>
      </c>
      <c r="K378" t="s">
        <v>1454</v>
      </c>
      <c r="L378">
        <v>1</v>
      </c>
      <c r="P378" t="s">
        <v>27</v>
      </c>
      <c r="Q378" t="s">
        <v>1226</v>
      </c>
      <c r="R378" t="s">
        <v>794</v>
      </c>
      <c r="S378" t="s">
        <v>30</v>
      </c>
      <c r="T378" t="s">
        <v>1455</v>
      </c>
      <c r="U378" t="s">
        <v>1456</v>
      </c>
      <c r="V378" t="s">
        <v>1457</v>
      </c>
      <c r="W378" t="s">
        <v>1458</v>
      </c>
      <c r="X378" t="s">
        <v>1459</v>
      </c>
      <c r="Y378">
        <v>1</v>
      </c>
      <c r="Z378" t="s">
        <v>1460</v>
      </c>
      <c r="AA378" t="s">
        <v>1461</v>
      </c>
      <c r="AB378" t="s">
        <v>1263</v>
      </c>
      <c r="AC378" t="s">
        <v>32</v>
      </c>
      <c r="AD378" t="s">
        <v>43</v>
      </c>
      <c r="AE378" t="s">
        <v>1992</v>
      </c>
      <c r="AF378" t="s">
        <v>1811</v>
      </c>
      <c r="AG378" t="s">
        <v>1812</v>
      </c>
      <c r="AK378">
        <v>43222</v>
      </c>
      <c r="AL378" t="s">
        <v>1985</v>
      </c>
      <c r="AM378" t="s">
        <v>1801</v>
      </c>
    </row>
    <row r="379" spans="1:39" hidden="1">
      <c r="A379">
        <v>566</v>
      </c>
      <c r="B379" t="s">
        <v>1235</v>
      </c>
      <c r="C379" t="s">
        <v>24</v>
      </c>
      <c r="E379" t="s">
        <v>25</v>
      </c>
      <c r="G379" t="s">
        <v>26</v>
      </c>
      <c r="H379">
        <v>2017</v>
      </c>
      <c r="J379">
        <v>102</v>
      </c>
      <c r="K379" t="s">
        <v>1454</v>
      </c>
      <c r="L379">
        <v>2</v>
      </c>
      <c r="P379" t="s">
        <v>27</v>
      </c>
      <c r="Q379" t="s">
        <v>1226</v>
      </c>
      <c r="R379" t="s">
        <v>794</v>
      </c>
      <c r="S379" t="s">
        <v>30</v>
      </c>
      <c r="T379" t="s">
        <v>1455</v>
      </c>
      <c r="U379" t="s">
        <v>1456</v>
      </c>
      <c r="V379" t="s">
        <v>1462</v>
      </c>
      <c r="W379" t="s">
        <v>1463</v>
      </c>
      <c r="X379" t="s">
        <v>1464</v>
      </c>
      <c r="Y379">
        <v>1</v>
      </c>
      <c r="Z379" t="s">
        <v>280</v>
      </c>
      <c r="AA379" t="s">
        <v>1465</v>
      </c>
      <c r="AB379" t="s">
        <v>1263</v>
      </c>
      <c r="AC379" t="s">
        <v>32</v>
      </c>
      <c r="AD379" t="s">
        <v>43</v>
      </c>
      <c r="AE379" t="s">
        <v>1752</v>
      </c>
      <c r="AF379" t="s">
        <v>1800</v>
      </c>
      <c r="AG379" t="s">
        <v>1770</v>
      </c>
      <c r="AK379">
        <v>43100</v>
      </c>
      <c r="AM379" t="s">
        <v>1912</v>
      </c>
    </row>
    <row r="380" spans="1:39" hidden="1">
      <c r="A380">
        <v>567</v>
      </c>
      <c r="B380" t="s">
        <v>1310</v>
      </c>
      <c r="C380" t="s">
        <v>24</v>
      </c>
      <c r="E380" t="s">
        <v>25</v>
      </c>
      <c r="G380" t="s">
        <v>26</v>
      </c>
      <c r="H380">
        <v>2017</v>
      </c>
      <c r="J380">
        <v>96</v>
      </c>
      <c r="K380" t="s">
        <v>1466</v>
      </c>
      <c r="L380">
        <v>1</v>
      </c>
      <c r="P380" t="s">
        <v>27</v>
      </c>
      <c r="Q380" t="s">
        <v>1226</v>
      </c>
      <c r="R380" t="s">
        <v>29</v>
      </c>
      <c r="S380" t="s">
        <v>341</v>
      </c>
      <c r="T380" t="s">
        <v>1467</v>
      </c>
      <c r="U380" t="s">
        <v>1468</v>
      </c>
      <c r="V380" t="s">
        <v>1469</v>
      </c>
      <c r="W380" t="s">
        <v>1470</v>
      </c>
      <c r="X380" t="s">
        <v>1471</v>
      </c>
      <c r="Y380">
        <v>1</v>
      </c>
      <c r="Z380" t="s">
        <v>1472</v>
      </c>
      <c r="AA380" t="s">
        <v>1318</v>
      </c>
      <c r="AB380" t="s">
        <v>1319</v>
      </c>
      <c r="AC380" t="s">
        <v>32</v>
      </c>
      <c r="AD380" t="s">
        <v>43</v>
      </c>
      <c r="AE380" t="s">
        <v>1984</v>
      </c>
      <c r="AF380" t="s">
        <v>1472</v>
      </c>
      <c r="AG380" t="s">
        <v>1472</v>
      </c>
      <c r="AH380">
        <v>0</v>
      </c>
      <c r="AK380">
        <v>43222</v>
      </c>
      <c r="AL380" t="s">
        <v>1985</v>
      </c>
      <c r="AM380" t="s">
        <v>1775</v>
      </c>
    </row>
    <row r="381" spans="1:39" hidden="1">
      <c r="A381">
        <v>568</v>
      </c>
      <c r="B381" t="s">
        <v>1310</v>
      </c>
      <c r="C381" t="s">
        <v>24</v>
      </c>
      <c r="E381" t="s">
        <v>25</v>
      </c>
      <c r="G381" t="s">
        <v>26</v>
      </c>
      <c r="H381">
        <v>2017</v>
      </c>
      <c r="J381">
        <v>96</v>
      </c>
      <c r="K381" t="s">
        <v>1466</v>
      </c>
      <c r="L381">
        <v>2</v>
      </c>
      <c r="P381" t="s">
        <v>27</v>
      </c>
      <c r="Q381" t="s">
        <v>1226</v>
      </c>
      <c r="R381" t="s">
        <v>29</v>
      </c>
      <c r="S381" t="s">
        <v>341</v>
      </c>
      <c r="T381" t="s">
        <v>1467</v>
      </c>
      <c r="U381" t="s">
        <v>1468</v>
      </c>
      <c r="V381" t="s">
        <v>1473</v>
      </c>
      <c r="W381" t="s">
        <v>1474</v>
      </c>
      <c r="X381" t="s">
        <v>1475</v>
      </c>
      <c r="Y381">
        <v>1</v>
      </c>
      <c r="Z381" t="s">
        <v>1472</v>
      </c>
      <c r="AA381" t="s">
        <v>1318</v>
      </c>
      <c r="AB381" t="s">
        <v>1319</v>
      </c>
      <c r="AC381" t="s">
        <v>32</v>
      </c>
      <c r="AD381" t="s">
        <v>43</v>
      </c>
      <c r="AE381" t="s">
        <v>1984</v>
      </c>
      <c r="AF381" t="s">
        <v>1472</v>
      </c>
      <c r="AG381" t="s">
        <v>1472</v>
      </c>
      <c r="AH381">
        <v>0</v>
      </c>
      <c r="AK381">
        <v>43222</v>
      </c>
      <c r="AL381" t="s">
        <v>1985</v>
      </c>
      <c r="AM381" t="s">
        <v>1775</v>
      </c>
    </row>
    <row r="382" spans="1:39" hidden="1">
      <c r="A382">
        <v>572</v>
      </c>
      <c r="B382" t="s">
        <v>1403</v>
      </c>
      <c r="C382" t="s">
        <v>24</v>
      </c>
      <c r="E382" t="s">
        <v>25</v>
      </c>
      <c r="G382" t="s">
        <v>26</v>
      </c>
      <c r="H382">
        <v>2016</v>
      </c>
      <c r="J382">
        <v>115</v>
      </c>
      <c r="K382" t="s">
        <v>1466</v>
      </c>
      <c r="L382">
        <v>2</v>
      </c>
      <c r="P382" t="s">
        <v>27</v>
      </c>
      <c r="Q382" t="s">
        <v>1226</v>
      </c>
      <c r="R382" t="s">
        <v>29</v>
      </c>
      <c r="S382" t="s">
        <v>341</v>
      </c>
      <c r="T382" t="s">
        <v>1479</v>
      </c>
      <c r="U382" t="s">
        <v>1480</v>
      </c>
      <c r="V382" t="s">
        <v>1481</v>
      </c>
      <c r="W382" t="s">
        <v>1482</v>
      </c>
      <c r="X382" t="s">
        <v>1483</v>
      </c>
      <c r="Y382">
        <v>1</v>
      </c>
      <c r="Z382" t="s">
        <v>352</v>
      </c>
      <c r="AA382" t="s">
        <v>1407</v>
      </c>
      <c r="AB382" t="s">
        <v>72</v>
      </c>
      <c r="AC382" t="s">
        <v>32</v>
      </c>
      <c r="AD382" t="s">
        <v>43</v>
      </c>
      <c r="AJ382" t="s">
        <v>33</v>
      </c>
      <c r="AK382">
        <v>43100</v>
      </c>
      <c r="AL382" t="s">
        <v>1942</v>
      </c>
      <c r="AM382" t="s">
        <v>1869</v>
      </c>
    </row>
    <row r="383" spans="1:39" hidden="1">
      <c r="A383">
        <v>573</v>
      </c>
      <c r="B383" t="s">
        <v>1403</v>
      </c>
      <c r="C383" t="s">
        <v>24</v>
      </c>
      <c r="E383" t="s">
        <v>25</v>
      </c>
      <c r="G383" t="s">
        <v>26</v>
      </c>
      <c r="H383">
        <v>2016</v>
      </c>
      <c r="J383">
        <v>115</v>
      </c>
      <c r="K383" t="s">
        <v>1466</v>
      </c>
      <c r="L383">
        <v>3</v>
      </c>
      <c r="P383" t="s">
        <v>27</v>
      </c>
      <c r="Q383" t="s">
        <v>1226</v>
      </c>
      <c r="R383" t="s">
        <v>29</v>
      </c>
      <c r="S383" t="s">
        <v>341</v>
      </c>
      <c r="T383" t="s">
        <v>1479</v>
      </c>
      <c r="U383" t="s">
        <v>1480</v>
      </c>
      <c r="V383" t="s">
        <v>1484</v>
      </c>
      <c r="W383" t="s">
        <v>70</v>
      </c>
      <c r="X383" t="s">
        <v>71</v>
      </c>
      <c r="Y383">
        <v>90</v>
      </c>
      <c r="Z383" t="s">
        <v>1485</v>
      </c>
      <c r="AA383" t="s">
        <v>1407</v>
      </c>
      <c r="AB383" t="s">
        <v>72</v>
      </c>
      <c r="AC383" t="s">
        <v>32</v>
      </c>
      <c r="AD383" t="s">
        <v>43</v>
      </c>
      <c r="AM383" t="s">
        <v>1923</v>
      </c>
    </row>
    <row r="384" spans="1:39" hidden="1">
      <c r="A384">
        <v>574</v>
      </c>
      <c r="B384" t="s">
        <v>1403</v>
      </c>
      <c r="C384" t="s">
        <v>24</v>
      </c>
      <c r="E384" t="s">
        <v>25</v>
      </c>
      <c r="G384" t="s">
        <v>26</v>
      </c>
      <c r="H384">
        <v>2016</v>
      </c>
      <c r="J384">
        <v>115</v>
      </c>
      <c r="K384" t="s">
        <v>1466</v>
      </c>
      <c r="L384">
        <v>4</v>
      </c>
      <c r="P384" t="s">
        <v>27</v>
      </c>
      <c r="Q384" t="s">
        <v>1226</v>
      </c>
      <c r="R384" t="s">
        <v>29</v>
      </c>
      <c r="S384" t="s">
        <v>341</v>
      </c>
      <c r="T384" t="s">
        <v>1479</v>
      </c>
      <c r="U384" t="s">
        <v>1480</v>
      </c>
      <c r="V384" t="s">
        <v>1414</v>
      </c>
      <c r="W384" t="s">
        <v>1415</v>
      </c>
      <c r="X384" t="s">
        <v>1416</v>
      </c>
      <c r="Y384">
        <v>1</v>
      </c>
      <c r="Z384" t="s">
        <v>1417</v>
      </c>
      <c r="AA384" t="s">
        <v>1407</v>
      </c>
      <c r="AB384" t="s">
        <v>72</v>
      </c>
      <c r="AC384" t="s">
        <v>32</v>
      </c>
      <c r="AD384" t="s">
        <v>43</v>
      </c>
      <c r="AJ384" t="s">
        <v>33</v>
      </c>
      <c r="AK384">
        <v>43100</v>
      </c>
      <c r="AL384" t="s">
        <v>1942</v>
      </c>
      <c r="AM384" t="s">
        <v>1868</v>
      </c>
    </row>
    <row r="385" spans="1:39" hidden="1">
      <c r="A385">
        <v>575</v>
      </c>
      <c r="B385" t="s">
        <v>996</v>
      </c>
      <c r="C385" t="s">
        <v>24</v>
      </c>
      <c r="E385" t="s">
        <v>25</v>
      </c>
      <c r="G385" t="s">
        <v>26</v>
      </c>
      <c r="H385">
        <v>2015</v>
      </c>
      <c r="J385">
        <v>117</v>
      </c>
      <c r="K385" t="s">
        <v>1486</v>
      </c>
      <c r="L385">
        <v>1</v>
      </c>
      <c r="P385" t="s">
        <v>27</v>
      </c>
      <c r="Q385" t="s">
        <v>1226</v>
      </c>
      <c r="R385" t="s">
        <v>30</v>
      </c>
      <c r="S385" t="s">
        <v>30</v>
      </c>
      <c r="T385" t="s">
        <v>1487</v>
      </c>
      <c r="U385" t="s">
        <v>1476</v>
      </c>
      <c r="V385" t="s">
        <v>1488</v>
      </c>
      <c r="W385" t="s">
        <v>1489</v>
      </c>
      <c r="X385" t="s">
        <v>1490</v>
      </c>
      <c r="Y385">
        <v>1</v>
      </c>
      <c r="Z385" t="s">
        <v>1422</v>
      </c>
      <c r="AA385" t="s">
        <v>1401</v>
      </c>
      <c r="AB385" t="s">
        <v>616</v>
      </c>
      <c r="AC385" t="s">
        <v>32</v>
      </c>
      <c r="AD385" t="s">
        <v>43</v>
      </c>
      <c r="AL385" t="s">
        <v>2073</v>
      </c>
      <c r="AM385" t="s">
        <v>1910</v>
      </c>
    </row>
    <row r="386" spans="1:39" hidden="1">
      <c r="A386">
        <v>576</v>
      </c>
      <c r="B386" t="s">
        <v>996</v>
      </c>
      <c r="C386" t="s">
        <v>24</v>
      </c>
      <c r="E386" t="s">
        <v>25</v>
      </c>
      <c r="G386" t="s">
        <v>26</v>
      </c>
      <c r="H386">
        <v>2015</v>
      </c>
      <c r="J386">
        <v>117</v>
      </c>
      <c r="K386" t="s">
        <v>1486</v>
      </c>
      <c r="L386">
        <v>2</v>
      </c>
      <c r="P386" t="s">
        <v>27</v>
      </c>
      <c r="Q386" t="s">
        <v>1226</v>
      </c>
      <c r="R386" t="s">
        <v>30</v>
      </c>
      <c r="S386" t="s">
        <v>30</v>
      </c>
      <c r="T386" t="s">
        <v>1487</v>
      </c>
      <c r="U386" t="s">
        <v>1477</v>
      </c>
      <c r="V386" t="s">
        <v>1478</v>
      </c>
      <c r="W386" t="s">
        <v>1013</v>
      </c>
      <c r="X386" t="s">
        <v>1491</v>
      </c>
      <c r="Y386">
        <v>1</v>
      </c>
      <c r="Z386" t="s">
        <v>1422</v>
      </c>
      <c r="AA386" t="s">
        <v>1401</v>
      </c>
      <c r="AB386" t="s">
        <v>1492</v>
      </c>
      <c r="AC386" t="s">
        <v>32</v>
      </c>
      <c r="AD386" t="s">
        <v>43</v>
      </c>
      <c r="AL386" t="s">
        <v>2073</v>
      </c>
      <c r="AM386" t="s">
        <v>1911</v>
      </c>
    </row>
    <row r="387" spans="1:39" hidden="1">
      <c r="A387">
        <v>577</v>
      </c>
      <c r="B387" t="s">
        <v>1310</v>
      </c>
      <c r="C387" t="s">
        <v>24</v>
      </c>
      <c r="E387" t="s">
        <v>25</v>
      </c>
      <c r="G387" t="s">
        <v>26</v>
      </c>
      <c r="H387">
        <v>2017</v>
      </c>
      <c r="J387">
        <v>96</v>
      </c>
      <c r="K387" t="s">
        <v>1493</v>
      </c>
      <c r="L387">
        <v>1</v>
      </c>
      <c r="P387" t="s">
        <v>27</v>
      </c>
      <c r="Q387" t="s">
        <v>1226</v>
      </c>
      <c r="R387" t="s">
        <v>29</v>
      </c>
      <c r="S387" t="s">
        <v>341</v>
      </c>
      <c r="T387" t="s">
        <v>1494</v>
      </c>
      <c r="U387" t="s">
        <v>1495</v>
      </c>
      <c r="V387" t="s">
        <v>1496</v>
      </c>
      <c r="W387" t="s">
        <v>1497</v>
      </c>
      <c r="X387" t="s">
        <v>1498</v>
      </c>
      <c r="Y387">
        <v>1</v>
      </c>
      <c r="Z387" t="s">
        <v>1317</v>
      </c>
      <c r="AA387" t="s">
        <v>1318</v>
      </c>
      <c r="AB387" t="s">
        <v>1319</v>
      </c>
      <c r="AC387" t="s">
        <v>32</v>
      </c>
      <c r="AD387" t="s">
        <v>43</v>
      </c>
      <c r="AE387" t="s">
        <v>1984</v>
      </c>
      <c r="AF387" t="s">
        <v>1472</v>
      </c>
      <c r="AG387" t="s">
        <v>1472</v>
      </c>
      <c r="AH387">
        <v>0</v>
      </c>
      <c r="AK387">
        <v>43222</v>
      </c>
      <c r="AL387" t="s">
        <v>1985</v>
      </c>
      <c r="AM387" t="s">
        <v>1775</v>
      </c>
    </row>
    <row r="388" spans="1:39" hidden="1">
      <c r="A388">
        <v>578</v>
      </c>
      <c r="B388" t="s">
        <v>1310</v>
      </c>
      <c r="C388" t="s">
        <v>24</v>
      </c>
      <c r="E388" t="s">
        <v>25</v>
      </c>
      <c r="G388" t="s">
        <v>26</v>
      </c>
      <c r="H388">
        <v>2017</v>
      </c>
      <c r="J388">
        <v>96</v>
      </c>
      <c r="K388" t="s">
        <v>1493</v>
      </c>
      <c r="L388">
        <v>2</v>
      </c>
      <c r="P388" t="s">
        <v>27</v>
      </c>
      <c r="Q388" t="s">
        <v>1226</v>
      </c>
      <c r="R388" t="s">
        <v>29</v>
      </c>
      <c r="S388" t="s">
        <v>341</v>
      </c>
      <c r="T388" t="s">
        <v>1494</v>
      </c>
      <c r="U388" t="s">
        <v>1495</v>
      </c>
      <c r="V388" t="s">
        <v>1499</v>
      </c>
      <c r="W388" t="s">
        <v>1345</v>
      </c>
      <c r="X388" t="s">
        <v>1346</v>
      </c>
      <c r="Y388">
        <v>1</v>
      </c>
      <c r="Z388" t="s">
        <v>1317</v>
      </c>
      <c r="AA388" t="s">
        <v>1318</v>
      </c>
      <c r="AB388" t="s">
        <v>1319</v>
      </c>
      <c r="AC388" t="s">
        <v>32</v>
      </c>
      <c r="AD388" t="s">
        <v>43</v>
      </c>
      <c r="AE388" t="s">
        <v>1984</v>
      </c>
      <c r="AF388" t="s">
        <v>1472</v>
      </c>
      <c r="AG388" t="s">
        <v>1472</v>
      </c>
      <c r="AH388">
        <v>0</v>
      </c>
      <c r="AK388">
        <v>43222</v>
      </c>
      <c r="AL388" t="s">
        <v>1985</v>
      </c>
      <c r="AM388" t="s">
        <v>1775</v>
      </c>
    </row>
    <row r="389" spans="1:39" hidden="1">
      <c r="A389">
        <v>579</v>
      </c>
      <c r="B389" t="s">
        <v>1310</v>
      </c>
      <c r="C389" t="s">
        <v>24</v>
      </c>
      <c r="E389" t="s">
        <v>25</v>
      </c>
      <c r="G389" t="s">
        <v>26</v>
      </c>
      <c r="H389">
        <v>2017</v>
      </c>
      <c r="J389">
        <v>96</v>
      </c>
      <c r="K389" t="s">
        <v>1493</v>
      </c>
      <c r="L389">
        <v>3</v>
      </c>
      <c r="P389" t="s">
        <v>27</v>
      </c>
      <c r="Q389" t="s">
        <v>1226</v>
      </c>
      <c r="R389" t="s">
        <v>29</v>
      </c>
      <c r="S389" t="s">
        <v>341</v>
      </c>
      <c r="T389" t="s">
        <v>1494</v>
      </c>
      <c r="U389" t="s">
        <v>1500</v>
      </c>
      <c r="V389" t="s">
        <v>1501</v>
      </c>
      <c r="W389" t="s">
        <v>1502</v>
      </c>
      <c r="X389" t="s">
        <v>1503</v>
      </c>
      <c r="Y389">
        <v>1</v>
      </c>
      <c r="Z389" t="s">
        <v>1317</v>
      </c>
      <c r="AA389" t="s">
        <v>1318</v>
      </c>
      <c r="AB389" t="s">
        <v>1319</v>
      </c>
      <c r="AC389" t="s">
        <v>32</v>
      </c>
      <c r="AD389" t="s">
        <v>43</v>
      </c>
      <c r="AE389" t="s">
        <v>1984</v>
      </c>
      <c r="AF389" t="s">
        <v>1472</v>
      </c>
      <c r="AG389" t="s">
        <v>1472</v>
      </c>
      <c r="AH389">
        <v>0</v>
      </c>
      <c r="AK389">
        <v>43222</v>
      </c>
      <c r="AL389" t="s">
        <v>1985</v>
      </c>
      <c r="AM389" t="s">
        <v>1775</v>
      </c>
    </row>
    <row r="390" spans="1:39" hidden="1">
      <c r="A390">
        <v>580</v>
      </c>
      <c r="B390" t="s">
        <v>1310</v>
      </c>
      <c r="C390" t="s">
        <v>24</v>
      </c>
      <c r="E390" t="s">
        <v>25</v>
      </c>
      <c r="G390" t="s">
        <v>26</v>
      </c>
      <c r="H390">
        <v>2017</v>
      </c>
      <c r="J390">
        <v>96</v>
      </c>
      <c r="K390" t="s">
        <v>1504</v>
      </c>
      <c r="L390">
        <v>1</v>
      </c>
      <c r="P390" t="s">
        <v>27</v>
      </c>
      <c r="Q390" t="s">
        <v>1226</v>
      </c>
      <c r="R390" t="s">
        <v>29</v>
      </c>
      <c r="S390" t="s">
        <v>341</v>
      </c>
      <c r="T390" t="s">
        <v>1505</v>
      </c>
      <c r="U390" t="s">
        <v>1506</v>
      </c>
      <c r="V390" t="s">
        <v>1507</v>
      </c>
      <c r="W390" t="s">
        <v>1508</v>
      </c>
      <c r="X390" t="s">
        <v>1509</v>
      </c>
      <c r="Y390">
        <v>1</v>
      </c>
      <c r="Z390" t="s">
        <v>1510</v>
      </c>
      <c r="AA390" t="s">
        <v>1318</v>
      </c>
      <c r="AB390" t="s">
        <v>1319</v>
      </c>
      <c r="AC390" t="s">
        <v>32</v>
      </c>
      <c r="AD390" t="s">
        <v>43</v>
      </c>
      <c r="AE390" t="s">
        <v>1992</v>
      </c>
      <c r="AF390" t="s">
        <v>1510</v>
      </c>
      <c r="AG390" t="s">
        <v>1510</v>
      </c>
      <c r="AH390">
        <v>100</v>
      </c>
      <c r="AI390">
        <v>0</v>
      </c>
      <c r="AJ390" t="s">
        <v>33</v>
      </c>
      <c r="AK390">
        <v>43220</v>
      </c>
      <c r="AL390" t="s">
        <v>2074</v>
      </c>
      <c r="AM390" t="s">
        <v>1892</v>
      </c>
    </row>
    <row r="391" spans="1:39" hidden="1">
      <c r="A391">
        <v>581</v>
      </c>
      <c r="B391" t="s">
        <v>1310</v>
      </c>
      <c r="C391" t="s">
        <v>24</v>
      </c>
      <c r="E391" t="s">
        <v>25</v>
      </c>
      <c r="G391" t="s">
        <v>26</v>
      </c>
      <c r="H391">
        <v>2017</v>
      </c>
      <c r="J391">
        <v>96</v>
      </c>
      <c r="K391" t="s">
        <v>1504</v>
      </c>
      <c r="L391">
        <v>2</v>
      </c>
      <c r="P391" t="s">
        <v>27</v>
      </c>
      <c r="Q391" t="s">
        <v>1226</v>
      </c>
      <c r="R391" t="s">
        <v>29</v>
      </c>
      <c r="S391" t="s">
        <v>341</v>
      </c>
      <c r="T391" t="s">
        <v>1505</v>
      </c>
      <c r="U391" t="s">
        <v>1511</v>
      </c>
      <c r="V391" t="s">
        <v>1512</v>
      </c>
      <c r="W391" t="s">
        <v>1513</v>
      </c>
      <c r="X391" t="s">
        <v>1514</v>
      </c>
      <c r="Y391">
        <v>1</v>
      </c>
      <c r="Z391" t="s">
        <v>1510</v>
      </c>
      <c r="AA391" t="s">
        <v>1318</v>
      </c>
      <c r="AB391" t="s">
        <v>1319</v>
      </c>
      <c r="AC391" t="s">
        <v>32</v>
      </c>
      <c r="AD391" t="s">
        <v>43</v>
      </c>
      <c r="AE391" t="s">
        <v>1992</v>
      </c>
      <c r="AF391" t="s">
        <v>1510</v>
      </c>
      <c r="AG391" t="s">
        <v>1510</v>
      </c>
      <c r="AI391">
        <v>0</v>
      </c>
      <c r="AK391">
        <v>43100</v>
      </c>
      <c r="AL391" t="s">
        <v>1759</v>
      </c>
      <c r="AM391" t="s">
        <v>1893</v>
      </c>
    </row>
    <row r="392" spans="1:39" hidden="1">
      <c r="A392">
        <v>582</v>
      </c>
      <c r="B392" t="s">
        <v>1310</v>
      </c>
      <c r="C392" t="s">
        <v>24</v>
      </c>
      <c r="E392" t="s">
        <v>25</v>
      </c>
      <c r="G392" t="s">
        <v>26</v>
      </c>
      <c r="H392">
        <v>2017</v>
      </c>
      <c r="J392">
        <v>96</v>
      </c>
      <c r="K392" t="s">
        <v>1504</v>
      </c>
      <c r="L392">
        <v>3</v>
      </c>
      <c r="P392" t="s">
        <v>27</v>
      </c>
      <c r="Q392" t="s">
        <v>1226</v>
      </c>
      <c r="R392" t="s">
        <v>29</v>
      </c>
      <c r="S392" t="s">
        <v>341</v>
      </c>
      <c r="T392" t="s">
        <v>1505</v>
      </c>
      <c r="U392" t="s">
        <v>1511</v>
      </c>
      <c r="V392" t="s">
        <v>1515</v>
      </c>
      <c r="W392" t="s">
        <v>1513</v>
      </c>
      <c r="X392" t="s">
        <v>1514</v>
      </c>
      <c r="Y392">
        <v>1</v>
      </c>
      <c r="Z392" t="s">
        <v>1510</v>
      </c>
      <c r="AA392" t="s">
        <v>1318</v>
      </c>
      <c r="AB392" t="s">
        <v>1319</v>
      </c>
      <c r="AC392" t="s">
        <v>32</v>
      </c>
      <c r="AD392" t="s">
        <v>43</v>
      </c>
      <c r="AE392" t="s">
        <v>1992</v>
      </c>
      <c r="AF392" t="s">
        <v>1510</v>
      </c>
      <c r="AG392" t="s">
        <v>1510</v>
      </c>
      <c r="AH392">
        <v>0</v>
      </c>
      <c r="AI392">
        <v>0</v>
      </c>
      <c r="AK392">
        <v>43100</v>
      </c>
      <c r="AL392" t="s">
        <v>1759</v>
      </c>
      <c r="AM392" t="s">
        <v>1893</v>
      </c>
    </row>
    <row r="393" spans="1:39" hidden="1">
      <c r="A393">
        <v>583</v>
      </c>
      <c r="B393" t="s">
        <v>1310</v>
      </c>
      <c r="C393" t="s">
        <v>24</v>
      </c>
      <c r="E393" t="s">
        <v>25</v>
      </c>
      <c r="G393" t="s">
        <v>26</v>
      </c>
      <c r="H393">
        <v>2017</v>
      </c>
      <c r="J393">
        <v>96</v>
      </c>
      <c r="K393" t="s">
        <v>1516</v>
      </c>
      <c r="L393">
        <v>1</v>
      </c>
      <c r="P393" t="s">
        <v>27</v>
      </c>
      <c r="Q393" t="s">
        <v>1226</v>
      </c>
      <c r="R393" t="s">
        <v>29</v>
      </c>
      <c r="S393" t="s">
        <v>341</v>
      </c>
      <c r="T393" t="s">
        <v>1517</v>
      </c>
      <c r="U393" t="s">
        <v>1518</v>
      </c>
      <c r="V393" t="s">
        <v>1519</v>
      </c>
      <c r="W393" t="s">
        <v>1520</v>
      </c>
      <c r="X393" t="s">
        <v>1521</v>
      </c>
      <c r="Y393">
        <v>1</v>
      </c>
      <c r="Z393" t="s">
        <v>1317</v>
      </c>
      <c r="AA393" t="s">
        <v>1318</v>
      </c>
      <c r="AB393" t="s">
        <v>1319</v>
      </c>
      <c r="AC393" t="s">
        <v>32</v>
      </c>
      <c r="AD393" t="s">
        <v>43</v>
      </c>
      <c r="AE393" t="s">
        <v>1984</v>
      </c>
      <c r="AF393" t="s">
        <v>1472</v>
      </c>
      <c r="AG393" t="s">
        <v>1472</v>
      </c>
      <c r="AH393">
        <v>0</v>
      </c>
      <c r="AK393">
        <v>43100</v>
      </c>
      <c r="AL393" t="s">
        <v>1985</v>
      </c>
      <c r="AM393" t="s">
        <v>1775</v>
      </c>
    </row>
    <row r="394" spans="1:39" hidden="1">
      <c r="A394">
        <v>584</v>
      </c>
      <c r="B394" t="s">
        <v>1310</v>
      </c>
      <c r="C394" t="s">
        <v>24</v>
      </c>
      <c r="E394" t="s">
        <v>25</v>
      </c>
      <c r="G394" t="s">
        <v>26</v>
      </c>
      <c r="H394">
        <v>2017</v>
      </c>
      <c r="J394">
        <v>96</v>
      </c>
      <c r="K394" t="s">
        <v>1516</v>
      </c>
      <c r="L394">
        <v>2</v>
      </c>
      <c r="P394" t="s">
        <v>27</v>
      </c>
      <c r="Q394" t="s">
        <v>1226</v>
      </c>
      <c r="R394" t="s">
        <v>29</v>
      </c>
      <c r="S394" t="s">
        <v>341</v>
      </c>
      <c r="T394" t="s">
        <v>1517</v>
      </c>
      <c r="U394" t="s">
        <v>1518</v>
      </c>
      <c r="V394" t="s">
        <v>1522</v>
      </c>
      <c r="W394" t="s">
        <v>1497</v>
      </c>
      <c r="X394" t="s">
        <v>1498</v>
      </c>
      <c r="Y394">
        <v>1</v>
      </c>
      <c r="Z394" t="s">
        <v>1317</v>
      </c>
      <c r="AA394" t="s">
        <v>1318</v>
      </c>
      <c r="AB394" t="s">
        <v>1319</v>
      </c>
      <c r="AC394" t="s">
        <v>32</v>
      </c>
      <c r="AD394" t="s">
        <v>43</v>
      </c>
      <c r="AE394" t="s">
        <v>1984</v>
      </c>
      <c r="AF394" t="s">
        <v>1472</v>
      </c>
      <c r="AG394" t="s">
        <v>1472</v>
      </c>
      <c r="AH394">
        <v>0</v>
      </c>
      <c r="AK394">
        <v>43100</v>
      </c>
      <c r="AL394" t="s">
        <v>1985</v>
      </c>
      <c r="AM394" t="s">
        <v>1775</v>
      </c>
    </row>
    <row r="395" spans="1:39" hidden="1">
      <c r="A395">
        <v>585</v>
      </c>
      <c r="B395" t="s">
        <v>1310</v>
      </c>
      <c r="C395" t="s">
        <v>24</v>
      </c>
      <c r="E395" t="s">
        <v>25</v>
      </c>
      <c r="G395" t="s">
        <v>26</v>
      </c>
      <c r="H395">
        <v>2017</v>
      </c>
      <c r="J395">
        <v>96</v>
      </c>
      <c r="K395" t="s">
        <v>1523</v>
      </c>
      <c r="L395">
        <v>1</v>
      </c>
      <c r="P395" t="s">
        <v>27</v>
      </c>
      <c r="Q395" t="s">
        <v>1226</v>
      </c>
      <c r="R395" t="s">
        <v>29</v>
      </c>
      <c r="S395" t="s">
        <v>341</v>
      </c>
      <c r="T395" t="s">
        <v>1524</v>
      </c>
      <c r="U395" t="s">
        <v>1525</v>
      </c>
      <c r="V395" t="s">
        <v>1526</v>
      </c>
      <c r="W395" t="s">
        <v>1527</v>
      </c>
      <c r="X395" t="s">
        <v>1528</v>
      </c>
      <c r="Y395">
        <v>1</v>
      </c>
      <c r="Z395" t="s">
        <v>1317</v>
      </c>
      <c r="AA395" t="s">
        <v>1318</v>
      </c>
      <c r="AB395" t="s">
        <v>1319</v>
      </c>
      <c r="AC395" t="s">
        <v>32</v>
      </c>
      <c r="AD395" t="s">
        <v>43</v>
      </c>
      <c r="AE395" t="s">
        <v>1984</v>
      </c>
      <c r="AF395" t="s">
        <v>1472</v>
      </c>
      <c r="AG395" t="s">
        <v>1472</v>
      </c>
      <c r="AH395">
        <v>0</v>
      </c>
      <c r="AK395">
        <v>43100</v>
      </c>
      <c r="AL395" t="s">
        <v>1985</v>
      </c>
      <c r="AM395" t="s">
        <v>1775</v>
      </c>
    </row>
    <row r="396" spans="1:39" hidden="1">
      <c r="A396">
        <v>586</v>
      </c>
      <c r="B396" t="s">
        <v>1310</v>
      </c>
      <c r="C396" t="s">
        <v>24</v>
      </c>
      <c r="E396" t="s">
        <v>25</v>
      </c>
      <c r="G396" t="s">
        <v>26</v>
      </c>
      <c r="H396">
        <v>2017</v>
      </c>
      <c r="J396">
        <v>96</v>
      </c>
      <c r="K396" t="s">
        <v>1523</v>
      </c>
      <c r="L396">
        <v>2</v>
      </c>
      <c r="P396" t="s">
        <v>27</v>
      </c>
      <c r="Q396" t="s">
        <v>1226</v>
      </c>
      <c r="R396" t="s">
        <v>29</v>
      </c>
      <c r="S396" t="s">
        <v>341</v>
      </c>
      <c r="T396" t="s">
        <v>1524</v>
      </c>
      <c r="U396" t="s">
        <v>1529</v>
      </c>
      <c r="V396" t="s">
        <v>1530</v>
      </c>
      <c r="W396" t="s">
        <v>1531</v>
      </c>
      <c r="X396" t="s">
        <v>1532</v>
      </c>
      <c r="Y396">
        <v>1</v>
      </c>
      <c r="Z396" t="s">
        <v>1317</v>
      </c>
      <c r="AA396" t="s">
        <v>1318</v>
      </c>
      <c r="AB396" t="s">
        <v>1319</v>
      </c>
      <c r="AC396" t="s">
        <v>32</v>
      </c>
      <c r="AD396" t="s">
        <v>43</v>
      </c>
      <c r="AE396" t="s">
        <v>1984</v>
      </c>
      <c r="AF396" t="s">
        <v>1472</v>
      </c>
      <c r="AG396" t="s">
        <v>1472</v>
      </c>
      <c r="AH396">
        <v>0</v>
      </c>
      <c r="AK396">
        <v>43100</v>
      </c>
      <c r="AL396" t="s">
        <v>1985</v>
      </c>
      <c r="AM396" t="s">
        <v>1775</v>
      </c>
    </row>
    <row r="397" spans="1:39" hidden="1">
      <c r="A397">
        <v>587</v>
      </c>
      <c r="B397" t="s">
        <v>1310</v>
      </c>
      <c r="C397" t="s">
        <v>24</v>
      </c>
      <c r="E397" t="s">
        <v>25</v>
      </c>
      <c r="G397" t="s">
        <v>26</v>
      </c>
      <c r="H397">
        <v>2017</v>
      </c>
      <c r="J397">
        <v>96</v>
      </c>
      <c r="K397" t="s">
        <v>1523</v>
      </c>
      <c r="L397">
        <v>3</v>
      </c>
      <c r="P397" t="s">
        <v>27</v>
      </c>
      <c r="Q397" t="s">
        <v>1226</v>
      </c>
      <c r="R397" t="s">
        <v>29</v>
      </c>
      <c r="S397" t="s">
        <v>341</v>
      </c>
      <c r="T397" t="s">
        <v>1524</v>
      </c>
      <c r="U397" t="s">
        <v>1533</v>
      </c>
      <c r="V397" t="s">
        <v>1320</v>
      </c>
      <c r="W397" t="s">
        <v>1321</v>
      </c>
      <c r="X397" t="s">
        <v>1322</v>
      </c>
      <c r="Y397">
        <v>1</v>
      </c>
      <c r="Z397" t="s">
        <v>1317</v>
      </c>
      <c r="AA397" t="s">
        <v>1318</v>
      </c>
      <c r="AB397" t="s">
        <v>1319</v>
      </c>
      <c r="AC397" t="s">
        <v>32</v>
      </c>
      <c r="AD397" t="s">
        <v>43</v>
      </c>
      <c r="AE397" t="s">
        <v>1984</v>
      </c>
      <c r="AF397" t="s">
        <v>1472</v>
      </c>
      <c r="AG397" t="s">
        <v>1472</v>
      </c>
      <c r="AH397">
        <v>0</v>
      </c>
      <c r="AK397">
        <v>43100</v>
      </c>
      <c r="AL397" t="s">
        <v>1985</v>
      </c>
      <c r="AM397" t="s">
        <v>1775</v>
      </c>
    </row>
    <row r="398" spans="1:39" hidden="1">
      <c r="A398">
        <v>588</v>
      </c>
      <c r="B398" t="s">
        <v>1310</v>
      </c>
      <c r="C398" t="s">
        <v>24</v>
      </c>
      <c r="E398" t="s">
        <v>25</v>
      </c>
      <c r="G398" t="s">
        <v>26</v>
      </c>
      <c r="H398">
        <v>2017</v>
      </c>
      <c r="J398">
        <v>96</v>
      </c>
      <c r="K398" t="s">
        <v>1534</v>
      </c>
      <c r="L398">
        <v>1</v>
      </c>
      <c r="P398" t="s">
        <v>27</v>
      </c>
      <c r="Q398" t="s">
        <v>1226</v>
      </c>
      <c r="R398" t="s">
        <v>29</v>
      </c>
      <c r="S398" t="s">
        <v>341</v>
      </c>
      <c r="T398" t="s">
        <v>1535</v>
      </c>
      <c r="U398" t="s">
        <v>1536</v>
      </c>
      <c r="V398" t="s">
        <v>1537</v>
      </c>
      <c r="W398" t="s">
        <v>1538</v>
      </c>
      <c r="X398" t="s">
        <v>1539</v>
      </c>
      <c r="Y398">
        <v>1</v>
      </c>
      <c r="Z398" t="s">
        <v>1540</v>
      </c>
      <c r="AA398" t="s">
        <v>1318</v>
      </c>
      <c r="AB398" t="s">
        <v>1541</v>
      </c>
      <c r="AC398" t="s">
        <v>32</v>
      </c>
      <c r="AD398" t="s">
        <v>43</v>
      </c>
      <c r="AE398" t="s">
        <v>1992</v>
      </c>
      <c r="AF398" t="s">
        <v>1540</v>
      </c>
      <c r="AG398" t="s">
        <v>1544</v>
      </c>
      <c r="AH398">
        <v>0</v>
      </c>
      <c r="AK398">
        <v>43100</v>
      </c>
      <c r="AL398" t="s">
        <v>1985</v>
      </c>
      <c r="AM398" t="s">
        <v>1775</v>
      </c>
    </row>
    <row r="399" spans="1:39" hidden="1">
      <c r="A399">
        <v>589</v>
      </c>
      <c r="B399" t="s">
        <v>1310</v>
      </c>
      <c r="C399" t="s">
        <v>24</v>
      </c>
      <c r="E399" t="s">
        <v>25</v>
      </c>
      <c r="G399" t="s">
        <v>26</v>
      </c>
      <c r="H399">
        <v>2017</v>
      </c>
      <c r="J399">
        <v>96</v>
      </c>
      <c r="K399" t="s">
        <v>1534</v>
      </c>
      <c r="L399">
        <v>2</v>
      </c>
      <c r="P399" t="s">
        <v>27</v>
      </c>
      <c r="Q399" t="s">
        <v>1226</v>
      </c>
      <c r="R399" t="s">
        <v>29</v>
      </c>
      <c r="S399" t="s">
        <v>341</v>
      </c>
      <c r="T399" t="s">
        <v>1535</v>
      </c>
      <c r="U399" t="s">
        <v>1536</v>
      </c>
      <c r="V399" t="s">
        <v>1542</v>
      </c>
      <c r="W399" t="s">
        <v>1543</v>
      </c>
      <c r="X399" t="s">
        <v>1514</v>
      </c>
      <c r="Y399">
        <v>1</v>
      </c>
      <c r="Z399" t="s">
        <v>1544</v>
      </c>
      <c r="AA399" t="s">
        <v>1318</v>
      </c>
      <c r="AB399" t="s">
        <v>1541</v>
      </c>
      <c r="AC399" t="s">
        <v>32</v>
      </c>
      <c r="AD399" t="s">
        <v>43</v>
      </c>
      <c r="AE399" t="s">
        <v>1992</v>
      </c>
      <c r="AF399" t="s">
        <v>1540</v>
      </c>
      <c r="AG399" t="s">
        <v>1544</v>
      </c>
      <c r="AH399">
        <v>0</v>
      </c>
      <c r="AK399">
        <v>43100</v>
      </c>
      <c r="AL399" t="s">
        <v>1985</v>
      </c>
      <c r="AM399" t="s">
        <v>1775</v>
      </c>
    </row>
    <row r="400" spans="1:39" hidden="1">
      <c r="A400">
        <v>590</v>
      </c>
      <c r="B400" t="s">
        <v>1310</v>
      </c>
      <c r="C400" t="s">
        <v>24</v>
      </c>
      <c r="E400" t="s">
        <v>25</v>
      </c>
      <c r="G400" t="s">
        <v>26</v>
      </c>
      <c r="H400">
        <v>2017</v>
      </c>
      <c r="J400">
        <v>96</v>
      </c>
      <c r="K400" t="s">
        <v>1534</v>
      </c>
      <c r="L400">
        <v>3</v>
      </c>
      <c r="P400" t="s">
        <v>27</v>
      </c>
      <c r="Q400" t="s">
        <v>1226</v>
      </c>
      <c r="R400" t="s">
        <v>29</v>
      </c>
      <c r="S400" t="s">
        <v>341</v>
      </c>
      <c r="T400" t="s">
        <v>1535</v>
      </c>
      <c r="U400" t="s">
        <v>1536</v>
      </c>
      <c r="V400" t="s">
        <v>1545</v>
      </c>
      <c r="W400" t="s">
        <v>1345</v>
      </c>
      <c r="X400" t="s">
        <v>1346</v>
      </c>
      <c r="Y400">
        <v>1</v>
      </c>
      <c r="Z400" t="s">
        <v>1317</v>
      </c>
      <c r="AA400" t="s">
        <v>1318</v>
      </c>
      <c r="AB400" t="s">
        <v>1319</v>
      </c>
      <c r="AC400" t="s">
        <v>32</v>
      </c>
      <c r="AD400" t="s">
        <v>43</v>
      </c>
      <c r="AE400" t="s">
        <v>1984</v>
      </c>
      <c r="AF400" t="s">
        <v>1472</v>
      </c>
      <c r="AG400" t="s">
        <v>1472</v>
      </c>
      <c r="AH400">
        <v>0</v>
      </c>
      <c r="AK400">
        <v>43100</v>
      </c>
      <c r="AL400" t="s">
        <v>1985</v>
      </c>
      <c r="AM400" t="s">
        <v>1775</v>
      </c>
    </row>
    <row r="401" spans="1:39" hidden="1">
      <c r="A401">
        <v>591</v>
      </c>
      <c r="B401" t="s">
        <v>1310</v>
      </c>
      <c r="C401" t="s">
        <v>24</v>
      </c>
      <c r="E401" t="s">
        <v>25</v>
      </c>
      <c r="G401" t="s">
        <v>26</v>
      </c>
      <c r="H401">
        <v>2017</v>
      </c>
      <c r="J401">
        <v>96</v>
      </c>
      <c r="K401" t="s">
        <v>1546</v>
      </c>
      <c r="L401">
        <v>1</v>
      </c>
      <c r="P401" t="s">
        <v>27</v>
      </c>
      <c r="Q401" t="s">
        <v>1226</v>
      </c>
      <c r="R401" t="s">
        <v>29</v>
      </c>
      <c r="S401" t="s">
        <v>341</v>
      </c>
      <c r="T401" t="s">
        <v>1547</v>
      </c>
      <c r="U401" t="s">
        <v>1548</v>
      </c>
      <c r="V401" t="s">
        <v>1549</v>
      </c>
      <c r="W401" t="s">
        <v>1550</v>
      </c>
      <c r="X401" t="s">
        <v>1514</v>
      </c>
      <c r="Y401">
        <v>1</v>
      </c>
      <c r="Z401" t="s">
        <v>1510</v>
      </c>
      <c r="AA401" t="s">
        <v>1318</v>
      </c>
      <c r="AB401" t="s">
        <v>1319</v>
      </c>
      <c r="AC401" t="s">
        <v>32</v>
      </c>
      <c r="AD401" t="s">
        <v>43</v>
      </c>
      <c r="AE401" t="s">
        <v>1992</v>
      </c>
      <c r="AF401" t="s">
        <v>1510</v>
      </c>
      <c r="AG401" t="s">
        <v>1510</v>
      </c>
      <c r="AH401">
        <v>0</v>
      </c>
      <c r="AI401">
        <v>0</v>
      </c>
      <c r="AK401">
        <v>43100</v>
      </c>
      <c r="AL401" t="s">
        <v>1985</v>
      </c>
      <c r="AM401" t="s">
        <v>1801</v>
      </c>
    </row>
    <row r="402" spans="1:39" hidden="1">
      <c r="A402">
        <v>592</v>
      </c>
      <c r="B402" t="s">
        <v>1310</v>
      </c>
      <c r="C402" t="s">
        <v>24</v>
      </c>
      <c r="E402" t="s">
        <v>25</v>
      </c>
      <c r="G402" t="s">
        <v>26</v>
      </c>
      <c r="H402">
        <v>2017</v>
      </c>
      <c r="J402">
        <v>96</v>
      </c>
      <c r="K402" t="s">
        <v>1546</v>
      </c>
      <c r="L402">
        <v>2</v>
      </c>
      <c r="P402" t="s">
        <v>27</v>
      </c>
      <c r="Q402" t="s">
        <v>1226</v>
      </c>
      <c r="R402" t="s">
        <v>29</v>
      </c>
      <c r="S402" t="s">
        <v>341</v>
      </c>
      <c r="T402" t="s">
        <v>1547</v>
      </c>
      <c r="U402" t="s">
        <v>1548</v>
      </c>
      <c r="V402" t="s">
        <v>1551</v>
      </c>
      <c r="W402" t="s">
        <v>1345</v>
      </c>
      <c r="X402" t="s">
        <v>1346</v>
      </c>
      <c r="Y402">
        <v>1</v>
      </c>
      <c r="Z402" t="s">
        <v>1317</v>
      </c>
      <c r="AA402" t="s">
        <v>1318</v>
      </c>
      <c r="AB402" t="s">
        <v>1319</v>
      </c>
      <c r="AC402" t="s">
        <v>32</v>
      </c>
      <c r="AD402" t="s">
        <v>43</v>
      </c>
      <c r="AE402" t="s">
        <v>1984</v>
      </c>
      <c r="AF402" t="s">
        <v>1472</v>
      </c>
      <c r="AG402" t="s">
        <v>1472</v>
      </c>
      <c r="AH402">
        <v>0</v>
      </c>
      <c r="AI402">
        <v>0</v>
      </c>
      <c r="AK402">
        <v>43100</v>
      </c>
      <c r="AL402" t="s">
        <v>1985</v>
      </c>
      <c r="AM402" t="s">
        <v>1801</v>
      </c>
    </row>
    <row r="403" spans="1:39" hidden="1">
      <c r="A403">
        <v>593</v>
      </c>
      <c r="B403" t="s">
        <v>1310</v>
      </c>
      <c r="C403" t="s">
        <v>24</v>
      </c>
      <c r="E403" t="s">
        <v>25</v>
      </c>
      <c r="G403" t="s">
        <v>26</v>
      </c>
      <c r="H403">
        <v>2017</v>
      </c>
      <c r="J403">
        <v>96</v>
      </c>
      <c r="K403" t="s">
        <v>1546</v>
      </c>
      <c r="L403">
        <v>3</v>
      </c>
      <c r="P403" t="s">
        <v>27</v>
      </c>
      <c r="Q403" t="s">
        <v>1226</v>
      </c>
      <c r="R403" t="s">
        <v>29</v>
      </c>
      <c r="S403" t="s">
        <v>341</v>
      </c>
      <c r="T403" t="s">
        <v>1547</v>
      </c>
      <c r="U403" t="s">
        <v>1548</v>
      </c>
      <c r="V403" t="s">
        <v>1320</v>
      </c>
      <c r="W403" t="s">
        <v>1321</v>
      </c>
      <c r="X403" t="s">
        <v>1322</v>
      </c>
      <c r="Y403">
        <v>1</v>
      </c>
      <c r="Z403" t="s">
        <v>1317</v>
      </c>
      <c r="AA403" t="s">
        <v>1318</v>
      </c>
      <c r="AB403" t="s">
        <v>1319</v>
      </c>
      <c r="AC403" t="s">
        <v>32</v>
      </c>
      <c r="AD403" t="s">
        <v>43</v>
      </c>
      <c r="AE403" t="s">
        <v>1984</v>
      </c>
      <c r="AF403" t="s">
        <v>1472</v>
      </c>
      <c r="AG403" t="s">
        <v>1472</v>
      </c>
      <c r="AH403">
        <v>0</v>
      </c>
      <c r="AI403">
        <v>0</v>
      </c>
      <c r="AK403">
        <v>43100</v>
      </c>
      <c r="AL403" t="s">
        <v>1985</v>
      </c>
      <c r="AM403" t="s">
        <v>1801</v>
      </c>
    </row>
    <row r="404" spans="1:39" hidden="1">
      <c r="A404">
        <v>594</v>
      </c>
      <c r="B404" t="s">
        <v>1310</v>
      </c>
      <c r="C404" t="s">
        <v>24</v>
      </c>
      <c r="E404" t="s">
        <v>25</v>
      </c>
      <c r="G404" t="s">
        <v>26</v>
      </c>
      <c r="H404">
        <v>2017</v>
      </c>
      <c r="J404">
        <v>96</v>
      </c>
      <c r="K404" t="s">
        <v>1552</v>
      </c>
      <c r="L404">
        <v>1</v>
      </c>
      <c r="P404" t="s">
        <v>27</v>
      </c>
      <c r="Q404" t="s">
        <v>1226</v>
      </c>
      <c r="R404" t="s">
        <v>29</v>
      </c>
      <c r="S404" t="s">
        <v>341</v>
      </c>
      <c r="T404" t="s">
        <v>1553</v>
      </c>
      <c r="U404" t="s">
        <v>1554</v>
      </c>
      <c r="V404" t="s">
        <v>1314</v>
      </c>
      <c r="W404" t="s">
        <v>1315</v>
      </c>
      <c r="X404" t="s">
        <v>1555</v>
      </c>
      <c r="Y404">
        <v>1</v>
      </c>
      <c r="Z404" t="s">
        <v>453</v>
      </c>
      <c r="AA404" t="s">
        <v>1318</v>
      </c>
      <c r="AB404" t="s">
        <v>1319</v>
      </c>
      <c r="AC404" t="s">
        <v>32</v>
      </c>
      <c r="AD404" t="s">
        <v>43</v>
      </c>
      <c r="AE404" t="s">
        <v>1984</v>
      </c>
      <c r="AF404" t="s">
        <v>453</v>
      </c>
      <c r="AG404" t="s">
        <v>453</v>
      </c>
      <c r="AH404">
        <v>0</v>
      </c>
      <c r="AK404">
        <v>43100</v>
      </c>
      <c r="AL404" t="s">
        <v>1985</v>
      </c>
      <c r="AM404" t="s">
        <v>1775</v>
      </c>
    </row>
    <row r="405" spans="1:39" hidden="1">
      <c r="A405">
        <v>595</v>
      </c>
      <c r="B405" t="s">
        <v>1310</v>
      </c>
      <c r="C405" t="s">
        <v>24</v>
      </c>
      <c r="E405" t="s">
        <v>25</v>
      </c>
      <c r="G405" t="s">
        <v>26</v>
      </c>
      <c r="H405">
        <v>2017</v>
      </c>
      <c r="J405">
        <v>96</v>
      </c>
      <c r="K405" t="s">
        <v>1552</v>
      </c>
      <c r="L405">
        <v>2</v>
      </c>
      <c r="P405" t="s">
        <v>27</v>
      </c>
      <c r="Q405" t="s">
        <v>1226</v>
      </c>
      <c r="R405" t="s">
        <v>29</v>
      </c>
      <c r="S405" t="s">
        <v>341</v>
      </c>
      <c r="T405" t="s">
        <v>1553</v>
      </c>
      <c r="U405" t="s">
        <v>1554</v>
      </c>
      <c r="V405" t="s">
        <v>1556</v>
      </c>
      <c r="W405" t="s">
        <v>1557</v>
      </c>
      <c r="X405" t="s">
        <v>1558</v>
      </c>
      <c r="Y405">
        <v>1</v>
      </c>
      <c r="Z405" t="s">
        <v>1317</v>
      </c>
      <c r="AA405" t="s">
        <v>1318</v>
      </c>
      <c r="AB405" t="s">
        <v>1319</v>
      </c>
      <c r="AC405" t="s">
        <v>32</v>
      </c>
      <c r="AD405" t="s">
        <v>43</v>
      </c>
      <c r="AE405" t="s">
        <v>1984</v>
      </c>
      <c r="AF405" t="s">
        <v>1472</v>
      </c>
      <c r="AG405" t="s">
        <v>1472</v>
      </c>
      <c r="AH405">
        <v>0</v>
      </c>
      <c r="AK405">
        <v>43100</v>
      </c>
      <c r="AL405" t="s">
        <v>1985</v>
      </c>
      <c r="AM405" t="s">
        <v>1775</v>
      </c>
    </row>
    <row r="406" spans="1:39" hidden="1">
      <c r="A406">
        <v>598</v>
      </c>
      <c r="B406" t="s">
        <v>1403</v>
      </c>
      <c r="C406" t="s">
        <v>24</v>
      </c>
      <c r="E406" t="s">
        <v>25</v>
      </c>
      <c r="G406" t="s">
        <v>26</v>
      </c>
      <c r="H406">
        <v>2016</v>
      </c>
      <c r="J406">
        <v>115</v>
      </c>
      <c r="K406" t="s">
        <v>1552</v>
      </c>
      <c r="L406">
        <v>1</v>
      </c>
      <c r="P406" t="s">
        <v>27</v>
      </c>
      <c r="Q406" t="s">
        <v>1226</v>
      </c>
      <c r="R406" t="s">
        <v>29</v>
      </c>
      <c r="S406" t="s">
        <v>341</v>
      </c>
      <c r="T406" t="s">
        <v>1568</v>
      </c>
      <c r="U406" t="s">
        <v>60</v>
      </c>
      <c r="V406" t="s">
        <v>270</v>
      </c>
      <c r="W406" t="s">
        <v>70</v>
      </c>
      <c r="X406" t="s">
        <v>271</v>
      </c>
      <c r="Y406">
        <v>1</v>
      </c>
      <c r="Z406" t="s">
        <v>1569</v>
      </c>
      <c r="AA406" t="s">
        <v>1407</v>
      </c>
      <c r="AB406" t="s">
        <v>72</v>
      </c>
      <c r="AC406" t="s">
        <v>32</v>
      </c>
      <c r="AD406" t="s">
        <v>43</v>
      </c>
      <c r="AE406" t="s">
        <v>308</v>
      </c>
      <c r="AF406" t="s">
        <v>1813</v>
      </c>
      <c r="AG406" t="s">
        <v>308</v>
      </c>
      <c r="AH406">
        <v>100</v>
      </c>
      <c r="AI406">
        <v>0</v>
      </c>
      <c r="AJ406" t="s">
        <v>33</v>
      </c>
      <c r="AK406">
        <v>43203</v>
      </c>
      <c r="AL406" t="s">
        <v>1987</v>
      </c>
      <c r="AM406" t="s">
        <v>1838</v>
      </c>
    </row>
    <row r="407" spans="1:39" hidden="1">
      <c r="A407">
        <v>599</v>
      </c>
      <c r="B407" t="s">
        <v>996</v>
      </c>
      <c r="C407" t="s">
        <v>24</v>
      </c>
      <c r="E407" t="s">
        <v>25</v>
      </c>
      <c r="G407" t="s">
        <v>26</v>
      </c>
      <c r="H407">
        <v>2015</v>
      </c>
      <c r="J407">
        <v>117</v>
      </c>
      <c r="K407" t="s">
        <v>1570</v>
      </c>
      <c r="L407">
        <v>1</v>
      </c>
      <c r="P407" t="s">
        <v>27</v>
      </c>
      <c r="Q407" t="s">
        <v>1226</v>
      </c>
      <c r="R407" t="s">
        <v>30</v>
      </c>
      <c r="S407" t="s">
        <v>30</v>
      </c>
      <c r="T407" t="s">
        <v>1571</v>
      </c>
      <c r="U407" t="s">
        <v>1559</v>
      </c>
      <c r="V407" t="s">
        <v>1560</v>
      </c>
      <c r="W407" t="s">
        <v>1561</v>
      </c>
      <c r="X407" t="s">
        <v>1562</v>
      </c>
      <c r="Y407">
        <v>1</v>
      </c>
      <c r="Z407" t="s">
        <v>1563</v>
      </c>
      <c r="AA407" t="s">
        <v>1401</v>
      </c>
      <c r="AB407" t="s">
        <v>1572</v>
      </c>
      <c r="AC407" t="s">
        <v>32</v>
      </c>
      <c r="AD407" t="s">
        <v>43</v>
      </c>
      <c r="AE407" t="s">
        <v>2075</v>
      </c>
      <c r="AG407" t="s">
        <v>2075</v>
      </c>
      <c r="AL407" t="s">
        <v>1827</v>
      </c>
      <c r="AM407" t="s">
        <v>1832</v>
      </c>
    </row>
    <row r="408" spans="1:39" hidden="1">
      <c r="A408">
        <v>600</v>
      </c>
      <c r="B408" t="s">
        <v>996</v>
      </c>
      <c r="C408" t="s">
        <v>24</v>
      </c>
      <c r="E408" t="s">
        <v>25</v>
      </c>
      <c r="G408" t="s">
        <v>26</v>
      </c>
      <c r="H408">
        <v>2015</v>
      </c>
      <c r="J408">
        <v>117</v>
      </c>
      <c r="K408" t="s">
        <v>1570</v>
      </c>
      <c r="L408">
        <v>2</v>
      </c>
      <c r="P408" t="s">
        <v>27</v>
      </c>
      <c r="Q408" t="s">
        <v>1226</v>
      </c>
      <c r="R408" t="s">
        <v>30</v>
      </c>
      <c r="S408" t="s">
        <v>30</v>
      </c>
      <c r="T408" t="s">
        <v>1571</v>
      </c>
      <c r="U408" t="s">
        <v>1564</v>
      </c>
      <c r="V408" t="s">
        <v>1565</v>
      </c>
      <c r="W408" t="s">
        <v>1566</v>
      </c>
      <c r="X408" t="s">
        <v>1567</v>
      </c>
      <c r="Y408">
        <v>1</v>
      </c>
      <c r="Z408" t="s">
        <v>1563</v>
      </c>
      <c r="AA408" t="s">
        <v>1401</v>
      </c>
      <c r="AB408" t="s">
        <v>850</v>
      </c>
      <c r="AC408" t="s">
        <v>32</v>
      </c>
      <c r="AD408" t="s">
        <v>43</v>
      </c>
      <c r="AE408" t="s">
        <v>2075</v>
      </c>
      <c r="AG408" t="s">
        <v>2075</v>
      </c>
      <c r="AL408" t="s">
        <v>1827</v>
      </c>
      <c r="AM408" t="s">
        <v>1832</v>
      </c>
    </row>
    <row r="409" spans="1:39" hidden="1">
      <c r="A409">
        <v>603</v>
      </c>
      <c r="B409" t="s">
        <v>1403</v>
      </c>
      <c r="C409" t="s">
        <v>24</v>
      </c>
      <c r="E409" t="s">
        <v>25</v>
      </c>
      <c r="G409" t="s">
        <v>26</v>
      </c>
      <c r="H409">
        <v>2016</v>
      </c>
      <c r="J409">
        <v>115</v>
      </c>
      <c r="K409" t="s">
        <v>1573</v>
      </c>
      <c r="L409">
        <v>1</v>
      </c>
      <c r="P409" t="s">
        <v>27</v>
      </c>
      <c r="Q409" t="s">
        <v>1226</v>
      </c>
      <c r="R409" t="s">
        <v>29</v>
      </c>
      <c r="S409" t="s">
        <v>341</v>
      </c>
      <c r="T409" t="s">
        <v>1574</v>
      </c>
      <c r="U409" t="s">
        <v>346</v>
      </c>
      <c r="V409" t="s">
        <v>269</v>
      </c>
      <c r="W409" t="s">
        <v>62</v>
      </c>
      <c r="X409" t="s">
        <v>63</v>
      </c>
      <c r="Y409">
        <v>1</v>
      </c>
      <c r="Z409" t="s">
        <v>1569</v>
      </c>
      <c r="AA409" t="s">
        <v>1407</v>
      </c>
      <c r="AB409" t="s">
        <v>72</v>
      </c>
      <c r="AC409" t="s">
        <v>32</v>
      </c>
      <c r="AD409" t="s">
        <v>43</v>
      </c>
      <c r="AE409" t="s">
        <v>308</v>
      </c>
      <c r="AF409" t="s">
        <v>1814</v>
      </c>
      <c r="AG409" t="s">
        <v>308</v>
      </c>
      <c r="AH409">
        <v>100</v>
      </c>
      <c r="AI409">
        <v>100</v>
      </c>
      <c r="AJ409" t="s">
        <v>33</v>
      </c>
      <c r="AK409">
        <v>43100</v>
      </c>
      <c r="AL409" t="s">
        <v>1754</v>
      </c>
      <c r="AM409" t="s">
        <v>1787</v>
      </c>
    </row>
    <row r="410" spans="1:39" hidden="1">
      <c r="A410">
        <v>604</v>
      </c>
      <c r="B410" t="s">
        <v>1403</v>
      </c>
      <c r="C410" t="s">
        <v>24</v>
      </c>
      <c r="E410" t="s">
        <v>25</v>
      </c>
      <c r="G410" t="s">
        <v>26</v>
      </c>
      <c r="H410">
        <v>2016</v>
      </c>
      <c r="J410">
        <v>115</v>
      </c>
      <c r="K410" t="s">
        <v>1573</v>
      </c>
      <c r="L410">
        <v>2</v>
      </c>
      <c r="P410" t="s">
        <v>27</v>
      </c>
      <c r="Q410" t="s">
        <v>1226</v>
      </c>
      <c r="R410" t="s">
        <v>29</v>
      </c>
      <c r="S410" t="s">
        <v>341</v>
      </c>
      <c r="T410" t="s">
        <v>1574</v>
      </c>
      <c r="U410" t="s">
        <v>347</v>
      </c>
      <c r="V410" t="s">
        <v>269</v>
      </c>
      <c r="W410" t="s">
        <v>62</v>
      </c>
      <c r="X410" t="s">
        <v>63</v>
      </c>
      <c r="Y410">
        <v>1</v>
      </c>
      <c r="Z410" t="s">
        <v>1569</v>
      </c>
      <c r="AA410" t="s">
        <v>1407</v>
      </c>
      <c r="AB410" t="s">
        <v>72</v>
      </c>
      <c r="AC410" t="s">
        <v>32</v>
      </c>
      <c r="AD410" t="s">
        <v>43</v>
      </c>
      <c r="AE410" t="s">
        <v>308</v>
      </c>
      <c r="AF410" t="s">
        <v>1814</v>
      </c>
      <c r="AG410" t="s">
        <v>308</v>
      </c>
      <c r="AH410">
        <v>100</v>
      </c>
      <c r="AI410">
        <v>100</v>
      </c>
      <c r="AJ410" t="s">
        <v>33</v>
      </c>
      <c r="AK410">
        <v>43100</v>
      </c>
      <c r="AL410" t="s">
        <v>1754</v>
      </c>
      <c r="AM410" t="s">
        <v>1787</v>
      </c>
    </row>
    <row r="411" spans="1:39" hidden="1">
      <c r="A411">
        <v>605</v>
      </c>
      <c r="B411" t="s">
        <v>1403</v>
      </c>
      <c r="C411" t="s">
        <v>24</v>
      </c>
      <c r="E411" t="s">
        <v>25</v>
      </c>
      <c r="G411" t="s">
        <v>26</v>
      </c>
      <c r="H411">
        <v>2016</v>
      </c>
      <c r="J411">
        <v>115</v>
      </c>
      <c r="K411" t="s">
        <v>1573</v>
      </c>
      <c r="L411">
        <v>3</v>
      </c>
      <c r="P411" t="s">
        <v>27</v>
      </c>
      <c r="Q411" t="s">
        <v>1226</v>
      </c>
      <c r="R411" t="s">
        <v>29</v>
      </c>
      <c r="S411" t="s">
        <v>341</v>
      </c>
      <c r="T411" t="s">
        <v>1574</v>
      </c>
      <c r="U411" t="s">
        <v>343</v>
      </c>
      <c r="V411" t="s">
        <v>270</v>
      </c>
      <c r="W411" t="s">
        <v>70</v>
      </c>
      <c r="X411" t="s">
        <v>271</v>
      </c>
      <c r="Y411">
        <v>1</v>
      </c>
      <c r="Z411" t="s">
        <v>1569</v>
      </c>
      <c r="AA411" t="s">
        <v>1407</v>
      </c>
      <c r="AB411" t="s">
        <v>72</v>
      </c>
      <c r="AC411" t="s">
        <v>32</v>
      </c>
      <c r="AD411" t="s">
        <v>43</v>
      </c>
      <c r="AE411" t="s">
        <v>308</v>
      </c>
      <c r="AF411" t="s">
        <v>1814</v>
      </c>
      <c r="AG411" t="s">
        <v>308</v>
      </c>
      <c r="AH411">
        <v>100</v>
      </c>
      <c r="AI411">
        <v>100</v>
      </c>
      <c r="AJ411" t="s">
        <v>33</v>
      </c>
      <c r="AK411">
        <v>43100</v>
      </c>
      <c r="AL411" t="s">
        <v>1754</v>
      </c>
      <c r="AM411" t="s">
        <v>1756</v>
      </c>
    </row>
    <row r="412" spans="1:39" hidden="1">
      <c r="A412">
        <v>606</v>
      </c>
      <c r="B412" t="s">
        <v>1403</v>
      </c>
      <c r="C412" t="s">
        <v>24</v>
      </c>
      <c r="E412" t="s">
        <v>25</v>
      </c>
      <c r="G412" t="s">
        <v>26</v>
      </c>
      <c r="H412">
        <v>2016</v>
      </c>
      <c r="J412">
        <v>115</v>
      </c>
      <c r="K412" t="s">
        <v>1573</v>
      </c>
      <c r="L412">
        <v>4</v>
      </c>
      <c r="P412" t="s">
        <v>27</v>
      </c>
      <c r="Q412" t="s">
        <v>1226</v>
      </c>
      <c r="R412" t="s">
        <v>29</v>
      </c>
      <c r="S412" t="s">
        <v>341</v>
      </c>
      <c r="T412" t="s">
        <v>1574</v>
      </c>
      <c r="U412" t="s">
        <v>60</v>
      </c>
      <c r="V412" t="s">
        <v>269</v>
      </c>
      <c r="W412" t="s">
        <v>62</v>
      </c>
      <c r="X412" t="s">
        <v>63</v>
      </c>
      <c r="Y412">
        <v>1</v>
      </c>
      <c r="Z412" t="s">
        <v>1569</v>
      </c>
      <c r="AA412" t="s">
        <v>1407</v>
      </c>
      <c r="AB412" t="s">
        <v>72</v>
      </c>
      <c r="AC412" t="s">
        <v>32</v>
      </c>
      <c r="AD412" t="s">
        <v>43</v>
      </c>
      <c r="AE412" t="s">
        <v>308</v>
      </c>
      <c r="AF412" t="s">
        <v>1813</v>
      </c>
      <c r="AG412" t="s">
        <v>308</v>
      </c>
      <c r="AH412">
        <v>100</v>
      </c>
      <c r="AI412">
        <v>0</v>
      </c>
      <c r="AJ412" t="s">
        <v>33</v>
      </c>
      <c r="AK412">
        <v>43210</v>
      </c>
      <c r="AL412" t="s">
        <v>1987</v>
      </c>
      <c r="AM412" t="s">
        <v>1787</v>
      </c>
    </row>
    <row r="413" spans="1:39" hidden="1">
      <c r="A413">
        <v>607</v>
      </c>
      <c r="B413" t="s">
        <v>1403</v>
      </c>
      <c r="C413" t="s">
        <v>24</v>
      </c>
      <c r="E413" t="s">
        <v>25</v>
      </c>
      <c r="G413" t="s">
        <v>26</v>
      </c>
      <c r="H413">
        <v>2016</v>
      </c>
      <c r="J413">
        <v>115</v>
      </c>
      <c r="K413" t="s">
        <v>1573</v>
      </c>
      <c r="L413">
        <v>5</v>
      </c>
      <c r="P413" t="s">
        <v>27</v>
      </c>
      <c r="Q413" t="s">
        <v>1226</v>
      </c>
      <c r="R413" t="s">
        <v>29</v>
      </c>
      <c r="S413" t="s">
        <v>341</v>
      </c>
      <c r="T413" t="s">
        <v>1574</v>
      </c>
      <c r="U413" t="s">
        <v>60</v>
      </c>
      <c r="V413" t="s">
        <v>270</v>
      </c>
      <c r="W413" t="s">
        <v>70</v>
      </c>
      <c r="X413" t="s">
        <v>271</v>
      </c>
      <c r="Y413">
        <v>1</v>
      </c>
      <c r="Z413" t="s">
        <v>1569</v>
      </c>
      <c r="AA413" t="s">
        <v>1407</v>
      </c>
      <c r="AB413" t="s">
        <v>72</v>
      </c>
      <c r="AC413" t="s">
        <v>32</v>
      </c>
      <c r="AD413" t="s">
        <v>43</v>
      </c>
      <c r="AE413" t="s">
        <v>308</v>
      </c>
      <c r="AF413" t="s">
        <v>1814</v>
      </c>
      <c r="AG413" t="s">
        <v>308</v>
      </c>
      <c r="AH413">
        <v>100</v>
      </c>
      <c r="AI413">
        <v>100</v>
      </c>
      <c r="AJ413" t="s">
        <v>33</v>
      </c>
      <c r="AK413">
        <v>43100</v>
      </c>
      <c r="AL413" t="s">
        <v>1754</v>
      </c>
      <c r="AM413" t="s">
        <v>1755</v>
      </c>
    </row>
    <row r="414" spans="1:39" hidden="1">
      <c r="A414">
        <v>608</v>
      </c>
      <c r="B414" t="s">
        <v>1310</v>
      </c>
      <c r="C414" t="s">
        <v>24</v>
      </c>
      <c r="E414" t="s">
        <v>25</v>
      </c>
      <c r="G414" t="s">
        <v>26</v>
      </c>
      <c r="H414">
        <v>2017</v>
      </c>
      <c r="J414">
        <v>96</v>
      </c>
      <c r="K414" t="s">
        <v>1573</v>
      </c>
      <c r="L414">
        <v>1</v>
      </c>
      <c r="P414" t="s">
        <v>27</v>
      </c>
      <c r="Q414" t="s">
        <v>1226</v>
      </c>
      <c r="R414" t="s">
        <v>29</v>
      </c>
      <c r="S414" t="s">
        <v>341</v>
      </c>
      <c r="T414" t="s">
        <v>1575</v>
      </c>
      <c r="U414" t="s">
        <v>1340</v>
      </c>
      <c r="V414" t="s">
        <v>1549</v>
      </c>
      <c r="W414" t="s">
        <v>1550</v>
      </c>
      <c r="X414" t="s">
        <v>1514</v>
      </c>
      <c r="Y414">
        <v>1</v>
      </c>
      <c r="Z414" t="s">
        <v>1510</v>
      </c>
      <c r="AA414" t="s">
        <v>1318</v>
      </c>
      <c r="AB414" t="s">
        <v>1319</v>
      </c>
      <c r="AC414" t="s">
        <v>32</v>
      </c>
      <c r="AD414" t="s">
        <v>43</v>
      </c>
      <c r="AE414" t="s">
        <v>1992</v>
      </c>
      <c r="AF414" t="s">
        <v>1510</v>
      </c>
      <c r="AG414" t="s">
        <v>1510</v>
      </c>
      <c r="AH414">
        <v>0</v>
      </c>
      <c r="AI414">
        <v>0</v>
      </c>
      <c r="AK414">
        <v>43100</v>
      </c>
      <c r="AL414" t="s">
        <v>1985</v>
      </c>
      <c r="AM414" t="s">
        <v>1801</v>
      </c>
    </row>
    <row r="415" spans="1:39" hidden="1">
      <c r="A415">
        <v>609</v>
      </c>
      <c r="B415" t="s">
        <v>1310</v>
      </c>
      <c r="C415" t="s">
        <v>24</v>
      </c>
      <c r="E415" t="s">
        <v>25</v>
      </c>
      <c r="G415" t="s">
        <v>26</v>
      </c>
      <c r="H415">
        <v>2017</v>
      </c>
      <c r="J415">
        <v>96</v>
      </c>
      <c r="K415" t="s">
        <v>1573</v>
      </c>
      <c r="L415">
        <v>2</v>
      </c>
      <c r="P415" t="s">
        <v>27</v>
      </c>
      <c r="Q415" t="s">
        <v>1226</v>
      </c>
      <c r="R415" t="s">
        <v>29</v>
      </c>
      <c r="S415" t="s">
        <v>341</v>
      </c>
      <c r="T415" t="s">
        <v>1575</v>
      </c>
      <c r="U415" t="s">
        <v>1340</v>
      </c>
      <c r="V415" t="s">
        <v>1545</v>
      </c>
      <c r="W415" t="s">
        <v>1345</v>
      </c>
      <c r="X415" t="s">
        <v>1346</v>
      </c>
      <c r="Y415">
        <v>1</v>
      </c>
      <c r="Z415" t="s">
        <v>1317</v>
      </c>
      <c r="AA415" t="s">
        <v>1318</v>
      </c>
      <c r="AB415" t="s">
        <v>1319</v>
      </c>
      <c r="AC415" t="s">
        <v>32</v>
      </c>
      <c r="AD415" t="s">
        <v>43</v>
      </c>
      <c r="AE415" t="s">
        <v>1984</v>
      </c>
      <c r="AF415" t="s">
        <v>1472</v>
      </c>
      <c r="AG415" t="s">
        <v>1472</v>
      </c>
      <c r="AH415">
        <v>0</v>
      </c>
      <c r="AK415">
        <v>43100</v>
      </c>
      <c r="AL415" t="s">
        <v>1985</v>
      </c>
      <c r="AM415" t="s">
        <v>1775</v>
      </c>
    </row>
    <row r="416" spans="1:39" hidden="1">
      <c r="A416">
        <v>610</v>
      </c>
      <c r="B416" t="s">
        <v>1310</v>
      </c>
      <c r="C416" t="s">
        <v>24</v>
      </c>
      <c r="E416" t="s">
        <v>25</v>
      </c>
      <c r="G416" t="s">
        <v>26</v>
      </c>
      <c r="H416">
        <v>2017</v>
      </c>
      <c r="J416">
        <v>96</v>
      </c>
      <c r="K416" t="s">
        <v>1573</v>
      </c>
      <c r="L416">
        <v>3</v>
      </c>
      <c r="P416" t="s">
        <v>27</v>
      </c>
      <c r="Q416" t="s">
        <v>1226</v>
      </c>
      <c r="R416" t="s">
        <v>29</v>
      </c>
      <c r="S416" t="s">
        <v>341</v>
      </c>
      <c r="T416" t="s">
        <v>1575</v>
      </c>
      <c r="U416" t="s">
        <v>1576</v>
      </c>
      <c r="V416" t="s">
        <v>1320</v>
      </c>
      <c r="W416" t="s">
        <v>1321</v>
      </c>
      <c r="X416" t="s">
        <v>1322</v>
      </c>
      <c r="Y416">
        <v>1</v>
      </c>
      <c r="Z416" t="s">
        <v>1317</v>
      </c>
      <c r="AA416" t="s">
        <v>1318</v>
      </c>
      <c r="AB416" t="s">
        <v>1319</v>
      </c>
      <c r="AC416" t="s">
        <v>32</v>
      </c>
      <c r="AD416" t="s">
        <v>43</v>
      </c>
      <c r="AE416" t="s">
        <v>1984</v>
      </c>
      <c r="AF416" t="s">
        <v>1472</v>
      </c>
      <c r="AG416" t="s">
        <v>1472</v>
      </c>
      <c r="AH416">
        <v>0</v>
      </c>
      <c r="AK416">
        <v>43100</v>
      </c>
      <c r="AL416" t="s">
        <v>1985</v>
      </c>
      <c r="AM416" t="s">
        <v>1775</v>
      </c>
    </row>
    <row r="417" spans="1:39" hidden="1">
      <c r="A417">
        <v>611</v>
      </c>
      <c r="B417" t="s">
        <v>1310</v>
      </c>
      <c r="C417" t="s">
        <v>24</v>
      </c>
      <c r="E417" t="s">
        <v>25</v>
      </c>
      <c r="G417" t="s">
        <v>26</v>
      </c>
      <c r="H417">
        <v>2017</v>
      </c>
      <c r="J417">
        <v>96</v>
      </c>
      <c r="K417" t="s">
        <v>1577</v>
      </c>
      <c r="L417">
        <v>1</v>
      </c>
      <c r="P417" t="s">
        <v>27</v>
      </c>
      <c r="Q417" t="s">
        <v>1226</v>
      </c>
      <c r="R417" t="s">
        <v>29</v>
      </c>
      <c r="S417" t="s">
        <v>341</v>
      </c>
      <c r="T417" t="s">
        <v>1578</v>
      </c>
      <c r="U417" t="s">
        <v>1579</v>
      </c>
      <c r="V417" t="s">
        <v>1580</v>
      </c>
      <c r="W417" t="s">
        <v>1315</v>
      </c>
      <c r="X417" t="s">
        <v>1581</v>
      </c>
      <c r="Y417">
        <v>1</v>
      </c>
      <c r="Z417" t="s">
        <v>453</v>
      </c>
      <c r="AA417" t="s">
        <v>1318</v>
      </c>
      <c r="AB417" t="s">
        <v>1319</v>
      </c>
      <c r="AC417" t="s">
        <v>32</v>
      </c>
      <c r="AD417" t="s">
        <v>43</v>
      </c>
      <c r="AE417" t="s">
        <v>1984</v>
      </c>
      <c r="AF417" t="s">
        <v>453</v>
      </c>
      <c r="AG417" t="s">
        <v>453</v>
      </c>
      <c r="AH417">
        <v>0</v>
      </c>
      <c r="AK417">
        <v>43100</v>
      </c>
      <c r="AL417" t="s">
        <v>1985</v>
      </c>
      <c r="AM417" t="s">
        <v>1775</v>
      </c>
    </row>
    <row r="418" spans="1:39" hidden="1">
      <c r="A418">
        <v>612</v>
      </c>
      <c r="B418" t="s">
        <v>1403</v>
      </c>
      <c r="C418" t="s">
        <v>24</v>
      </c>
      <c r="E418" t="s">
        <v>25</v>
      </c>
      <c r="G418" t="s">
        <v>26</v>
      </c>
      <c r="H418">
        <v>2016</v>
      </c>
      <c r="J418">
        <v>115</v>
      </c>
      <c r="K418" t="s">
        <v>1577</v>
      </c>
      <c r="L418">
        <v>1</v>
      </c>
      <c r="P418" t="s">
        <v>27</v>
      </c>
      <c r="Q418" t="s">
        <v>1226</v>
      </c>
      <c r="R418" t="s">
        <v>29</v>
      </c>
      <c r="S418" t="s">
        <v>341</v>
      </c>
      <c r="T418" t="s">
        <v>1582</v>
      </c>
      <c r="U418" t="s">
        <v>60</v>
      </c>
      <c r="V418" t="s">
        <v>270</v>
      </c>
      <c r="W418" t="s">
        <v>70</v>
      </c>
      <c r="X418" t="s">
        <v>271</v>
      </c>
      <c r="Y418">
        <v>1</v>
      </c>
      <c r="Z418" t="s">
        <v>1569</v>
      </c>
      <c r="AA418" t="s">
        <v>1407</v>
      </c>
      <c r="AB418" t="s">
        <v>72</v>
      </c>
      <c r="AC418" t="s">
        <v>32</v>
      </c>
      <c r="AD418" t="s">
        <v>43</v>
      </c>
      <c r="AE418" t="s">
        <v>308</v>
      </c>
      <c r="AF418" t="s">
        <v>1814</v>
      </c>
      <c r="AG418" t="s">
        <v>308</v>
      </c>
      <c r="AH418">
        <v>100</v>
      </c>
      <c r="AI418">
        <v>100</v>
      </c>
      <c r="AJ418" t="s">
        <v>33</v>
      </c>
      <c r="AK418">
        <v>43100</v>
      </c>
      <c r="AL418" t="s">
        <v>1754</v>
      </c>
      <c r="AM418" t="s">
        <v>1756</v>
      </c>
    </row>
    <row r="419" spans="1:39" hidden="1">
      <c r="A419">
        <v>613</v>
      </c>
      <c r="B419" t="s">
        <v>1310</v>
      </c>
      <c r="C419" t="s">
        <v>24</v>
      </c>
      <c r="E419" t="s">
        <v>25</v>
      </c>
      <c r="G419" t="s">
        <v>26</v>
      </c>
      <c r="H419">
        <v>2017</v>
      </c>
      <c r="J419">
        <v>96</v>
      </c>
      <c r="K419" t="s">
        <v>1583</v>
      </c>
      <c r="L419">
        <v>1</v>
      </c>
      <c r="P419" t="s">
        <v>27</v>
      </c>
      <c r="Q419" t="s">
        <v>1226</v>
      </c>
      <c r="R419" t="s">
        <v>29</v>
      </c>
      <c r="S419" t="s">
        <v>341</v>
      </c>
      <c r="T419" t="s">
        <v>1584</v>
      </c>
      <c r="U419" t="s">
        <v>1554</v>
      </c>
      <c r="V419" t="s">
        <v>1314</v>
      </c>
      <c r="W419" t="s">
        <v>1315</v>
      </c>
      <c r="X419" t="s">
        <v>1581</v>
      </c>
      <c r="Y419">
        <v>1</v>
      </c>
      <c r="Z419" t="s">
        <v>453</v>
      </c>
      <c r="AA419" t="s">
        <v>1318</v>
      </c>
      <c r="AB419" t="s">
        <v>1319</v>
      </c>
      <c r="AC419" t="s">
        <v>32</v>
      </c>
      <c r="AD419" t="s">
        <v>43</v>
      </c>
      <c r="AE419" t="s">
        <v>1984</v>
      </c>
      <c r="AF419" t="s">
        <v>453</v>
      </c>
      <c r="AG419" t="s">
        <v>453</v>
      </c>
      <c r="AH419">
        <v>0</v>
      </c>
      <c r="AK419">
        <v>43100</v>
      </c>
      <c r="AL419" t="s">
        <v>1985</v>
      </c>
      <c r="AM419" t="s">
        <v>1775</v>
      </c>
    </row>
    <row r="420" spans="1:39" hidden="1">
      <c r="A420">
        <v>614</v>
      </c>
      <c r="B420" t="s">
        <v>1310</v>
      </c>
      <c r="C420" t="s">
        <v>24</v>
      </c>
      <c r="E420" t="s">
        <v>25</v>
      </c>
      <c r="G420" t="s">
        <v>26</v>
      </c>
      <c r="H420">
        <v>2017</v>
      </c>
      <c r="J420">
        <v>96</v>
      </c>
      <c r="K420" t="s">
        <v>1585</v>
      </c>
      <c r="L420">
        <v>1</v>
      </c>
      <c r="P420" t="s">
        <v>27</v>
      </c>
      <c r="Q420" t="s">
        <v>1226</v>
      </c>
      <c r="R420" t="s">
        <v>29</v>
      </c>
      <c r="S420" t="s">
        <v>341</v>
      </c>
      <c r="T420" t="s">
        <v>1586</v>
      </c>
      <c r="U420" t="s">
        <v>1468</v>
      </c>
      <c r="V420" t="s">
        <v>1469</v>
      </c>
      <c r="W420" t="s">
        <v>1470</v>
      </c>
      <c r="X420" t="s">
        <v>1587</v>
      </c>
      <c r="Y420">
        <v>1</v>
      </c>
      <c r="Z420" t="s">
        <v>1472</v>
      </c>
      <c r="AA420" t="s">
        <v>1318</v>
      </c>
      <c r="AB420" t="s">
        <v>1319</v>
      </c>
      <c r="AC420" t="s">
        <v>32</v>
      </c>
      <c r="AD420" t="s">
        <v>43</v>
      </c>
      <c r="AE420" t="s">
        <v>1984</v>
      </c>
      <c r="AF420" t="s">
        <v>1472</v>
      </c>
      <c r="AG420" t="s">
        <v>1472</v>
      </c>
      <c r="AH420">
        <v>0</v>
      </c>
      <c r="AK420">
        <v>43100</v>
      </c>
      <c r="AL420" t="s">
        <v>1985</v>
      </c>
      <c r="AM420" t="s">
        <v>1775</v>
      </c>
    </row>
    <row r="421" spans="1:39" hidden="1">
      <c r="A421">
        <v>615</v>
      </c>
      <c r="B421" t="s">
        <v>1310</v>
      </c>
      <c r="C421" t="s">
        <v>24</v>
      </c>
      <c r="E421" t="s">
        <v>25</v>
      </c>
      <c r="G421" t="s">
        <v>26</v>
      </c>
      <c r="H421">
        <v>2017</v>
      </c>
      <c r="J421">
        <v>96</v>
      </c>
      <c r="K421" t="s">
        <v>1585</v>
      </c>
      <c r="L421">
        <v>2</v>
      </c>
      <c r="P421" t="s">
        <v>27</v>
      </c>
      <c r="Q421" t="s">
        <v>1226</v>
      </c>
      <c r="R421" t="s">
        <v>29</v>
      </c>
      <c r="S421" t="s">
        <v>341</v>
      </c>
      <c r="T421" t="s">
        <v>1586</v>
      </c>
      <c r="U421" t="s">
        <v>1468</v>
      </c>
      <c r="V421" t="s">
        <v>1473</v>
      </c>
      <c r="W421" t="s">
        <v>1474</v>
      </c>
      <c r="X421" t="s">
        <v>1588</v>
      </c>
      <c r="Y421">
        <v>1</v>
      </c>
      <c r="Z421" t="s">
        <v>1472</v>
      </c>
      <c r="AA421" t="s">
        <v>1318</v>
      </c>
      <c r="AB421" t="s">
        <v>1319</v>
      </c>
      <c r="AC421" t="s">
        <v>32</v>
      </c>
      <c r="AD421" t="s">
        <v>43</v>
      </c>
      <c r="AE421" t="s">
        <v>1984</v>
      </c>
      <c r="AF421" t="s">
        <v>1472</v>
      </c>
      <c r="AG421" t="s">
        <v>1472</v>
      </c>
      <c r="AH421">
        <v>0</v>
      </c>
      <c r="AK421">
        <v>43100</v>
      </c>
      <c r="AL421" t="s">
        <v>1985</v>
      </c>
      <c r="AM421" t="s">
        <v>1775</v>
      </c>
    </row>
    <row r="422" spans="1:39" hidden="1">
      <c r="A422">
        <v>619</v>
      </c>
      <c r="B422" t="s">
        <v>996</v>
      </c>
      <c r="C422" t="s">
        <v>24</v>
      </c>
      <c r="E422" t="s">
        <v>25</v>
      </c>
      <c r="G422" t="s">
        <v>26</v>
      </c>
      <c r="H422">
        <v>2015</v>
      </c>
      <c r="J422">
        <v>117</v>
      </c>
      <c r="K422" t="s">
        <v>1596</v>
      </c>
      <c r="L422">
        <v>1</v>
      </c>
      <c r="P422" t="s">
        <v>27</v>
      </c>
      <c r="Q422" t="s">
        <v>1226</v>
      </c>
      <c r="R422" t="s">
        <v>30</v>
      </c>
      <c r="S422" t="s">
        <v>30</v>
      </c>
      <c r="T422" t="s">
        <v>1597</v>
      </c>
      <c r="U422" t="s">
        <v>1598</v>
      </c>
      <c r="V422" t="s">
        <v>1589</v>
      </c>
      <c r="W422" t="s">
        <v>1590</v>
      </c>
      <c r="X422" t="s">
        <v>1599</v>
      </c>
      <c r="Y422">
        <v>1</v>
      </c>
      <c r="Z422" t="s">
        <v>1563</v>
      </c>
      <c r="AA422" t="s">
        <v>1401</v>
      </c>
      <c r="AB422" t="s">
        <v>850</v>
      </c>
      <c r="AC422" t="s">
        <v>32</v>
      </c>
      <c r="AD422" t="s">
        <v>43</v>
      </c>
      <c r="AM422" t="s">
        <v>1733</v>
      </c>
    </row>
    <row r="423" spans="1:39" hidden="1">
      <c r="A423">
        <v>620</v>
      </c>
      <c r="B423" t="s">
        <v>996</v>
      </c>
      <c r="C423" t="s">
        <v>24</v>
      </c>
      <c r="E423" t="s">
        <v>25</v>
      </c>
      <c r="G423" t="s">
        <v>26</v>
      </c>
      <c r="H423">
        <v>2015</v>
      </c>
      <c r="J423">
        <v>117</v>
      </c>
      <c r="K423" t="s">
        <v>1596</v>
      </c>
      <c r="L423">
        <v>2</v>
      </c>
      <c r="P423" t="s">
        <v>27</v>
      </c>
      <c r="Q423" t="s">
        <v>1226</v>
      </c>
      <c r="R423" t="s">
        <v>30</v>
      </c>
      <c r="S423" t="s">
        <v>30</v>
      </c>
      <c r="T423" t="s">
        <v>1597</v>
      </c>
      <c r="U423" t="s">
        <v>1600</v>
      </c>
      <c r="V423" t="s">
        <v>1591</v>
      </c>
      <c r="W423" t="s">
        <v>1592</v>
      </c>
      <c r="X423" t="s">
        <v>1593</v>
      </c>
      <c r="Y423">
        <v>1</v>
      </c>
      <c r="Z423" t="s">
        <v>1563</v>
      </c>
      <c r="AA423" t="s">
        <v>1401</v>
      </c>
      <c r="AB423" t="s">
        <v>850</v>
      </c>
      <c r="AC423" t="s">
        <v>32</v>
      </c>
      <c r="AD423" t="s">
        <v>43</v>
      </c>
      <c r="AM423" t="s">
        <v>1733</v>
      </c>
    </row>
    <row r="424" spans="1:39" hidden="1">
      <c r="A424">
        <v>621</v>
      </c>
      <c r="B424" t="s">
        <v>996</v>
      </c>
      <c r="C424" t="s">
        <v>24</v>
      </c>
      <c r="E424" t="s">
        <v>25</v>
      </c>
      <c r="G424" t="s">
        <v>26</v>
      </c>
      <c r="H424">
        <v>2015</v>
      </c>
      <c r="J424">
        <v>117</v>
      </c>
      <c r="K424" t="s">
        <v>1596</v>
      </c>
      <c r="L424">
        <v>3</v>
      </c>
      <c r="P424" t="s">
        <v>27</v>
      </c>
      <c r="Q424" t="s">
        <v>1226</v>
      </c>
      <c r="R424" t="s">
        <v>30</v>
      </c>
      <c r="S424" t="s">
        <v>30</v>
      </c>
      <c r="T424" t="s">
        <v>1597</v>
      </c>
      <c r="U424" t="s">
        <v>1600</v>
      </c>
      <c r="V424" t="s">
        <v>1594</v>
      </c>
      <c r="W424" t="s">
        <v>1595</v>
      </c>
      <c r="X424" t="s">
        <v>1601</v>
      </c>
      <c r="Y424">
        <v>1</v>
      </c>
      <c r="Z424" t="s">
        <v>1563</v>
      </c>
      <c r="AA424" t="s">
        <v>1401</v>
      </c>
      <c r="AB424" t="s">
        <v>850</v>
      </c>
      <c r="AC424" t="s">
        <v>32</v>
      </c>
      <c r="AD424" t="s">
        <v>43</v>
      </c>
      <c r="AM424" t="s">
        <v>1733</v>
      </c>
    </row>
    <row r="425" spans="1:39" hidden="1">
      <c r="A425">
        <v>622</v>
      </c>
      <c r="B425" t="s">
        <v>1403</v>
      </c>
      <c r="C425" t="s">
        <v>24</v>
      </c>
      <c r="E425" t="s">
        <v>25</v>
      </c>
      <c r="G425" t="s">
        <v>26</v>
      </c>
      <c r="H425">
        <v>2016</v>
      </c>
      <c r="J425">
        <v>115</v>
      </c>
      <c r="K425" t="s">
        <v>1602</v>
      </c>
      <c r="L425">
        <v>1</v>
      </c>
      <c r="P425" t="s">
        <v>27</v>
      </c>
      <c r="Q425" t="s">
        <v>1226</v>
      </c>
      <c r="R425" t="s">
        <v>29</v>
      </c>
      <c r="S425" t="s">
        <v>341</v>
      </c>
      <c r="T425" t="s">
        <v>1603</v>
      </c>
      <c r="U425" t="s">
        <v>608</v>
      </c>
      <c r="V425" t="s">
        <v>609</v>
      </c>
      <c r="W425" t="s">
        <v>299</v>
      </c>
      <c r="X425" t="s">
        <v>300</v>
      </c>
      <c r="Y425">
        <v>1</v>
      </c>
      <c r="Z425" t="s">
        <v>284</v>
      </c>
      <c r="AA425" t="s">
        <v>1407</v>
      </c>
      <c r="AB425" t="s">
        <v>72</v>
      </c>
      <c r="AC425" t="s">
        <v>32</v>
      </c>
      <c r="AD425" t="s">
        <v>43</v>
      </c>
      <c r="AE425" t="s">
        <v>1984</v>
      </c>
      <c r="AF425" t="s">
        <v>1815</v>
      </c>
      <c r="AG425" t="s">
        <v>1772</v>
      </c>
      <c r="AH425">
        <v>100</v>
      </c>
      <c r="AI425">
        <v>100</v>
      </c>
      <c r="AJ425" t="s">
        <v>33</v>
      </c>
      <c r="AK425">
        <v>42843</v>
      </c>
      <c r="AL425" t="s">
        <v>1985</v>
      </c>
      <c r="AM425" t="s">
        <v>1901</v>
      </c>
    </row>
    <row r="426" spans="1:39" hidden="1">
      <c r="A426">
        <v>623</v>
      </c>
      <c r="B426" t="s">
        <v>1403</v>
      </c>
      <c r="C426" t="s">
        <v>24</v>
      </c>
      <c r="E426" t="s">
        <v>25</v>
      </c>
      <c r="G426" t="s">
        <v>26</v>
      </c>
      <c r="H426">
        <v>2016</v>
      </c>
      <c r="J426">
        <v>115</v>
      </c>
      <c r="K426" t="s">
        <v>1602</v>
      </c>
      <c r="L426">
        <v>2</v>
      </c>
      <c r="P426" t="s">
        <v>27</v>
      </c>
      <c r="Q426" t="s">
        <v>1226</v>
      </c>
      <c r="R426" t="s">
        <v>29</v>
      </c>
      <c r="S426" t="s">
        <v>341</v>
      </c>
      <c r="T426" t="s">
        <v>1603</v>
      </c>
      <c r="U426" t="s">
        <v>608</v>
      </c>
      <c r="V426" t="s">
        <v>610</v>
      </c>
      <c r="W426" t="s">
        <v>1604</v>
      </c>
      <c r="X426" t="s">
        <v>301</v>
      </c>
      <c r="Y426">
        <v>1</v>
      </c>
      <c r="Z426" t="s">
        <v>1605</v>
      </c>
      <c r="AA426" t="s">
        <v>1407</v>
      </c>
      <c r="AB426" t="s">
        <v>72</v>
      </c>
      <c r="AC426" t="s">
        <v>32</v>
      </c>
      <c r="AD426" t="s">
        <v>43</v>
      </c>
      <c r="AE426" t="s">
        <v>1984</v>
      </c>
      <c r="AF426" t="s">
        <v>1816</v>
      </c>
      <c r="AG426" t="s">
        <v>1772</v>
      </c>
      <c r="AH426">
        <v>100</v>
      </c>
      <c r="AI426">
        <v>100</v>
      </c>
      <c r="AJ426" t="s">
        <v>33</v>
      </c>
      <c r="AK426">
        <v>42843</v>
      </c>
      <c r="AL426" t="s">
        <v>1985</v>
      </c>
      <c r="AM426" t="s">
        <v>1902</v>
      </c>
    </row>
    <row r="427" spans="1:39" hidden="1">
      <c r="A427">
        <v>624</v>
      </c>
      <c r="B427" t="s">
        <v>1403</v>
      </c>
      <c r="C427" t="s">
        <v>24</v>
      </c>
      <c r="E427" t="s">
        <v>25</v>
      </c>
      <c r="G427" t="s">
        <v>26</v>
      </c>
      <c r="H427">
        <v>2016</v>
      </c>
      <c r="J427">
        <v>115</v>
      </c>
      <c r="K427" t="s">
        <v>1602</v>
      </c>
      <c r="L427">
        <v>3</v>
      </c>
      <c r="P427" t="s">
        <v>27</v>
      </c>
      <c r="Q427" t="s">
        <v>1226</v>
      </c>
      <c r="R427" t="s">
        <v>29</v>
      </c>
      <c r="S427" t="s">
        <v>341</v>
      </c>
      <c r="T427" t="s">
        <v>1603</v>
      </c>
      <c r="U427" t="s">
        <v>608</v>
      </c>
      <c r="V427" t="s">
        <v>302</v>
      </c>
      <c r="W427" t="s">
        <v>1606</v>
      </c>
      <c r="X427" t="s">
        <v>303</v>
      </c>
      <c r="Y427">
        <v>1</v>
      </c>
      <c r="Z427" t="s">
        <v>284</v>
      </c>
      <c r="AA427" t="s">
        <v>1407</v>
      </c>
      <c r="AB427" t="s">
        <v>72</v>
      </c>
      <c r="AC427" t="s">
        <v>32</v>
      </c>
      <c r="AD427" t="s">
        <v>43</v>
      </c>
      <c r="AE427" t="s">
        <v>1984</v>
      </c>
      <c r="AF427" t="s">
        <v>1815</v>
      </c>
      <c r="AG427" t="s">
        <v>1772</v>
      </c>
      <c r="AH427">
        <v>100</v>
      </c>
      <c r="AI427">
        <v>100</v>
      </c>
      <c r="AJ427" t="s">
        <v>33</v>
      </c>
      <c r="AK427">
        <v>42843</v>
      </c>
      <c r="AL427" t="s">
        <v>1985</v>
      </c>
      <c r="AM427" t="s">
        <v>1903</v>
      </c>
    </row>
    <row r="428" spans="1:39" hidden="1">
      <c r="A428">
        <v>625</v>
      </c>
      <c r="B428" t="s">
        <v>55</v>
      </c>
      <c r="C428" t="s">
        <v>24</v>
      </c>
      <c r="E428" t="s">
        <v>25</v>
      </c>
      <c r="G428" t="s">
        <v>26</v>
      </c>
      <c r="H428">
        <v>2016</v>
      </c>
      <c r="J428">
        <v>119</v>
      </c>
      <c r="K428" t="s">
        <v>1602</v>
      </c>
      <c r="L428">
        <v>1</v>
      </c>
      <c r="P428" t="s">
        <v>27</v>
      </c>
      <c r="Q428" t="s">
        <v>57</v>
      </c>
      <c r="R428" t="s">
        <v>29</v>
      </c>
      <c r="S428" t="s">
        <v>341</v>
      </c>
      <c r="T428" t="s">
        <v>1607</v>
      </c>
      <c r="U428" t="s">
        <v>347</v>
      </c>
      <c r="V428" t="s">
        <v>413</v>
      </c>
      <c r="W428" t="s">
        <v>70</v>
      </c>
      <c r="X428" t="s">
        <v>71</v>
      </c>
      <c r="Y428">
        <v>100</v>
      </c>
      <c r="Z428" t="s">
        <v>407</v>
      </c>
      <c r="AA428" t="s">
        <v>65</v>
      </c>
      <c r="AB428" t="s">
        <v>410</v>
      </c>
      <c r="AC428" t="s">
        <v>32</v>
      </c>
      <c r="AD428" t="s">
        <v>43</v>
      </c>
      <c r="AE428" t="s">
        <v>1752</v>
      </c>
      <c r="AF428" t="s">
        <v>1753</v>
      </c>
      <c r="AG428" t="s">
        <v>399</v>
      </c>
      <c r="AH428">
        <v>100</v>
      </c>
      <c r="AI428">
        <v>100</v>
      </c>
      <c r="AJ428" t="s">
        <v>33</v>
      </c>
      <c r="AK428">
        <v>43220</v>
      </c>
      <c r="AL428" t="s">
        <v>1979</v>
      </c>
      <c r="AM428" t="s">
        <v>1872</v>
      </c>
    </row>
    <row r="429" spans="1:39" hidden="1">
      <c r="A429">
        <v>626</v>
      </c>
      <c r="B429" t="s">
        <v>55</v>
      </c>
      <c r="C429" t="s">
        <v>24</v>
      </c>
      <c r="E429" t="s">
        <v>25</v>
      </c>
      <c r="G429" t="s">
        <v>26</v>
      </c>
      <c r="H429">
        <v>2016</v>
      </c>
      <c r="J429">
        <v>119</v>
      </c>
      <c r="K429" t="s">
        <v>1602</v>
      </c>
      <c r="L429">
        <v>2</v>
      </c>
      <c r="P429" t="s">
        <v>27</v>
      </c>
      <c r="Q429" t="s">
        <v>57</v>
      </c>
      <c r="R429" t="s">
        <v>29</v>
      </c>
      <c r="S429" t="s">
        <v>341</v>
      </c>
      <c r="T429" t="s">
        <v>1607</v>
      </c>
      <c r="U429" t="s">
        <v>343</v>
      </c>
      <c r="V429" t="s">
        <v>69</v>
      </c>
      <c r="W429" t="s">
        <v>70</v>
      </c>
      <c r="X429" t="s">
        <v>71</v>
      </c>
      <c r="Y429">
        <v>0.8</v>
      </c>
      <c r="Z429" t="s">
        <v>64</v>
      </c>
      <c r="AA429" t="s">
        <v>65</v>
      </c>
      <c r="AB429" t="s">
        <v>72</v>
      </c>
      <c r="AC429" t="s">
        <v>32</v>
      </c>
      <c r="AD429" t="s">
        <v>43</v>
      </c>
      <c r="AM429" t="s">
        <v>1923</v>
      </c>
    </row>
    <row r="430" spans="1:39" hidden="1">
      <c r="A430">
        <v>627</v>
      </c>
      <c r="B430" t="s">
        <v>1403</v>
      </c>
      <c r="C430" t="s">
        <v>24</v>
      </c>
      <c r="E430" t="s">
        <v>25</v>
      </c>
      <c r="G430" t="s">
        <v>26</v>
      </c>
      <c r="H430">
        <v>2016</v>
      </c>
      <c r="J430">
        <v>115</v>
      </c>
      <c r="K430" t="s">
        <v>1608</v>
      </c>
      <c r="L430">
        <v>1</v>
      </c>
      <c r="P430" t="s">
        <v>27</v>
      </c>
      <c r="Q430" t="s">
        <v>1226</v>
      </c>
      <c r="R430" t="s">
        <v>29</v>
      </c>
      <c r="S430" t="s">
        <v>341</v>
      </c>
      <c r="T430" t="s">
        <v>1609</v>
      </c>
      <c r="U430" t="s">
        <v>1610</v>
      </c>
      <c r="V430" t="s">
        <v>1611</v>
      </c>
      <c r="W430" t="s">
        <v>1612</v>
      </c>
      <c r="X430" t="s">
        <v>1613</v>
      </c>
      <c r="Y430">
        <v>1</v>
      </c>
      <c r="Z430" t="s">
        <v>280</v>
      </c>
      <c r="AA430" t="s">
        <v>1407</v>
      </c>
      <c r="AB430" t="s">
        <v>72</v>
      </c>
      <c r="AC430" t="s">
        <v>32</v>
      </c>
      <c r="AD430" t="s">
        <v>43</v>
      </c>
      <c r="AE430" t="s">
        <v>1752</v>
      </c>
      <c r="AF430" t="s">
        <v>1769</v>
      </c>
      <c r="AG430" t="s">
        <v>1770</v>
      </c>
      <c r="AH430">
        <v>100</v>
      </c>
      <c r="AI430">
        <v>100</v>
      </c>
      <c r="AK430">
        <v>43100</v>
      </c>
      <c r="AL430" t="s">
        <v>1988</v>
      </c>
      <c r="AM430" t="s">
        <v>1817</v>
      </c>
    </row>
    <row r="431" spans="1:39" hidden="1">
      <c r="A431">
        <v>628</v>
      </c>
      <c r="B431" t="s">
        <v>1403</v>
      </c>
      <c r="C431" t="s">
        <v>24</v>
      </c>
      <c r="E431" t="s">
        <v>25</v>
      </c>
      <c r="G431" t="s">
        <v>26</v>
      </c>
      <c r="H431">
        <v>2016</v>
      </c>
      <c r="J431">
        <v>115</v>
      </c>
      <c r="K431" t="s">
        <v>1608</v>
      </c>
      <c r="L431">
        <v>2</v>
      </c>
      <c r="P431" t="s">
        <v>27</v>
      </c>
      <c r="Q431" t="s">
        <v>1226</v>
      </c>
      <c r="R431" t="s">
        <v>29</v>
      </c>
      <c r="S431" t="s">
        <v>341</v>
      </c>
      <c r="T431" t="s">
        <v>1609</v>
      </c>
      <c r="U431" t="s">
        <v>1614</v>
      </c>
      <c r="V431" t="s">
        <v>1615</v>
      </c>
      <c r="W431" t="s">
        <v>1616</v>
      </c>
      <c r="X431" t="s">
        <v>1617</v>
      </c>
      <c r="Y431">
        <v>1</v>
      </c>
      <c r="Z431" t="s">
        <v>284</v>
      </c>
      <c r="AA431" t="s">
        <v>1407</v>
      </c>
      <c r="AB431" t="s">
        <v>1618</v>
      </c>
      <c r="AC431" t="s">
        <v>32</v>
      </c>
      <c r="AD431" t="s">
        <v>43</v>
      </c>
      <c r="AE431" t="s">
        <v>1984</v>
      </c>
      <c r="AF431" t="s">
        <v>1815</v>
      </c>
      <c r="AG431" t="s">
        <v>1772</v>
      </c>
      <c r="AH431">
        <v>100</v>
      </c>
      <c r="AI431">
        <v>0</v>
      </c>
      <c r="AJ431" t="s">
        <v>33</v>
      </c>
      <c r="AK431">
        <v>43208</v>
      </c>
      <c r="AL431" t="s">
        <v>1985</v>
      </c>
      <c r="AM431" t="s">
        <v>1904</v>
      </c>
    </row>
    <row r="432" spans="1:39" hidden="1">
      <c r="A432">
        <v>631</v>
      </c>
      <c r="B432" t="s">
        <v>996</v>
      </c>
      <c r="C432" t="s">
        <v>24</v>
      </c>
      <c r="E432" t="s">
        <v>25</v>
      </c>
      <c r="G432" t="s">
        <v>26</v>
      </c>
      <c r="H432">
        <v>2015</v>
      </c>
      <c r="J432">
        <v>117</v>
      </c>
      <c r="K432" t="s">
        <v>1624</v>
      </c>
      <c r="L432">
        <v>1</v>
      </c>
      <c r="P432" t="s">
        <v>27</v>
      </c>
      <c r="Q432" t="s">
        <v>1226</v>
      </c>
      <c r="R432" t="s">
        <v>30</v>
      </c>
      <c r="S432" t="s">
        <v>30</v>
      </c>
      <c r="T432" t="s">
        <v>1625</v>
      </c>
      <c r="U432" t="s">
        <v>1619</v>
      </c>
      <c r="V432" t="s">
        <v>1620</v>
      </c>
      <c r="W432" t="s">
        <v>1590</v>
      </c>
      <c r="X432" t="s">
        <v>1621</v>
      </c>
      <c r="Y432">
        <v>1</v>
      </c>
      <c r="Z432" t="s">
        <v>1563</v>
      </c>
      <c r="AA432" t="s">
        <v>1401</v>
      </c>
      <c r="AB432" t="s">
        <v>850</v>
      </c>
      <c r="AC432" t="s">
        <v>32</v>
      </c>
      <c r="AD432" t="s">
        <v>43</v>
      </c>
      <c r="AM432" t="s">
        <v>1733</v>
      </c>
    </row>
    <row r="433" spans="1:39" hidden="1">
      <c r="A433">
        <v>632</v>
      </c>
      <c r="B433" t="s">
        <v>996</v>
      </c>
      <c r="C433" t="s">
        <v>24</v>
      </c>
      <c r="E433" t="s">
        <v>25</v>
      </c>
      <c r="G433" t="s">
        <v>26</v>
      </c>
      <c r="H433">
        <v>2015</v>
      </c>
      <c r="J433">
        <v>117</v>
      </c>
      <c r="K433" t="s">
        <v>1624</v>
      </c>
      <c r="L433">
        <v>2</v>
      </c>
      <c r="P433" t="s">
        <v>27</v>
      </c>
      <c r="Q433" t="s">
        <v>1226</v>
      </c>
      <c r="R433" t="s">
        <v>30</v>
      </c>
      <c r="S433" t="s">
        <v>30</v>
      </c>
      <c r="T433" t="s">
        <v>1625</v>
      </c>
      <c r="U433" t="s">
        <v>1619</v>
      </c>
      <c r="V433" t="s">
        <v>1622</v>
      </c>
      <c r="W433" t="s">
        <v>1071</v>
      </c>
      <c r="X433" t="s">
        <v>1623</v>
      </c>
      <c r="Y433">
        <v>1</v>
      </c>
      <c r="Z433" t="s">
        <v>1563</v>
      </c>
      <c r="AA433" t="s">
        <v>1401</v>
      </c>
      <c r="AB433" t="s">
        <v>850</v>
      </c>
      <c r="AC433" t="s">
        <v>32</v>
      </c>
      <c r="AD433" t="s">
        <v>43</v>
      </c>
      <c r="AM433" t="s">
        <v>1733</v>
      </c>
    </row>
    <row r="434" spans="1:39" hidden="1">
      <c r="A434">
        <v>635</v>
      </c>
      <c r="B434" t="s">
        <v>996</v>
      </c>
      <c r="C434" t="s">
        <v>24</v>
      </c>
      <c r="E434" t="s">
        <v>25</v>
      </c>
      <c r="G434" t="s">
        <v>26</v>
      </c>
      <c r="H434">
        <v>2015</v>
      </c>
      <c r="J434">
        <v>117</v>
      </c>
      <c r="K434" t="s">
        <v>1635</v>
      </c>
      <c r="L434">
        <v>1</v>
      </c>
      <c r="P434" t="s">
        <v>27</v>
      </c>
      <c r="Q434" t="s">
        <v>1226</v>
      </c>
      <c r="R434" t="s">
        <v>30</v>
      </c>
      <c r="S434" t="s">
        <v>30</v>
      </c>
      <c r="T434" t="s">
        <v>1626</v>
      </c>
      <c r="U434" t="s">
        <v>1627</v>
      </c>
      <c r="V434" t="s">
        <v>1628</v>
      </c>
      <c r="W434" t="s">
        <v>1629</v>
      </c>
      <c r="X434" t="s">
        <v>1630</v>
      </c>
      <c r="Y434">
        <v>1</v>
      </c>
      <c r="Z434" t="s">
        <v>1563</v>
      </c>
      <c r="AA434" t="s">
        <v>1401</v>
      </c>
      <c r="AB434" t="s">
        <v>850</v>
      </c>
      <c r="AC434" t="s">
        <v>32</v>
      </c>
      <c r="AD434" t="s">
        <v>43</v>
      </c>
      <c r="AM434" t="s">
        <v>1733</v>
      </c>
    </row>
    <row r="435" spans="1:39" hidden="1">
      <c r="A435">
        <v>636</v>
      </c>
      <c r="B435" t="s">
        <v>996</v>
      </c>
      <c r="C435" t="s">
        <v>24</v>
      </c>
      <c r="E435" t="s">
        <v>25</v>
      </c>
      <c r="G435" t="s">
        <v>26</v>
      </c>
      <c r="H435">
        <v>2015</v>
      </c>
      <c r="J435">
        <v>117</v>
      </c>
      <c r="K435" t="s">
        <v>1635</v>
      </c>
      <c r="L435">
        <v>2</v>
      </c>
      <c r="P435" t="s">
        <v>27</v>
      </c>
      <c r="Q435" t="s">
        <v>1226</v>
      </c>
      <c r="R435" t="s">
        <v>30</v>
      </c>
      <c r="S435" t="s">
        <v>30</v>
      </c>
      <c r="T435" t="s">
        <v>1626</v>
      </c>
      <c r="U435" t="s">
        <v>1631</v>
      </c>
      <c r="V435" t="s">
        <v>1632</v>
      </c>
      <c r="W435" t="s">
        <v>1633</v>
      </c>
      <c r="X435" t="s">
        <v>1634</v>
      </c>
      <c r="Y435">
        <v>1</v>
      </c>
      <c r="Z435" t="s">
        <v>1563</v>
      </c>
      <c r="AA435" t="s">
        <v>1401</v>
      </c>
      <c r="AB435" t="s">
        <v>850</v>
      </c>
      <c r="AC435" t="s">
        <v>32</v>
      </c>
      <c r="AD435" t="s">
        <v>43</v>
      </c>
      <c r="AM435" t="s">
        <v>1733</v>
      </c>
    </row>
    <row r="436" spans="1:39" hidden="1">
      <c r="A436">
        <v>637</v>
      </c>
      <c r="B436" t="s">
        <v>55</v>
      </c>
      <c r="C436" t="s">
        <v>24</v>
      </c>
      <c r="E436" t="s">
        <v>25</v>
      </c>
      <c r="G436" t="s">
        <v>26</v>
      </c>
      <c r="H436">
        <v>2016</v>
      </c>
      <c r="J436">
        <v>119</v>
      </c>
      <c r="K436" t="s">
        <v>1636</v>
      </c>
      <c r="L436">
        <v>1</v>
      </c>
      <c r="P436" t="s">
        <v>27</v>
      </c>
      <c r="Q436" t="s">
        <v>57</v>
      </c>
      <c r="R436" t="s">
        <v>29</v>
      </c>
      <c r="S436" t="s">
        <v>341</v>
      </c>
      <c r="T436" t="s">
        <v>1637</v>
      </c>
      <c r="U436" t="s">
        <v>346</v>
      </c>
      <c r="V436" t="s">
        <v>413</v>
      </c>
      <c r="W436" t="s">
        <v>70</v>
      </c>
      <c r="X436" t="s">
        <v>71</v>
      </c>
      <c r="Y436">
        <v>100</v>
      </c>
      <c r="Z436" t="s">
        <v>407</v>
      </c>
      <c r="AA436" t="s">
        <v>65</v>
      </c>
      <c r="AB436" t="s">
        <v>410</v>
      </c>
      <c r="AC436" t="s">
        <v>32</v>
      </c>
      <c r="AD436" t="s">
        <v>43</v>
      </c>
      <c r="AE436" t="s">
        <v>1752</v>
      </c>
      <c r="AF436" t="s">
        <v>1753</v>
      </c>
      <c r="AG436" t="s">
        <v>399</v>
      </c>
      <c r="AH436">
        <v>100</v>
      </c>
      <c r="AI436">
        <v>100</v>
      </c>
      <c r="AJ436" t="s">
        <v>33</v>
      </c>
      <c r="AK436">
        <v>43220</v>
      </c>
      <c r="AL436" t="s">
        <v>1979</v>
      </c>
      <c r="AM436" t="s">
        <v>1872</v>
      </c>
    </row>
    <row r="437" spans="1:39" hidden="1">
      <c r="A437">
        <v>638</v>
      </c>
      <c r="B437" t="s">
        <v>55</v>
      </c>
      <c r="C437" t="s">
        <v>24</v>
      </c>
      <c r="E437" t="s">
        <v>25</v>
      </c>
      <c r="G437" t="s">
        <v>26</v>
      </c>
      <c r="H437">
        <v>2016</v>
      </c>
      <c r="J437">
        <v>119</v>
      </c>
      <c r="K437" t="s">
        <v>1636</v>
      </c>
      <c r="L437">
        <v>2</v>
      </c>
      <c r="P437" t="s">
        <v>27</v>
      </c>
      <c r="Q437" t="s">
        <v>57</v>
      </c>
      <c r="R437" t="s">
        <v>29</v>
      </c>
      <c r="S437" t="s">
        <v>341</v>
      </c>
      <c r="T437" t="s">
        <v>1637</v>
      </c>
      <c r="U437" t="s">
        <v>343</v>
      </c>
      <c r="V437" t="s">
        <v>69</v>
      </c>
      <c r="W437" t="s">
        <v>70</v>
      </c>
      <c r="X437" t="s">
        <v>71</v>
      </c>
      <c r="Y437">
        <v>0.8</v>
      </c>
      <c r="Z437" t="s">
        <v>64</v>
      </c>
      <c r="AA437" t="s">
        <v>65</v>
      </c>
      <c r="AB437" t="s">
        <v>72</v>
      </c>
      <c r="AC437" t="s">
        <v>32</v>
      </c>
      <c r="AD437" t="s">
        <v>43</v>
      </c>
      <c r="AM437" t="s">
        <v>1923</v>
      </c>
    </row>
    <row r="438" spans="1:39" hidden="1">
      <c r="A438">
        <v>641</v>
      </c>
      <c r="B438" t="s">
        <v>996</v>
      </c>
      <c r="C438" t="s">
        <v>24</v>
      </c>
      <c r="E438" t="s">
        <v>25</v>
      </c>
      <c r="G438" t="s">
        <v>26</v>
      </c>
      <c r="H438">
        <v>2015</v>
      </c>
      <c r="J438">
        <v>117</v>
      </c>
      <c r="K438" t="s">
        <v>1643</v>
      </c>
      <c r="L438">
        <v>1</v>
      </c>
      <c r="P438" t="s">
        <v>27</v>
      </c>
      <c r="Q438" t="s">
        <v>1226</v>
      </c>
      <c r="R438" t="s">
        <v>30</v>
      </c>
      <c r="S438" t="s">
        <v>30</v>
      </c>
      <c r="T438" t="s">
        <v>1644</v>
      </c>
      <c r="U438" t="s">
        <v>1638</v>
      </c>
      <c r="V438" t="s">
        <v>1645</v>
      </c>
      <c r="W438" t="s">
        <v>1639</v>
      </c>
      <c r="X438" t="s">
        <v>1640</v>
      </c>
      <c r="Y438">
        <v>1</v>
      </c>
      <c r="Z438" t="s">
        <v>1646</v>
      </c>
      <c r="AA438" t="s">
        <v>1401</v>
      </c>
      <c r="AB438" t="s">
        <v>850</v>
      </c>
      <c r="AC438" t="s">
        <v>32</v>
      </c>
      <c r="AD438" t="s">
        <v>43</v>
      </c>
      <c r="AM438" t="s">
        <v>1733</v>
      </c>
    </row>
    <row r="439" spans="1:39" hidden="1">
      <c r="A439">
        <v>642</v>
      </c>
      <c r="B439" t="s">
        <v>996</v>
      </c>
      <c r="C439" t="s">
        <v>24</v>
      </c>
      <c r="E439" t="s">
        <v>25</v>
      </c>
      <c r="G439" t="s">
        <v>26</v>
      </c>
      <c r="H439">
        <v>2015</v>
      </c>
      <c r="J439">
        <v>117</v>
      </c>
      <c r="K439" t="s">
        <v>1643</v>
      </c>
      <c r="L439">
        <v>2</v>
      </c>
      <c r="P439" t="s">
        <v>27</v>
      </c>
      <c r="Q439" t="s">
        <v>1226</v>
      </c>
      <c r="R439" t="s">
        <v>30</v>
      </c>
      <c r="S439" t="s">
        <v>30</v>
      </c>
      <c r="T439" t="s">
        <v>1644</v>
      </c>
      <c r="U439" t="s">
        <v>1641</v>
      </c>
      <c r="V439" t="s">
        <v>1642</v>
      </c>
      <c r="W439" t="s">
        <v>1590</v>
      </c>
      <c r="X439" t="s">
        <v>1621</v>
      </c>
      <c r="Y439">
        <v>1</v>
      </c>
      <c r="Z439" t="s">
        <v>1563</v>
      </c>
      <c r="AA439" t="s">
        <v>1401</v>
      </c>
      <c r="AB439" t="s">
        <v>850</v>
      </c>
      <c r="AC439" t="s">
        <v>32</v>
      </c>
      <c r="AD439" t="s">
        <v>43</v>
      </c>
      <c r="AM439" t="s">
        <v>1733</v>
      </c>
    </row>
    <row r="440" spans="1:39" hidden="1">
      <c r="A440">
        <v>643</v>
      </c>
      <c r="B440" t="s">
        <v>55</v>
      </c>
      <c r="C440" t="s">
        <v>24</v>
      </c>
      <c r="E440" t="s">
        <v>25</v>
      </c>
      <c r="G440" t="s">
        <v>26</v>
      </c>
      <c r="H440">
        <v>2016</v>
      </c>
      <c r="J440">
        <v>119</v>
      </c>
      <c r="K440" t="s">
        <v>1647</v>
      </c>
      <c r="L440">
        <v>1</v>
      </c>
      <c r="P440" t="s">
        <v>27</v>
      </c>
      <c r="Q440" t="s">
        <v>57</v>
      </c>
      <c r="R440" t="s">
        <v>29</v>
      </c>
      <c r="S440" t="s">
        <v>341</v>
      </c>
      <c r="T440" t="s">
        <v>1648</v>
      </c>
      <c r="U440" t="s">
        <v>346</v>
      </c>
      <c r="V440" t="s">
        <v>413</v>
      </c>
      <c r="W440" t="s">
        <v>70</v>
      </c>
      <c r="X440" t="s">
        <v>71</v>
      </c>
      <c r="Y440">
        <v>100</v>
      </c>
      <c r="Z440" t="s">
        <v>407</v>
      </c>
      <c r="AA440" t="s">
        <v>65</v>
      </c>
      <c r="AB440" t="s">
        <v>410</v>
      </c>
      <c r="AC440" t="s">
        <v>32</v>
      </c>
      <c r="AD440" t="s">
        <v>43</v>
      </c>
      <c r="AE440" t="s">
        <v>1752</v>
      </c>
      <c r="AF440" t="s">
        <v>1753</v>
      </c>
      <c r="AG440" t="s">
        <v>399</v>
      </c>
      <c r="AH440">
        <v>100</v>
      </c>
      <c r="AI440">
        <v>100</v>
      </c>
      <c r="AJ440" t="s">
        <v>33</v>
      </c>
      <c r="AK440">
        <v>43220</v>
      </c>
      <c r="AL440" t="s">
        <v>1979</v>
      </c>
      <c r="AM440" t="s">
        <v>1872</v>
      </c>
    </row>
    <row r="441" spans="1:39" hidden="1">
      <c r="A441">
        <v>644</v>
      </c>
      <c r="B441" t="s">
        <v>55</v>
      </c>
      <c r="C441" t="s">
        <v>24</v>
      </c>
      <c r="E441" t="s">
        <v>25</v>
      </c>
      <c r="G441" t="s">
        <v>26</v>
      </c>
      <c r="H441">
        <v>2016</v>
      </c>
      <c r="J441">
        <v>119</v>
      </c>
      <c r="K441" t="s">
        <v>1647</v>
      </c>
      <c r="L441">
        <v>2</v>
      </c>
      <c r="P441" t="s">
        <v>27</v>
      </c>
      <c r="Q441" t="s">
        <v>57</v>
      </c>
      <c r="R441" t="s">
        <v>29</v>
      </c>
      <c r="S441" t="s">
        <v>341</v>
      </c>
      <c r="T441" t="s">
        <v>1648</v>
      </c>
      <c r="U441" t="s">
        <v>343</v>
      </c>
      <c r="V441" t="s">
        <v>69</v>
      </c>
      <c r="W441" t="s">
        <v>70</v>
      </c>
      <c r="X441" t="s">
        <v>71</v>
      </c>
      <c r="Y441">
        <v>0.8</v>
      </c>
      <c r="Z441" t="s">
        <v>64</v>
      </c>
      <c r="AA441" t="s">
        <v>65</v>
      </c>
      <c r="AB441" t="s">
        <v>72</v>
      </c>
      <c r="AC441" t="s">
        <v>32</v>
      </c>
      <c r="AD441" t="s">
        <v>43</v>
      </c>
      <c r="AM441" t="s">
        <v>1923</v>
      </c>
    </row>
    <row r="442" spans="1:39" hidden="1">
      <c r="A442">
        <v>647</v>
      </c>
      <c r="B442" t="s">
        <v>996</v>
      </c>
      <c r="C442" t="s">
        <v>24</v>
      </c>
      <c r="E442" t="s">
        <v>25</v>
      </c>
      <c r="G442" t="s">
        <v>26</v>
      </c>
      <c r="H442">
        <v>2015</v>
      </c>
      <c r="J442">
        <v>117</v>
      </c>
      <c r="K442" t="s">
        <v>1656</v>
      </c>
      <c r="L442">
        <v>1</v>
      </c>
      <c r="P442" t="s">
        <v>27</v>
      </c>
      <c r="Q442" t="s">
        <v>1226</v>
      </c>
      <c r="R442" t="s">
        <v>30</v>
      </c>
      <c r="S442" t="s">
        <v>30</v>
      </c>
      <c r="T442" t="s">
        <v>1649</v>
      </c>
      <c r="U442" t="s">
        <v>1650</v>
      </c>
      <c r="V442" t="s">
        <v>1651</v>
      </c>
      <c r="W442" t="s">
        <v>1652</v>
      </c>
      <c r="X442" t="s">
        <v>1653</v>
      </c>
      <c r="Y442">
        <v>1</v>
      </c>
      <c r="Z442" t="s">
        <v>1563</v>
      </c>
      <c r="AA442" t="s">
        <v>1401</v>
      </c>
      <c r="AB442" t="s">
        <v>850</v>
      </c>
      <c r="AC442" t="s">
        <v>32</v>
      </c>
      <c r="AD442" t="s">
        <v>43</v>
      </c>
      <c r="AM442" t="s">
        <v>1733</v>
      </c>
    </row>
    <row r="443" spans="1:39" hidden="1">
      <c r="A443">
        <v>648</v>
      </c>
      <c r="B443" t="s">
        <v>996</v>
      </c>
      <c r="C443" t="s">
        <v>24</v>
      </c>
      <c r="E443" t="s">
        <v>25</v>
      </c>
      <c r="G443" t="s">
        <v>26</v>
      </c>
      <c r="H443">
        <v>2015</v>
      </c>
      <c r="J443">
        <v>117</v>
      </c>
      <c r="K443" t="s">
        <v>1656</v>
      </c>
      <c r="L443">
        <v>2</v>
      </c>
      <c r="P443" t="s">
        <v>27</v>
      </c>
      <c r="Q443" t="s">
        <v>1226</v>
      </c>
      <c r="R443" t="s">
        <v>30</v>
      </c>
      <c r="S443" t="s">
        <v>30</v>
      </c>
      <c r="T443" t="s">
        <v>1649</v>
      </c>
      <c r="U443" t="s">
        <v>1654</v>
      </c>
      <c r="V443" t="s">
        <v>1655</v>
      </c>
      <c r="W443" t="s">
        <v>1071</v>
      </c>
      <c r="X443" t="s">
        <v>1623</v>
      </c>
      <c r="Y443">
        <v>1</v>
      </c>
      <c r="Z443" t="s">
        <v>1563</v>
      </c>
      <c r="AA443" t="s">
        <v>1401</v>
      </c>
      <c r="AB443" t="s">
        <v>850</v>
      </c>
      <c r="AC443" t="s">
        <v>32</v>
      </c>
      <c r="AD443" t="s">
        <v>43</v>
      </c>
      <c r="AM443" t="s">
        <v>1733</v>
      </c>
    </row>
    <row r="444" spans="1:39" hidden="1">
      <c r="A444">
        <v>652</v>
      </c>
      <c r="B444" t="s">
        <v>996</v>
      </c>
      <c r="C444" t="s">
        <v>24</v>
      </c>
      <c r="E444" t="s">
        <v>25</v>
      </c>
      <c r="G444" t="s">
        <v>26</v>
      </c>
      <c r="H444">
        <v>2015</v>
      </c>
      <c r="J444">
        <v>117</v>
      </c>
      <c r="K444" t="s">
        <v>1664</v>
      </c>
      <c r="L444">
        <v>1</v>
      </c>
      <c r="P444" t="s">
        <v>27</v>
      </c>
      <c r="Q444" t="s">
        <v>1226</v>
      </c>
      <c r="R444" t="s">
        <v>30</v>
      </c>
      <c r="S444" t="s">
        <v>30</v>
      </c>
      <c r="T444" t="s">
        <v>1657</v>
      </c>
      <c r="U444" t="s">
        <v>1658</v>
      </c>
      <c r="V444" t="s">
        <v>1659</v>
      </c>
      <c r="W444" t="s">
        <v>1660</v>
      </c>
      <c r="X444" t="s">
        <v>1661</v>
      </c>
      <c r="Y444">
        <v>1</v>
      </c>
      <c r="Z444" t="s">
        <v>1563</v>
      </c>
      <c r="AA444" t="s">
        <v>1401</v>
      </c>
      <c r="AB444" t="s">
        <v>850</v>
      </c>
      <c r="AC444" t="s">
        <v>32</v>
      </c>
      <c r="AD444" t="s">
        <v>43</v>
      </c>
      <c r="AM444" t="s">
        <v>1733</v>
      </c>
    </row>
    <row r="445" spans="1:39" hidden="1">
      <c r="A445">
        <v>653</v>
      </c>
      <c r="B445" t="s">
        <v>996</v>
      </c>
      <c r="C445" t="s">
        <v>24</v>
      </c>
      <c r="E445" t="s">
        <v>25</v>
      </c>
      <c r="G445" t="s">
        <v>26</v>
      </c>
      <c r="H445">
        <v>2015</v>
      </c>
      <c r="J445">
        <v>117</v>
      </c>
      <c r="K445" t="s">
        <v>1664</v>
      </c>
      <c r="L445">
        <v>2</v>
      </c>
      <c r="P445" t="s">
        <v>27</v>
      </c>
      <c r="Q445" t="s">
        <v>1226</v>
      </c>
      <c r="R445" t="s">
        <v>30</v>
      </c>
      <c r="S445" t="s">
        <v>30</v>
      </c>
      <c r="T445" t="s">
        <v>1657</v>
      </c>
      <c r="U445" t="s">
        <v>1658</v>
      </c>
      <c r="V445" t="s">
        <v>1662</v>
      </c>
      <c r="W445" t="s">
        <v>1071</v>
      </c>
      <c r="X445" t="s">
        <v>1623</v>
      </c>
      <c r="Y445">
        <v>1</v>
      </c>
      <c r="Z445" t="s">
        <v>1563</v>
      </c>
      <c r="AA445" t="s">
        <v>1401</v>
      </c>
      <c r="AB445" t="s">
        <v>850</v>
      </c>
      <c r="AC445" t="s">
        <v>32</v>
      </c>
      <c r="AD445" t="s">
        <v>43</v>
      </c>
      <c r="AM445" t="s">
        <v>1733</v>
      </c>
    </row>
    <row r="446" spans="1:39" hidden="1">
      <c r="A446">
        <v>654</v>
      </c>
      <c r="B446" t="s">
        <v>996</v>
      </c>
      <c r="C446" t="s">
        <v>24</v>
      </c>
      <c r="E446" t="s">
        <v>25</v>
      </c>
      <c r="G446" t="s">
        <v>26</v>
      </c>
      <c r="H446">
        <v>2015</v>
      </c>
      <c r="J446">
        <v>117</v>
      </c>
      <c r="K446" t="s">
        <v>1664</v>
      </c>
      <c r="L446">
        <v>3</v>
      </c>
      <c r="P446" t="s">
        <v>27</v>
      </c>
      <c r="Q446" t="s">
        <v>1226</v>
      </c>
      <c r="R446" t="s">
        <v>30</v>
      </c>
      <c r="S446" t="s">
        <v>30</v>
      </c>
      <c r="T446" t="s">
        <v>1657</v>
      </c>
      <c r="U446" t="s">
        <v>1658</v>
      </c>
      <c r="V446" t="s">
        <v>1663</v>
      </c>
      <c r="W446" t="s">
        <v>275</v>
      </c>
      <c r="X446" t="s">
        <v>275</v>
      </c>
      <c r="Y446">
        <v>1</v>
      </c>
      <c r="Z446" t="s">
        <v>117</v>
      </c>
      <c r="AA446" t="s">
        <v>1401</v>
      </c>
      <c r="AB446" t="s">
        <v>850</v>
      </c>
      <c r="AC446" t="s">
        <v>32</v>
      </c>
      <c r="AD446" t="s">
        <v>43</v>
      </c>
      <c r="AM446" t="s">
        <v>1733</v>
      </c>
    </row>
    <row r="447" spans="1:39" hidden="1">
      <c r="A447">
        <v>658</v>
      </c>
      <c r="B447" t="s">
        <v>996</v>
      </c>
      <c r="C447" t="s">
        <v>24</v>
      </c>
      <c r="E447" t="s">
        <v>25</v>
      </c>
      <c r="G447" t="s">
        <v>26</v>
      </c>
      <c r="H447">
        <v>2015</v>
      </c>
      <c r="J447">
        <v>117</v>
      </c>
      <c r="K447" t="s">
        <v>1666</v>
      </c>
      <c r="L447">
        <v>1</v>
      </c>
      <c r="P447" t="s">
        <v>27</v>
      </c>
      <c r="Q447" t="s">
        <v>1226</v>
      </c>
      <c r="R447" t="s">
        <v>30</v>
      </c>
      <c r="S447" t="s">
        <v>30</v>
      </c>
      <c r="T447" t="s">
        <v>1667</v>
      </c>
      <c r="U447" t="s">
        <v>1668</v>
      </c>
      <c r="V447" t="s">
        <v>1665</v>
      </c>
      <c r="W447" t="s">
        <v>1590</v>
      </c>
      <c r="X447" t="s">
        <v>1621</v>
      </c>
      <c r="Y447">
        <v>1</v>
      </c>
      <c r="Z447" t="s">
        <v>1563</v>
      </c>
      <c r="AA447" t="s">
        <v>1401</v>
      </c>
      <c r="AB447" t="s">
        <v>850</v>
      </c>
      <c r="AC447" t="s">
        <v>32</v>
      </c>
      <c r="AD447" t="s">
        <v>43</v>
      </c>
      <c r="AM447" t="s">
        <v>1733</v>
      </c>
    </row>
    <row r="448" spans="1:39" hidden="1">
      <c r="A448">
        <v>659</v>
      </c>
      <c r="B448" t="s">
        <v>996</v>
      </c>
      <c r="C448" t="s">
        <v>24</v>
      </c>
      <c r="E448" t="s">
        <v>25</v>
      </c>
      <c r="G448" t="s">
        <v>26</v>
      </c>
      <c r="H448">
        <v>2015</v>
      </c>
      <c r="J448">
        <v>117</v>
      </c>
      <c r="K448" t="s">
        <v>1666</v>
      </c>
      <c r="L448">
        <v>2</v>
      </c>
      <c r="P448" t="s">
        <v>27</v>
      </c>
      <c r="Q448" t="s">
        <v>1226</v>
      </c>
      <c r="R448" t="s">
        <v>30</v>
      </c>
      <c r="S448" t="s">
        <v>30</v>
      </c>
      <c r="T448" t="s">
        <v>1667</v>
      </c>
      <c r="U448" t="s">
        <v>1669</v>
      </c>
      <c r="V448" t="s">
        <v>1662</v>
      </c>
      <c r="W448" t="s">
        <v>1071</v>
      </c>
      <c r="X448" t="s">
        <v>1623</v>
      </c>
      <c r="Y448">
        <v>1</v>
      </c>
      <c r="Z448" t="s">
        <v>1563</v>
      </c>
      <c r="AA448" t="s">
        <v>1401</v>
      </c>
      <c r="AB448" t="s">
        <v>850</v>
      </c>
      <c r="AC448" t="s">
        <v>32</v>
      </c>
      <c r="AD448" t="s">
        <v>43</v>
      </c>
      <c r="AM448" t="s">
        <v>1733</v>
      </c>
    </row>
    <row r="449" spans="1:39" hidden="1">
      <c r="A449">
        <v>660</v>
      </c>
      <c r="B449" t="s">
        <v>996</v>
      </c>
      <c r="C449" t="s">
        <v>24</v>
      </c>
      <c r="E449" t="s">
        <v>25</v>
      </c>
      <c r="G449" t="s">
        <v>26</v>
      </c>
      <c r="H449">
        <v>2015</v>
      </c>
      <c r="J449">
        <v>117</v>
      </c>
      <c r="K449" t="s">
        <v>1666</v>
      </c>
      <c r="L449">
        <v>3</v>
      </c>
      <c r="P449" t="s">
        <v>27</v>
      </c>
      <c r="Q449" t="s">
        <v>1226</v>
      </c>
      <c r="R449" t="s">
        <v>30</v>
      </c>
      <c r="S449" t="s">
        <v>30</v>
      </c>
      <c r="T449" t="s">
        <v>1667</v>
      </c>
      <c r="U449" t="s">
        <v>1670</v>
      </c>
      <c r="V449" t="s">
        <v>1663</v>
      </c>
      <c r="W449" t="s">
        <v>275</v>
      </c>
      <c r="X449" t="s">
        <v>275</v>
      </c>
      <c r="Y449">
        <v>1</v>
      </c>
      <c r="Z449" t="s">
        <v>117</v>
      </c>
      <c r="AA449" t="s">
        <v>1401</v>
      </c>
      <c r="AB449" t="s">
        <v>850</v>
      </c>
      <c r="AC449" t="s">
        <v>32</v>
      </c>
      <c r="AD449" t="s">
        <v>43</v>
      </c>
      <c r="AM449" t="s">
        <v>1733</v>
      </c>
    </row>
    <row r="450" spans="1:39">
      <c r="A450">
        <v>661</v>
      </c>
      <c r="B450" t="s">
        <v>23</v>
      </c>
      <c r="C450" t="s">
        <v>24</v>
      </c>
      <c r="E450" t="s">
        <v>25</v>
      </c>
      <c r="G450" t="s">
        <v>26</v>
      </c>
      <c r="H450">
        <v>2015</v>
      </c>
      <c r="J450">
        <v>260</v>
      </c>
      <c r="K450" s="58" t="s">
        <v>2076</v>
      </c>
      <c r="L450" s="58">
        <v>1</v>
      </c>
      <c r="P450" t="s">
        <v>27</v>
      </c>
      <c r="Q450" t="s">
        <v>1226</v>
      </c>
      <c r="R450" t="s">
        <v>29</v>
      </c>
      <c r="S450" t="s">
        <v>58</v>
      </c>
      <c r="T450" t="s">
        <v>2077</v>
      </c>
      <c r="U450" t="s">
        <v>2078</v>
      </c>
      <c r="V450" t="s">
        <v>2079</v>
      </c>
      <c r="W450" t="s">
        <v>2080</v>
      </c>
      <c r="X450" t="s">
        <v>2081</v>
      </c>
      <c r="Y450">
        <v>1</v>
      </c>
      <c r="Z450" t="s">
        <v>79</v>
      </c>
      <c r="AA450" t="s">
        <v>2082</v>
      </c>
      <c r="AB450" t="s">
        <v>2083</v>
      </c>
      <c r="AC450" t="s">
        <v>32</v>
      </c>
      <c r="AD450" t="s">
        <v>43</v>
      </c>
      <c r="AM450" t="s">
        <v>2011</v>
      </c>
    </row>
    <row r="451" spans="1:39" hidden="1">
      <c r="A451">
        <v>662</v>
      </c>
      <c r="B451" t="s">
        <v>1403</v>
      </c>
      <c r="C451" t="s">
        <v>24</v>
      </c>
      <c r="E451" t="s">
        <v>25</v>
      </c>
      <c r="G451" t="s">
        <v>26</v>
      </c>
      <c r="H451">
        <v>2016</v>
      </c>
      <c r="J451">
        <v>115</v>
      </c>
      <c r="K451" t="s">
        <v>1671</v>
      </c>
      <c r="L451">
        <v>1</v>
      </c>
      <c r="P451" t="s">
        <v>27</v>
      </c>
      <c r="Q451" t="s">
        <v>1226</v>
      </c>
      <c r="R451" t="s">
        <v>29</v>
      </c>
      <c r="S451" t="s">
        <v>341</v>
      </c>
      <c r="T451" t="s">
        <v>1672</v>
      </c>
      <c r="U451" t="s">
        <v>68</v>
      </c>
      <c r="V451" t="s">
        <v>1673</v>
      </c>
      <c r="W451" t="s">
        <v>1674</v>
      </c>
      <c r="X451" t="s">
        <v>1675</v>
      </c>
      <c r="Y451">
        <v>1</v>
      </c>
      <c r="Z451" t="s">
        <v>280</v>
      </c>
      <c r="AA451" t="s">
        <v>1407</v>
      </c>
      <c r="AB451" t="s">
        <v>72</v>
      </c>
      <c r="AC451" t="s">
        <v>32</v>
      </c>
      <c r="AD451" t="s">
        <v>43</v>
      </c>
      <c r="AE451" t="s">
        <v>1752</v>
      </c>
      <c r="AF451" t="s">
        <v>1769</v>
      </c>
      <c r="AG451" t="s">
        <v>1770</v>
      </c>
      <c r="AH451">
        <v>0</v>
      </c>
      <c r="AI451">
        <v>0</v>
      </c>
      <c r="AK451">
        <v>43220</v>
      </c>
      <c r="AL451" t="s">
        <v>1979</v>
      </c>
      <c r="AM451" t="s">
        <v>1894</v>
      </c>
    </row>
    <row r="452" spans="1:39" hidden="1">
      <c r="A452">
        <v>663</v>
      </c>
      <c r="B452" t="s">
        <v>1403</v>
      </c>
      <c r="C452" t="s">
        <v>24</v>
      </c>
      <c r="E452" t="s">
        <v>25</v>
      </c>
      <c r="G452" t="s">
        <v>26</v>
      </c>
      <c r="H452">
        <v>2016</v>
      </c>
      <c r="J452">
        <v>115</v>
      </c>
      <c r="K452" t="s">
        <v>1671</v>
      </c>
      <c r="L452">
        <v>2</v>
      </c>
      <c r="P452" t="s">
        <v>27</v>
      </c>
      <c r="Q452" t="s">
        <v>1226</v>
      </c>
      <c r="R452" t="s">
        <v>29</v>
      </c>
      <c r="S452" t="s">
        <v>341</v>
      </c>
      <c r="T452" t="s">
        <v>1672</v>
      </c>
      <c r="U452" t="s">
        <v>1676</v>
      </c>
      <c r="V452" t="s">
        <v>1677</v>
      </c>
      <c r="W452" t="s">
        <v>1678</v>
      </c>
      <c r="X452" t="s">
        <v>1679</v>
      </c>
      <c r="Y452">
        <v>1</v>
      </c>
      <c r="Z452" t="s">
        <v>280</v>
      </c>
      <c r="AA452" t="s">
        <v>1407</v>
      </c>
      <c r="AB452" t="s">
        <v>72</v>
      </c>
      <c r="AC452" t="s">
        <v>32</v>
      </c>
      <c r="AD452" t="s">
        <v>43</v>
      </c>
      <c r="AE452" t="s">
        <v>1752</v>
      </c>
      <c r="AF452" t="s">
        <v>1769</v>
      </c>
      <c r="AG452" t="s">
        <v>1770</v>
      </c>
      <c r="AH452">
        <v>100</v>
      </c>
      <c r="AI452">
        <v>100</v>
      </c>
      <c r="AK452">
        <v>43100</v>
      </c>
      <c r="AL452" t="s">
        <v>1988</v>
      </c>
      <c r="AM452" t="s">
        <v>1819</v>
      </c>
    </row>
    <row r="453" spans="1:39" hidden="1">
      <c r="A453">
        <v>664</v>
      </c>
      <c r="B453" t="s">
        <v>1403</v>
      </c>
      <c r="C453" t="s">
        <v>24</v>
      </c>
      <c r="E453" t="s">
        <v>25</v>
      </c>
      <c r="G453" t="s">
        <v>26</v>
      </c>
      <c r="H453">
        <v>2016</v>
      </c>
      <c r="J453">
        <v>115</v>
      </c>
      <c r="K453" t="s">
        <v>1671</v>
      </c>
      <c r="L453">
        <v>3</v>
      </c>
      <c r="P453" t="s">
        <v>27</v>
      </c>
      <c r="Q453" t="s">
        <v>1226</v>
      </c>
      <c r="R453" t="s">
        <v>29</v>
      </c>
      <c r="S453" t="s">
        <v>341</v>
      </c>
      <c r="T453" t="s">
        <v>1672</v>
      </c>
      <c r="U453" t="s">
        <v>1680</v>
      </c>
      <c r="V453" t="s">
        <v>69</v>
      </c>
      <c r="W453" t="s">
        <v>1681</v>
      </c>
      <c r="X453" t="s">
        <v>1682</v>
      </c>
      <c r="Y453">
        <v>80</v>
      </c>
      <c r="Z453" t="s">
        <v>1683</v>
      </c>
      <c r="AA453" t="s">
        <v>1407</v>
      </c>
      <c r="AB453" t="s">
        <v>72</v>
      </c>
      <c r="AC453" t="s">
        <v>32</v>
      </c>
      <c r="AD453" t="s">
        <v>43</v>
      </c>
      <c r="AE453" t="s">
        <v>1752</v>
      </c>
      <c r="AF453" t="s">
        <v>1818</v>
      </c>
      <c r="AG453" t="s">
        <v>308</v>
      </c>
      <c r="AH453">
        <v>100</v>
      </c>
      <c r="AI453">
        <v>100</v>
      </c>
      <c r="AJ453" t="s">
        <v>33</v>
      </c>
      <c r="AK453">
        <v>43220</v>
      </c>
      <c r="AL453" t="s">
        <v>1979</v>
      </c>
      <c r="AM453" t="s">
        <v>1876</v>
      </c>
    </row>
    <row r="454" spans="1:39" hidden="1">
      <c r="A454">
        <v>666</v>
      </c>
      <c r="B454" t="s">
        <v>1403</v>
      </c>
      <c r="C454" t="s">
        <v>24</v>
      </c>
      <c r="E454" t="s">
        <v>25</v>
      </c>
      <c r="G454" t="s">
        <v>26</v>
      </c>
      <c r="H454">
        <v>2016</v>
      </c>
      <c r="J454">
        <v>115</v>
      </c>
      <c r="K454" t="s">
        <v>1684</v>
      </c>
      <c r="L454">
        <v>1</v>
      </c>
      <c r="P454" t="s">
        <v>27</v>
      </c>
      <c r="Q454" t="s">
        <v>1226</v>
      </c>
      <c r="R454" t="s">
        <v>29</v>
      </c>
      <c r="S454" t="s">
        <v>341</v>
      </c>
      <c r="T454" t="s">
        <v>1685</v>
      </c>
      <c r="U454" t="s">
        <v>942</v>
      </c>
      <c r="V454" t="s">
        <v>943</v>
      </c>
      <c r="W454" t="s">
        <v>1686</v>
      </c>
      <c r="X454" t="s">
        <v>944</v>
      </c>
      <c r="Y454">
        <v>1</v>
      </c>
      <c r="Z454" t="s">
        <v>387</v>
      </c>
      <c r="AA454" t="s">
        <v>1407</v>
      </c>
      <c r="AB454" t="s">
        <v>72</v>
      </c>
      <c r="AC454" t="s">
        <v>32</v>
      </c>
      <c r="AD454" t="s">
        <v>43</v>
      </c>
      <c r="AE454" t="s">
        <v>1752</v>
      </c>
      <c r="AF454" t="s">
        <v>387</v>
      </c>
      <c r="AG454" t="s">
        <v>1777</v>
      </c>
      <c r="AH454">
        <v>100</v>
      </c>
      <c r="AI454">
        <v>100</v>
      </c>
      <c r="AK454">
        <v>43132</v>
      </c>
      <c r="AL454" t="s">
        <v>1979</v>
      </c>
      <c r="AM454" t="s">
        <v>1820</v>
      </c>
    </row>
    <row r="455" spans="1:39" hidden="1">
      <c r="A455">
        <v>667</v>
      </c>
      <c r="B455" t="s">
        <v>1403</v>
      </c>
      <c r="C455" t="s">
        <v>24</v>
      </c>
      <c r="E455" t="s">
        <v>25</v>
      </c>
      <c r="G455" t="s">
        <v>26</v>
      </c>
      <c r="H455">
        <v>2016</v>
      </c>
      <c r="J455">
        <v>115</v>
      </c>
      <c r="K455" t="s">
        <v>1684</v>
      </c>
      <c r="L455">
        <v>2</v>
      </c>
      <c r="P455" t="s">
        <v>27</v>
      </c>
      <c r="Q455" t="s">
        <v>1226</v>
      </c>
      <c r="R455" t="s">
        <v>29</v>
      </c>
      <c r="S455" t="s">
        <v>341</v>
      </c>
      <c r="T455" t="s">
        <v>1685</v>
      </c>
      <c r="U455" t="s">
        <v>942</v>
      </c>
      <c r="V455" t="s">
        <v>945</v>
      </c>
      <c r="W455" t="s">
        <v>1687</v>
      </c>
      <c r="X455" t="s">
        <v>1688</v>
      </c>
      <c r="Y455">
        <v>1</v>
      </c>
      <c r="Z455" t="s">
        <v>387</v>
      </c>
      <c r="AA455" t="s">
        <v>1407</v>
      </c>
      <c r="AB455" t="s">
        <v>72</v>
      </c>
      <c r="AC455" t="s">
        <v>32</v>
      </c>
      <c r="AD455" t="s">
        <v>43</v>
      </c>
      <c r="AE455" t="s">
        <v>1752</v>
      </c>
      <c r="AF455" t="s">
        <v>387</v>
      </c>
      <c r="AG455" t="s">
        <v>1777</v>
      </c>
      <c r="AH455">
        <v>100</v>
      </c>
      <c r="AI455">
        <v>100</v>
      </c>
      <c r="AK455">
        <v>43132</v>
      </c>
      <c r="AL455" t="s">
        <v>1979</v>
      </c>
      <c r="AM455" t="s">
        <v>1821</v>
      </c>
    </row>
    <row r="456" spans="1:39" hidden="1">
      <c r="A456">
        <v>668</v>
      </c>
      <c r="B456" t="s">
        <v>1403</v>
      </c>
      <c r="C456" t="s">
        <v>24</v>
      </c>
      <c r="E456" t="s">
        <v>25</v>
      </c>
      <c r="G456" t="s">
        <v>26</v>
      </c>
      <c r="H456">
        <v>2016</v>
      </c>
      <c r="J456">
        <v>115</v>
      </c>
      <c r="K456" t="s">
        <v>1684</v>
      </c>
      <c r="L456">
        <v>3</v>
      </c>
      <c r="P456" t="s">
        <v>27</v>
      </c>
      <c r="Q456" t="s">
        <v>1226</v>
      </c>
      <c r="R456" t="s">
        <v>29</v>
      </c>
      <c r="S456" t="s">
        <v>341</v>
      </c>
      <c r="T456" t="s">
        <v>1685</v>
      </c>
      <c r="U456" t="s">
        <v>942</v>
      </c>
      <c r="V456" t="s">
        <v>1689</v>
      </c>
      <c r="W456" t="s">
        <v>1690</v>
      </c>
      <c r="X456" t="s">
        <v>1691</v>
      </c>
      <c r="Y456">
        <v>1</v>
      </c>
      <c r="Z456" t="s">
        <v>387</v>
      </c>
      <c r="AA456" t="s">
        <v>1407</v>
      </c>
      <c r="AB456" t="s">
        <v>72</v>
      </c>
      <c r="AC456" t="s">
        <v>32</v>
      </c>
      <c r="AD456" t="s">
        <v>43</v>
      </c>
      <c r="AE456" t="s">
        <v>1752</v>
      </c>
      <c r="AF456" t="s">
        <v>387</v>
      </c>
      <c r="AG456" t="s">
        <v>1777</v>
      </c>
      <c r="AH456">
        <v>100</v>
      </c>
      <c r="AI456">
        <v>100</v>
      </c>
      <c r="AK456">
        <v>43132</v>
      </c>
      <c r="AL456" t="s">
        <v>1979</v>
      </c>
      <c r="AM456" t="s">
        <v>1822</v>
      </c>
    </row>
    <row r="457" spans="1:39" hidden="1">
      <c r="A457">
        <v>669</v>
      </c>
      <c r="B457" t="s">
        <v>1403</v>
      </c>
      <c r="C457" t="s">
        <v>24</v>
      </c>
      <c r="E457" t="s">
        <v>25</v>
      </c>
      <c r="G457" t="s">
        <v>26</v>
      </c>
      <c r="H457">
        <v>2016</v>
      </c>
      <c r="J457">
        <v>115</v>
      </c>
      <c r="K457" t="s">
        <v>1692</v>
      </c>
      <c r="L457">
        <v>1</v>
      </c>
      <c r="P457" t="s">
        <v>27</v>
      </c>
      <c r="Q457" t="s">
        <v>1226</v>
      </c>
      <c r="R457" t="s">
        <v>29</v>
      </c>
      <c r="S457" t="s">
        <v>341</v>
      </c>
      <c r="T457" t="s">
        <v>1693</v>
      </c>
      <c r="U457" t="s">
        <v>942</v>
      </c>
      <c r="V457" t="s">
        <v>943</v>
      </c>
      <c r="W457" t="s">
        <v>1686</v>
      </c>
      <c r="X457" t="s">
        <v>944</v>
      </c>
      <c r="Y457">
        <v>1</v>
      </c>
      <c r="Z457" t="s">
        <v>387</v>
      </c>
      <c r="AA457" t="s">
        <v>1407</v>
      </c>
      <c r="AB457" t="s">
        <v>72</v>
      </c>
      <c r="AC457" t="s">
        <v>32</v>
      </c>
      <c r="AD457" t="s">
        <v>43</v>
      </c>
      <c r="AE457" t="s">
        <v>1752</v>
      </c>
      <c r="AF457" t="s">
        <v>387</v>
      </c>
      <c r="AG457" t="s">
        <v>1777</v>
      </c>
      <c r="AH457">
        <v>100</v>
      </c>
      <c r="AI457">
        <v>100</v>
      </c>
      <c r="AK457">
        <v>43132</v>
      </c>
      <c r="AL457" t="s">
        <v>1979</v>
      </c>
      <c r="AM457" t="s">
        <v>1820</v>
      </c>
    </row>
    <row r="458" spans="1:39" hidden="1">
      <c r="A458">
        <v>670</v>
      </c>
      <c r="B458" t="s">
        <v>1403</v>
      </c>
      <c r="C458" t="s">
        <v>24</v>
      </c>
      <c r="E458" t="s">
        <v>25</v>
      </c>
      <c r="G458" t="s">
        <v>26</v>
      </c>
      <c r="H458">
        <v>2016</v>
      </c>
      <c r="J458">
        <v>115</v>
      </c>
      <c r="K458" t="s">
        <v>1692</v>
      </c>
      <c r="L458">
        <v>2</v>
      </c>
      <c r="P458" t="s">
        <v>27</v>
      </c>
      <c r="Q458" t="s">
        <v>1226</v>
      </c>
      <c r="R458" t="s">
        <v>29</v>
      </c>
      <c r="S458" t="s">
        <v>341</v>
      </c>
      <c r="T458" t="s">
        <v>1693</v>
      </c>
      <c r="U458" t="s">
        <v>942</v>
      </c>
      <c r="V458" t="s">
        <v>945</v>
      </c>
      <c r="W458" t="s">
        <v>1687</v>
      </c>
      <c r="X458" t="s">
        <v>1688</v>
      </c>
      <c r="Y458">
        <v>1</v>
      </c>
      <c r="Z458" t="s">
        <v>387</v>
      </c>
      <c r="AA458" t="s">
        <v>1407</v>
      </c>
      <c r="AB458" t="s">
        <v>72</v>
      </c>
      <c r="AC458" t="s">
        <v>32</v>
      </c>
      <c r="AD458" t="s">
        <v>43</v>
      </c>
      <c r="AE458" t="s">
        <v>1752</v>
      </c>
      <c r="AF458" t="s">
        <v>387</v>
      </c>
      <c r="AG458" t="s">
        <v>1777</v>
      </c>
      <c r="AH458">
        <v>100</v>
      </c>
      <c r="AI458">
        <v>100</v>
      </c>
      <c r="AK458">
        <v>43132</v>
      </c>
      <c r="AL458" t="s">
        <v>1979</v>
      </c>
      <c r="AM458" t="s">
        <v>1821</v>
      </c>
    </row>
    <row r="459" spans="1:39" hidden="1">
      <c r="A459">
        <v>671</v>
      </c>
      <c r="B459" t="s">
        <v>1403</v>
      </c>
      <c r="C459" t="s">
        <v>24</v>
      </c>
      <c r="E459" t="s">
        <v>25</v>
      </c>
      <c r="G459" t="s">
        <v>26</v>
      </c>
      <c r="H459">
        <v>2016</v>
      </c>
      <c r="J459">
        <v>115</v>
      </c>
      <c r="K459" t="s">
        <v>1692</v>
      </c>
      <c r="L459">
        <v>3</v>
      </c>
      <c r="P459" t="s">
        <v>27</v>
      </c>
      <c r="Q459" t="s">
        <v>1226</v>
      </c>
      <c r="R459" t="s">
        <v>29</v>
      </c>
      <c r="S459" t="s">
        <v>341</v>
      </c>
      <c r="T459" t="s">
        <v>1693</v>
      </c>
      <c r="U459" t="s">
        <v>942</v>
      </c>
      <c r="V459" t="s">
        <v>1689</v>
      </c>
      <c r="W459" t="s">
        <v>1690</v>
      </c>
      <c r="X459" t="s">
        <v>1691</v>
      </c>
      <c r="Y459">
        <v>1</v>
      </c>
      <c r="Z459" t="s">
        <v>387</v>
      </c>
      <c r="AA459" t="s">
        <v>1407</v>
      </c>
      <c r="AB459" t="s">
        <v>72</v>
      </c>
      <c r="AC459" t="s">
        <v>32</v>
      </c>
      <c r="AD459" t="s">
        <v>43</v>
      </c>
      <c r="AE459" t="s">
        <v>1752</v>
      </c>
      <c r="AF459" t="s">
        <v>387</v>
      </c>
      <c r="AG459" t="s">
        <v>1777</v>
      </c>
      <c r="AH459">
        <v>100</v>
      </c>
      <c r="AI459">
        <v>100</v>
      </c>
      <c r="AK459">
        <v>43132</v>
      </c>
      <c r="AL459" t="s">
        <v>1979</v>
      </c>
      <c r="AM459" t="s">
        <v>1822</v>
      </c>
    </row>
    <row r="460" spans="1:39" hidden="1">
      <c r="A460">
        <v>672</v>
      </c>
      <c r="B460" t="s">
        <v>1403</v>
      </c>
      <c r="C460" t="s">
        <v>24</v>
      </c>
      <c r="E460" t="s">
        <v>25</v>
      </c>
      <c r="G460" t="s">
        <v>26</v>
      </c>
      <c r="H460">
        <v>2016</v>
      </c>
      <c r="J460">
        <v>115</v>
      </c>
      <c r="K460" t="s">
        <v>1694</v>
      </c>
      <c r="L460">
        <v>1</v>
      </c>
      <c r="P460" t="s">
        <v>27</v>
      </c>
      <c r="Q460" t="s">
        <v>1226</v>
      </c>
      <c r="R460" t="s">
        <v>29</v>
      </c>
      <c r="S460" t="s">
        <v>341</v>
      </c>
      <c r="T460" t="s">
        <v>1695</v>
      </c>
      <c r="U460" t="s">
        <v>942</v>
      </c>
      <c r="V460" t="s">
        <v>943</v>
      </c>
      <c r="W460" t="s">
        <v>1686</v>
      </c>
      <c r="X460" t="s">
        <v>944</v>
      </c>
      <c r="Y460">
        <v>1</v>
      </c>
      <c r="Z460" t="s">
        <v>387</v>
      </c>
      <c r="AA460" t="s">
        <v>1407</v>
      </c>
      <c r="AB460" t="s">
        <v>72</v>
      </c>
      <c r="AC460" t="s">
        <v>32</v>
      </c>
      <c r="AD460" t="s">
        <v>43</v>
      </c>
      <c r="AE460" t="s">
        <v>1752</v>
      </c>
      <c r="AF460" t="s">
        <v>387</v>
      </c>
      <c r="AG460" t="s">
        <v>1777</v>
      </c>
      <c r="AH460">
        <v>100</v>
      </c>
      <c r="AI460">
        <v>100</v>
      </c>
      <c r="AK460">
        <v>43132</v>
      </c>
      <c r="AL460" t="s">
        <v>1979</v>
      </c>
      <c r="AM460" t="s">
        <v>2084</v>
      </c>
    </row>
    <row r="461" spans="1:39" hidden="1">
      <c r="A461">
        <v>673</v>
      </c>
      <c r="B461" t="s">
        <v>1403</v>
      </c>
      <c r="C461" t="s">
        <v>24</v>
      </c>
      <c r="E461" t="s">
        <v>25</v>
      </c>
      <c r="G461" t="s">
        <v>26</v>
      </c>
      <c r="H461">
        <v>2016</v>
      </c>
      <c r="J461">
        <v>115</v>
      </c>
      <c r="K461" t="s">
        <v>1694</v>
      </c>
      <c r="L461">
        <v>2</v>
      </c>
      <c r="P461" t="s">
        <v>27</v>
      </c>
      <c r="Q461" t="s">
        <v>1226</v>
      </c>
      <c r="R461" t="s">
        <v>29</v>
      </c>
      <c r="S461" t="s">
        <v>341</v>
      </c>
      <c r="T461" t="s">
        <v>1695</v>
      </c>
      <c r="U461" t="s">
        <v>942</v>
      </c>
      <c r="V461" t="s">
        <v>945</v>
      </c>
      <c r="W461" t="s">
        <v>1687</v>
      </c>
      <c r="X461" t="s">
        <v>1688</v>
      </c>
      <c r="Y461">
        <v>1</v>
      </c>
      <c r="Z461" t="s">
        <v>387</v>
      </c>
      <c r="AA461" t="s">
        <v>1407</v>
      </c>
      <c r="AB461" t="s">
        <v>72</v>
      </c>
      <c r="AC461" t="s">
        <v>32</v>
      </c>
      <c r="AD461" t="s">
        <v>43</v>
      </c>
      <c r="AE461" t="s">
        <v>1752</v>
      </c>
      <c r="AF461" t="s">
        <v>387</v>
      </c>
      <c r="AG461" t="s">
        <v>1777</v>
      </c>
      <c r="AH461">
        <v>100</v>
      </c>
      <c r="AI461">
        <v>100</v>
      </c>
      <c r="AK461">
        <v>43132</v>
      </c>
      <c r="AL461" t="s">
        <v>1979</v>
      </c>
      <c r="AM461" t="s">
        <v>1821</v>
      </c>
    </row>
    <row r="462" spans="1:39" hidden="1">
      <c r="A462">
        <v>674</v>
      </c>
      <c r="B462" t="s">
        <v>1403</v>
      </c>
      <c r="C462" t="s">
        <v>24</v>
      </c>
      <c r="E462" t="s">
        <v>25</v>
      </c>
      <c r="G462" t="s">
        <v>26</v>
      </c>
      <c r="H462">
        <v>2016</v>
      </c>
      <c r="J462">
        <v>115</v>
      </c>
      <c r="K462" t="s">
        <v>1694</v>
      </c>
      <c r="L462">
        <v>3</v>
      </c>
      <c r="P462" t="s">
        <v>27</v>
      </c>
      <c r="Q462" t="s">
        <v>1226</v>
      </c>
      <c r="R462" t="s">
        <v>29</v>
      </c>
      <c r="S462" t="s">
        <v>341</v>
      </c>
      <c r="T462" t="s">
        <v>1695</v>
      </c>
      <c r="U462" t="s">
        <v>942</v>
      </c>
      <c r="V462" t="s">
        <v>1689</v>
      </c>
      <c r="W462" t="s">
        <v>1690</v>
      </c>
      <c r="X462" t="s">
        <v>1691</v>
      </c>
      <c r="Y462">
        <v>1</v>
      </c>
      <c r="Z462" t="s">
        <v>387</v>
      </c>
      <c r="AA462" t="s">
        <v>1407</v>
      </c>
      <c r="AB462" t="s">
        <v>72</v>
      </c>
      <c r="AC462" t="s">
        <v>32</v>
      </c>
      <c r="AD462" t="s">
        <v>43</v>
      </c>
      <c r="AE462" t="s">
        <v>1752</v>
      </c>
      <c r="AF462" t="s">
        <v>387</v>
      </c>
      <c r="AG462" t="s">
        <v>1777</v>
      </c>
      <c r="AH462">
        <v>100</v>
      </c>
      <c r="AI462">
        <v>100</v>
      </c>
      <c r="AK462">
        <v>43132</v>
      </c>
      <c r="AL462" t="s">
        <v>1979</v>
      </c>
      <c r="AM462" t="s">
        <v>1822</v>
      </c>
    </row>
    <row r="463" spans="1:39" hidden="1">
      <c r="A463">
        <v>675</v>
      </c>
      <c r="B463" t="s">
        <v>1403</v>
      </c>
      <c r="C463" t="s">
        <v>24</v>
      </c>
      <c r="E463" t="s">
        <v>25</v>
      </c>
      <c r="G463" t="s">
        <v>26</v>
      </c>
      <c r="H463">
        <v>2016</v>
      </c>
      <c r="J463">
        <v>115</v>
      </c>
      <c r="K463" t="s">
        <v>1696</v>
      </c>
      <c r="L463">
        <v>1</v>
      </c>
      <c r="P463" t="s">
        <v>27</v>
      </c>
      <c r="Q463" t="s">
        <v>1226</v>
      </c>
      <c r="R463" t="s">
        <v>29</v>
      </c>
      <c r="S463" t="s">
        <v>341</v>
      </c>
      <c r="T463" t="s">
        <v>1697</v>
      </c>
      <c r="U463" t="s">
        <v>942</v>
      </c>
      <c r="V463" t="s">
        <v>943</v>
      </c>
      <c r="W463" t="s">
        <v>1686</v>
      </c>
      <c r="X463" t="s">
        <v>944</v>
      </c>
      <c r="Y463">
        <v>1</v>
      </c>
      <c r="Z463" t="s">
        <v>387</v>
      </c>
      <c r="AA463" t="s">
        <v>1407</v>
      </c>
      <c r="AB463" t="s">
        <v>72</v>
      </c>
      <c r="AC463" t="s">
        <v>32</v>
      </c>
      <c r="AD463" t="s">
        <v>43</v>
      </c>
      <c r="AE463" t="s">
        <v>1752</v>
      </c>
      <c r="AF463" t="s">
        <v>387</v>
      </c>
      <c r="AG463" t="s">
        <v>1777</v>
      </c>
      <c r="AH463">
        <v>100</v>
      </c>
      <c r="AI463">
        <v>100</v>
      </c>
      <c r="AK463">
        <v>43132</v>
      </c>
      <c r="AL463" t="s">
        <v>1979</v>
      </c>
      <c r="AM463" t="s">
        <v>1820</v>
      </c>
    </row>
    <row r="464" spans="1:39" hidden="1">
      <c r="A464">
        <v>676</v>
      </c>
      <c r="B464" t="s">
        <v>1403</v>
      </c>
      <c r="C464" t="s">
        <v>24</v>
      </c>
      <c r="E464" t="s">
        <v>25</v>
      </c>
      <c r="G464" t="s">
        <v>26</v>
      </c>
      <c r="H464">
        <v>2016</v>
      </c>
      <c r="J464">
        <v>115</v>
      </c>
      <c r="K464" t="s">
        <v>1696</v>
      </c>
      <c r="L464">
        <v>2</v>
      </c>
      <c r="P464" t="s">
        <v>27</v>
      </c>
      <c r="Q464" t="s">
        <v>1226</v>
      </c>
      <c r="R464" t="s">
        <v>29</v>
      </c>
      <c r="S464" t="s">
        <v>341</v>
      </c>
      <c r="T464" t="s">
        <v>1697</v>
      </c>
      <c r="U464" t="s">
        <v>942</v>
      </c>
      <c r="V464" t="s">
        <v>945</v>
      </c>
      <c r="W464" t="s">
        <v>1687</v>
      </c>
      <c r="X464" t="s">
        <v>1688</v>
      </c>
      <c r="Y464">
        <v>1</v>
      </c>
      <c r="Z464" t="s">
        <v>387</v>
      </c>
      <c r="AA464" t="s">
        <v>1407</v>
      </c>
      <c r="AB464" t="s">
        <v>72</v>
      </c>
      <c r="AC464" t="s">
        <v>32</v>
      </c>
      <c r="AD464" t="s">
        <v>43</v>
      </c>
      <c r="AE464" t="s">
        <v>1752</v>
      </c>
      <c r="AF464" t="s">
        <v>387</v>
      </c>
      <c r="AG464" t="s">
        <v>1777</v>
      </c>
      <c r="AH464">
        <v>100</v>
      </c>
      <c r="AI464">
        <v>100</v>
      </c>
      <c r="AK464">
        <v>43132</v>
      </c>
      <c r="AL464" t="s">
        <v>1979</v>
      </c>
      <c r="AM464" t="s">
        <v>1821</v>
      </c>
    </row>
    <row r="465" spans="1:39" hidden="1">
      <c r="A465">
        <v>677</v>
      </c>
      <c r="B465" t="s">
        <v>1403</v>
      </c>
      <c r="C465" t="s">
        <v>24</v>
      </c>
      <c r="E465" t="s">
        <v>25</v>
      </c>
      <c r="G465" t="s">
        <v>26</v>
      </c>
      <c r="H465">
        <v>2016</v>
      </c>
      <c r="J465">
        <v>115</v>
      </c>
      <c r="K465" t="s">
        <v>1696</v>
      </c>
      <c r="L465">
        <v>3</v>
      </c>
      <c r="P465" t="s">
        <v>27</v>
      </c>
      <c r="Q465" t="s">
        <v>1226</v>
      </c>
      <c r="R465" t="s">
        <v>29</v>
      </c>
      <c r="S465" t="s">
        <v>341</v>
      </c>
      <c r="T465" t="s">
        <v>1697</v>
      </c>
      <c r="U465" t="s">
        <v>942</v>
      </c>
      <c r="V465" t="s">
        <v>1689</v>
      </c>
      <c r="W465" t="s">
        <v>1690</v>
      </c>
      <c r="X465" t="s">
        <v>1691</v>
      </c>
      <c r="Y465">
        <v>1</v>
      </c>
      <c r="Z465" t="s">
        <v>387</v>
      </c>
      <c r="AA465" t="s">
        <v>1407</v>
      </c>
      <c r="AB465" t="s">
        <v>72</v>
      </c>
      <c r="AC465" t="s">
        <v>32</v>
      </c>
      <c r="AD465" t="s">
        <v>43</v>
      </c>
      <c r="AE465" t="s">
        <v>1752</v>
      </c>
      <c r="AF465" t="s">
        <v>387</v>
      </c>
      <c r="AG465" t="s">
        <v>1777</v>
      </c>
      <c r="AH465">
        <v>100</v>
      </c>
      <c r="AI465">
        <v>100</v>
      </c>
      <c r="AK465">
        <v>43132</v>
      </c>
      <c r="AL465" t="s">
        <v>1979</v>
      </c>
      <c r="AM465" t="s">
        <v>1822</v>
      </c>
    </row>
    <row r="466" spans="1:39" hidden="1">
      <c r="A466">
        <v>678</v>
      </c>
      <c r="B466" t="s">
        <v>1403</v>
      </c>
      <c r="C466" t="s">
        <v>24</v>
      </c>
      <c r="E466" t="s">
        <v>25</v>
      </c>
      <c r="G466" t="s">
        <v>26</v>
      </c>
      <c r="H466">
        <v>2016</v>
      </c>
      <c r="J466">
        <v>115</v>
      </c>
      <c r="K466" t="s">
        <v>1698</v>
      </c>
      <c r="L466">
        <v>1</v>
      </c>
      <c r="P466" t="s">
        <v>27</v>
      </c>
      <c r="Q466" t="s">
        <v>1226</v>
      </c>
      <c r="R466" t="s">
        <v>29</v>
      </c>
      <c r="S466" t="s">
        <v>341</v>
      </c>
      <c r="T466" t="s">
        <v>1699</v>
      </c>
      <c r="U466" t="s">
        <v>942</v>
      </c>
      <c r="V466" t="s">
        <v>943</v>
      </c>
      <c r="W466" t="s">
        <v>1686</v>
      </c>
      <c r="X466" t="s">
        <v>944</v>
      </c>
      <c r="Y466">
        <v>1</v>
      </c>
      <c r="Z466" t="s">
        <v>387</v>
      </c>
      <c r="AA466" t="s">
        <v>1407</v>
      </c>
      <c r="AB466" t="s">
        <v>72</v>
      </c>
      <c r="AC466" t="s">
        <v>32</v>
      </c>
      <c r="AD466" t="s">
        <v>43</v>
      </c>
      <c r="AE466" t="s">
        <v>1752</v>
      </c>
      <c r="AF466" t="s">
        <v>387</v>
      </c>
      <c r="AG466" t="s">
        <v>1777</v>
      </c>
      <c r="AH466">
        <v>100</v>
      </c>
      <c r="AI466">
        <v>100</v>
      </c>
      <c r="AK466">
        <v>43132</v>
      </c>
      <c r="AL466" t="s">
        <v>1979</v>
      </c>
      <c r="AM466" t="s">
        <v>1820</v>
      </c>
    </row>
    <row r="467" spans="1:39" hidden="1">
      <c r="A467">
        <v>679</v>
      </c>
      <c r="B467" t="s">
        <v>1403</v>
      </c>
      <c r="C467" t="s">
        <v>24</v>
      </c>
      <c r="E467" t="s">
        <v>25</v>
      </c>
      <c r="G467" t="s">
        <v>26</v>
      </c>
      <c r="H467">
        <v>2016</v>
      </c>
      <c r="J467">
        <v>115</v>
      </c>
      <c r="K467" t="s">
        <v>1698</v>
      </c>
      <c r="L467">
        <v>2</v>
      </c>
      <c r="P467" t="s">
        <v>27</v>
      </c>
      <c r="Q467" t="s">
        <v>1226</v>
      </c>
      <c r="R467" t="s">
        <v>29</v>
      </c>
      <c r="S467" t="s">
        <v>341</v>
      </c>
      <c r="T467" t="s">
        <v>1699</v>
      </c>
      <c r="U467" t="s">
        <v>942</v>
      </c>
      <c r="V467" t="s">
        <v>945</v>
      </c>
      <c r="W467" t="s">
        <v>1687</v>
      </c>
      <c r="X467" t="s">
        <v>1688</v>
      </c>
      <c r="Y467">
        <v>1</v>
      </c>
      <c r="Z467" t="s">
        <v>387</v>
      </c>
      <c r="AA467" t="s">
        <v>1407</v>
      </c>
      <c r="AB467" t="s">
        <v>72</v>
      </c>
      <c r="AC467" t="s">
        <v>32</v>
      </c>
      <c r="AD467" t="s">
        <v>43</v>
      </c>
      <c r="AE467" t="s">
        <v>1752</v>
      </c>
      <c r="AF467" t="s">
        <v>387</v>
      </c>
      <c r="AG467" t="s">
        <v>1777</v>
      </c>
      <c r="AH467">
        <v>100</v>
      </c>
      <c r="AI467">
        <v>100</v>
      </c>
      <c r="AK467">
        <v>43132</v>
      </c>
      <c r="AL467" t="s">
        <v>1979</v>
      </c>
      <c r="AM467" t="s">
        <v>1821</v>
      </c>
    </row>
    <row r="468" spans="1:39" hidden="1">
      <c r="A468">
        <v>680</v>
      </c>
      <c r="B468" t="s">
        <v>1403</v>
      </c>
      <c r="C468" t="s">
        <v>24</v>
      </c>
      <c r="E468" t="s">
        <v>25</v>
      </c>
      <c r="G468" t="s">
        <v>26</v>
      </c>
      <c r="H468">
        <v>2016</v>
      </c>
      <c r="J468">
        <v>115</v>
      </c>
      <c r="K468" t="s">
        <v>1698</v>
      </c>
      <c r="L468">
        <v>3</v>
      </c>
      <c r="P468" t="s">
        <v>27</v>
      </c>
      <c r="Q468" t="s">
        <v>1226</v>
      </c>
      <c r="R468" t="s">
        <v>29</v>
      </c>
      <c r="S468" t="s">
        <v>341</v>
      </c>
      <c r="T468" t="s">
        <v>1699</v>
      </c>
      <c r="U468" t="s">
        <v>942</v>
      </c>
      <c r="V468" t="s">
        <v>1689</v>
      </c>
      <c r="W468" t="s">
        <v>1690</v>
      </c>
      <c r="X468" t="s">
        <v>1691</v>
      </c>
      <c r="Y468">
        <v>1</v>
      </c>
      <c r="Z468" t="s">
        <v>387</v>
      </c>
      <c r="AA468" t="s">
        <v>1407</v>
      </c>
      <c r="AB468" t="s">
        <v>72</v>
      </c>
      <c r="AC468" t="s">
        <v>32</v>
      </c>
      <c r="AD468" t="s">
        <v>43</v>
      </c>
      <c r="AE468" t="s">
        <v>1752</v>
      </c>
      <c r="AF468" t="s">
        <v>387</v>
      </c>
      <c r="AG468" t="s">
        <v>1777</v>
      </c>
      <c r="AH468">
        <v>100</v>
      </c>
      <c r="AI468">
        <v>100</v>
      </c>
      <c r="AK468">
        <v>43132</v>
      </c>
      <c r="AL468" t="s">
        <v>1979</v>
      </c>
      <c r="AM468" t="s">
        <v>1822</v>
      </c>
    </row>
    <row r="469" spans="1:39" hidden="1">
      <c r="A469">
        <v>681</v>
      </c>
      <c r="B469" t="s">
        <v>1403</v>
      </c>
      <c r="C469" t="s">
        <v>24</v>
      </c>
      <c r="E469" t="s">
        <v>25</v>
      </c>
      <c r="G469" t="s">
        <v>26</v>
      </c>
      <c r="H469">
        <v>2016</v>
      </c>
      <c r="J469">
        <v>115</v>
      </c>
      <c r="K469" t="s">
        <v>1700</v>
      </c>
      <c r="L469">
        <v>1</v>
      </c>
      <c r="P469" t="s">
        <v>27</v>
      </c>
      <c r="Q469" t="s">
        <v>1226</v>
      </c>
      <c r="R469" t="s">
        <v>29</v>
      </c>
      <c r="S469" t="s">
        <v>341</v>
      </c>
      <c r="T469" t="s">
        <v>1701</v>
      </c>
      <c r="U469" t="s">
        <v>1702</v>
      </c>
      <c r="V469" t="s">
        <v>1703</v>
      </c>
      <c r="W469" t="s">
        <v>299</v>
      </c>
      <c r="X469" t="s">
        <v>300</v>
      </c>
      <c r="Y469">
        <v>1</v>
      </c>
      <c r="Z469" t="s">
        <v>284</v>
      </c>
      <c r="AA469" t="s">
        <v>1407</v>
      </c>
      <c r="AB469" t="s">
        <v>72</v>
      </c>
      <c r="AC469" t="s">
        <v>32</v>
      </c>
      <c r="AD469" t="s">
        <v>43</v>
      </c>
      <c r="AE469" t="s">
        <v>1984</v>
      </c>
      <c r="AF469" t="s">
        <v>1815</v>
      </c>
      <c r="AG469" t="s">
        <v>1772</v>
      </c>
      <c r="AH469">
        <v>100</v>
      </c>
      <c r="AI469">
        <v>100</v>
      </c>
      <c r="AJ469" t="s">
        <v>33</v>
      </c>
      <c r="AK469">
        <v>43208</v>
      </c>
      <c r="AL469" t="s">
        <v>1985</v>
      </c>
      <c r="AM469" t="s">
        <v>1905</v>
      </c>
    </row>
    <row r="470" spans="1:39" hidden="1">
      <c r="A470">
        <v>682</v>
      </c>
      <c r="B470" t="s">
        <v>1403</v>
      </c>
      <c r="C470" t="s">
        <v>24</v>
      </c>
      <c r="E470" t="s">
        <v>25</v>
      </c>
      <c r="G470" t="s">
        <v>26</v>
      </c>
      <c r="H470">
        <v>2016</v>
      </c>
      <c r="J470">
        <v>115</v>
      </c>
      <c r="K470" t="s">
        <v>1700</v>
      </c>
      <c r="L470">
        <v>2</v>
      </c>
      <c r="P470" t="s">
        <v>27</v>
      </c>
      <c r="Q470" t="s">
        <v>1226</v>
      </c>
      <c r="R470" t="s">
        <v>29</v>
      </c>
      <c r="S470" t="s">
        <v>341</v>
      </c>
      <c r="T470" t="s">
        <v>1701</v>
      </c>
      <c r="U470" t="s">
        <v>1702</v>
      </c>
      <c r="V470" t="s">
        <v>1704</v>
      </c>
      <c r="W470" t="s">
        <v>1705</v>
      </c>
      <c r="X470" t="s">
        <v>301</v>
      </c>
      <c r="Y470">
        <v>1</v>
      </c>
      <c r="Z470" t="s">
        <v>1605</v>
      </c>
      <c r="AA470" t="s">
        <v>1407</v>
      </c>
      <c r="AB470" t="s">
        <v>72</v>
      </c>
      <c r="AC470" t="s">
        <v>32</v>
      </c>
      <c r="AD470" t="s">
        <v>43</v>
      </c>
      <c r="AE470" t="s">
        <v>1984</v>
      </c>
      <c r="AF470" t="s">
        <v>1816</v>
      </c>
      <c r="AG470" t="s">
        <v>1772</v>
      </c>
      <c r="AH470">
        <v>100</v>
      </c>
      <c r="AI470">
        <v>100</v>
      </c>
      <c r="AJ470" t="s">
        <v>33</v>
      </c>
      <c r="AK470">
        <v>43208</v>
      </c>
      <c r="AL470" t="s">
        <v>1985</v>
      </c>
      <c r="AM470" t="s">
        <v>1906</v>
      </c>
    </row>
    <row r="471" spans="1:39" hidden="1">
      <c r="A471">
        <v>683</v>
      </c>
      <c r="B471" t="s">
        <v>1403</v>
      </c>
      <c r="C471" t="s">
        <v>24</v>
      </c>
      <c r="E471" t="s">
        <v>25</v>
      </c>
      <c r="G471" t="s">
        <v>26</v>
      </c>
      <c r="H471">
        <v>2016</v>
      </c>
      <c r="J471">
        <v>115</v>
      </c>
      <c r="K471" t="s">
        <v>1700</v>
      </c>
      <c r="L471">
        <v>3</v>
      </c>
      <c r="P471" t="s">
        <v>27</v>
      </c>
      <c r="Q471" t="s">
        <v>1226</v>
      </c>
      <c r="R471" t="s">
        <v>29</v>
      </c>
      <c r="S471" t="s">
        <v>341</v>
      </c>
      <c r="T471" t="s">
        <v>1701</v>
      </c>
      <c r="U471" t="s">
        <v>1702</v>
      </c>
      <c r="V471" t="s">
        <v>302</v>
      </c>
      <c r="W471" t="s">
        <v>1606</v>
      </c>
      <c r="X471" t="s">
        <v>303</v>
      </c>
      <c r="Y471">
        <v>1</v>
      </c>
      <c r="Z471" t="s">
        <v>284</v>
      </c>
      <c r="AA471" t="s">
        <v>1407</v>
      </c>
      <c r="AB471" t="s">
        <v>72</v>
      </c>
      <c r="AC471" t="s">
        <v>32</v>
      </c>
      <c r="AD471" t="s">
        <v>43</v>
      </c>
      <c r="AE471" t="s">
        <v>1984</v>
      </c>
      <c r="AF471" t="s">
        <v>1815</v>
      </c>
      <c r="AG471" t="s">
        <v>1772</v>
      </c>
      <c r="AH471">
        <v>100</v>
      </c>
      <c r="AI471">
        <v>100</v>
      </c>
      <c r="AJ471" t="s">
        <v>33</v>
      </c>
      <c r="AK471">
        <v>43208</v>
      </c>
      <c r="AL471" t="s">
        <v>1985</v>
      </c>
      <c r="AM471" t="s">
        <v>1907</v>
      </c>
    </row>
    <row r="472" spans="1:39" hidden="1">
      <c r="A472">
        <v>684</v>
      </c>
      <c r="B472" t="s">
        <v>1403</v>
      </c>
      <c r="C472" t="s">
        <v>24</v>
      </c>
      <c r="E472" t="s">
        <v>25</v>
      </c>
      <c r="G472" t="s">
        <v>26</v>
      </c>
      <c r="H472">
        <v>2016</v>
      </c>
      <c r="J472">
        <v>115</v>
      </c>
      <c r="K472" t="s">
        <v>1706</v>
      </c>
      <c r="L472">
        <v>1</v>
      </c>
      <c r="P472" t="s">
        <v>27</v>
      </c>
      <c r="Q472" t="s">
        <v>1226</v>
      </c>
      <c r="R472" t="s">
        <v>794</v>
      </c>
      <c r="S472" t="s">
        <v>30</v>
      </c>
      <c r="T472" t="s">
        <v>1707</v>
      </c>
      <c r="U472" t="s">
        <v>1708</v>
      </c>
      <c r="V472" t="s">
        <v>1709</v>
      </c>
      <c r="W472" t="s">
        <v>1710</v>
      </c>
      <c r="X472" t="s">
        <v>1711</v>
      </c>
      <c r="Y472">
        <v>1</v>
      </c>
      <c r="Z472" t="s">
        <v>1712</v>
      </c>
      <c r="AA472" t="s">
        <v>1407</v>
      </c>
      <c r="AB472" t="s">
        <v>72</v>
      </c>
      <c r="AC472" t="s">
        <v>32</v>
      </c>
      <c r="AD472" t="s">
        <v>43</v>
      </c>
      <c r="AE472" t="s">
        <v>1984</v>
      </c>
      <c r="AF472" t="s">
        <v>1823</v>
      </c>
      <c r="AG472" t="s">
        <v>1798</v>
      </c>
      <c r="AH472">
        <v>100</v>
      </c>
      <c r="AI472">
        <v>100</v>
      </c>
      <c r="AJ472" t="s">
        <v>33</v>
      </c>
      <c r="AK472">
        <v>43208</v>
      </c>
      <c r="AL472" t="s">
        <v>1985</v>
      </c>
      <c r="AM472" t="s">
        <v>1908</v>
      </c>
    </row>
    <row r="473" spans="1:39" hidden="1">
      <c r="A473">
        <v>685</v>
      </c>
      <c r="B473" t="s">
        <v>1403</v>
      </c>
      <c r="C473" t="s">
        <v>24</v>
      </c>
      <c r="E473" t="s">
        <v>25</v>
      </c>
      <c r="G473" t="s">
        <v>26</v>
      </c>
      <c r="H473">
        <v>2016</v>
      </c>
      <c r="J473">
        <v>115</v>
      </c>
      <c r="K473" t="s">
        <v>1713</v>
      </c>
      <c r="L473">
        <v>1</v>
      </c>
      <c r="P473" t="s">
        <v>27</v>
      </c>
      <c r="Q473" t="s">
        <v>1226</v>
      </c>
      <c r="R473" t="s">
        <v>29</v>
      </c>
      <c r="S473" t="s">
        <v>341</v>
      </c>
      <c r="T473" t="s">
        <v>1714</v>
      </c>
      <c r="U473" t="s">
        <v>1715</v>
      </c>
      <c r="V473" t="s">
        <v>1716</v>
      </c>
      <c r="W473" t="s">
        <v>1717</v>
      </c>
      <c r="X473" t="s">
        <v>300</v>
      </c>
      <c r="Y473">
        <v>1</v>
      </c>
      <c r="Z473" t="s">
        <v>284</v>
      </c>
      <c r="AA473" t="s">
        <v>1407</v>
      </c>
      <c r="AB473" t="s">
        <v>72</v>
      </c>
      <c r="AC473" t="s">
        <v>32</v>
      </c>
      <c r="AD473" t="s">
        <v>43</v>
      </c>
      <c r="AE473" t="s">
        <v>1984</v>
      </c>
      <c r="AF473" t="s">
        <v>1815</v>
      </c>
      <c r="AG473" t="s">
        <v>1772</v>
      </c>
      <c r="AH473">
        <v>100</v>
      </c>
      <c r="AI473">
        <v>100</v>
      </c>
      <c r="AJ473" t="s">
        <v>33</v>
      </c>
      <c r="AK473">
        <v>43208</v>
      </c>
      <c r="AL473" t="s">
        <v>1985</v>
      </c>
      <c r="AM473" t="s">
        <v>1901</v>
      </c>
    </row>
    <row r="474" spans="1:39" hidden="1">
      <c r="A474">
        <v>686</v>
      </c>
      <c r="B474" t="s">
        <v>1403</v>
      </c>
      <c r="C474" t="s">
        <v>24</v>
      </c>
      <c r="E474" t="s">
        <v>25</v>
      </c>
      <c r="G474" t="s">
        <v>26</v>
      </c>
      <c r="H474">
        <v>2016</v>
      </c>
      <c r="J474">
        <v>115</v>
      </c>
      <c r="K474" t="s">
        <v>1713</v>
      </c>
      <c r="L474">
        <v>2</v>
      </c>
      <c r="P474" t="s">
        <v>27</v>
      </c>
      <c r="Q474" t="s">
        <v>1226</v>
      </c>
      <c r="R474" t="s">
        <v>29</v>
      </c>
      <c r="S474" t="s">
        <v>341</v>
      </c>
      <c r="T474" t="s">
        <v>1714</v>
      </c>
      <c r="U474" t="s">
        <v>1715</v>
      </c>
      <c r="V474" t="s">
        <v>1718</v>
      </c>
      <c r="W474" t="s">
        <v>1604</v>
      </c>
      <c r="X474" t="s">
        <v>301</v>
      </c>
      <c r="Y474">
        <v>1</v>
      </c>
      <c r="Z474" t="s">
        <v>284</v>
      </c>
      <c r="AA474" t="s">
        <v>1407</v>
      </c>
      <c r="AB474" t="s">
        <v>72</v>
      </c>
      <c r="AC474" t="s">
        <v>32</v>
      </c>
      <c r="AD474" t="s">
        <v>43</v>
      </c>
      <c r="AE474" t="s">
        <v>1984</v>
      </c>
      <c r="AF474" t="s">
        <v>1815</v>
      </c>
      <c r="AG474" t="s">
        <v>1772</v>
      </c>
      <c r="AH474">
        <v>100</v>
      </c>
      <c r="AI474">
        <v>100</v>
      </c>
      <c r="AJ474" t="s">
        <v>33</v>
      </c>
      <c r="AK474">
        <v>43208</v>
      </c>
      <c r="AL474" t="s">
        <v>1985</v>
      </c>
      <c r="AM474" t="s">
        <v>1905</v>
      </c>
    </row>
    <row r="475" spans="1:39" hidden="1">
      <c r="A475">
        <v>687</v>
      </c>
      <c r="B475" t="s">
        <v>1403</v>
      </c>
      <c r="C475" t="s">
        <v>24</v>
      </c>
      <c r="E475" t="s">
        <v>25</v>
      </c>
      <c r="G475" t="s">
        <v>26</v>
      </c>
      <c r="H475">
        <v>2016</v>
      </c>
      <c r="J475">
        <v>115</v>
      </c>
      <c r="K475" t="s">
        <v>1713</v>
      </c>
      <c r="L475">
        <v>3</v>
      </c>
      <c r="P475" t="s">
        <v>27</v>
      </c>
      <c r="Q475" t="s">
        <v>1226</v>
      </c>
      <c r="R475" t="s">
        <v>29</v>
      </c>
      <c r="S475" t="s">
        <v>341</v>
      </c>
      <c r="T475" t="s">
        <v>1714</v>
      </c>
      <c r="U475" t="s">
        <v>1715</v>
      </c>
      <c r="V475" t="s">
        <v>302</v>
      </c>
      <c r="W475" t="s">
        <v>1606</v>
      </c>
      <c r="X475" t="s">
        <v>303</v>
      </c>
      <c r="Y475">
        <v>1</v>
      </c>
      <c r="Z475" t="s">
        <v>284</v>
      </c>
      <c r="AA475" t="s">
        <v>1407</v>
      </c>
      <c r="AB475" t="s">
        <v>72</v>
      </c>
      <c r="AC475" t="s">
        <v>32</v>
      </c>
      <c r="AD475" t="s">
        <v>43</v>
      </c>
      <c r="AE475" t="s">
        <v>1984</v>
      </c>
      <c r="AF475" t="s">
        <v>1815</v>
      </c>
      <c r="AG475" t="s">
        <v>1772</v>
      </c>
      <c r="AH475">
        <v>100</v>
      </c>
      <c r="AI475">
        <v>100</v>
      </c>
      <c r="AJ475" t="s">
        <v>33</v>
      </c>
      <c r="AK475">
        <v>43208</v>
      </c>
      <c r="AL475" t="s">
        <v>1985</v>
      </c>
      <c r="AM475" t="s">
        <v>1909</v>
      </c>
    </row>
    <row r="476" spans="1:39" hidden="1">
      <c r="A476">
        <v>688</v>
      </c>
      <c r="B476" t="s">
        <v>1403</v>
      </c>
      <c r="C476" t="s">
        <v>24</v>
      </c>
      <c r="E476" t="s">
        <v>25</v>
      </c>
      <c r="G476" t="s">
        <v>26</v>
      </c>
      <c r="H476">
        <v>2016</v>
      </c>
      <c r="J476">
        <v>115</v>
      </c>
      <c r="K476" t="s">
        <v>1719</v>
      </c>
      <c r="L476">
        <v>1</v>
      </c>
      <c r="P476" t="s">
        <v>27</v>
      </c>
      <c r="Q476" t="s">
        <v>1226</v>
      </c>
      <c r="R476" t="s">
        <v>29</v>
      </c>
      <c r="S476" t="s">
        <v>341</v>
      </c>
      <c r="T476" t="s">
        <v>1720</v>
      </c>
      <c r="U476" t="s">
        <v>1721</v>
      </c>
      <c r="V476" t="s">
        <v>1722</v>
      </c>
      <c r="W476" t="s">
        <v>1723</v>
      </c>
      <c r="X476" t="s">
        <v>1724</v>
      </c>
      <c r="Y476">
        <v>1</v>
      </c>
      <c r="Z476" t="s">
        <v>352</v>
      </c>
      <c r="AA476" t="s">
        <v>1407</v>
      </c>
      <c r="AB476" t="s">
        <v>72</v>
      </c>
      <c r="AC476" t="s">
        <v>32</v>
      </c>
      <c r="AD476" t="s">
        <v>43</v>
      </c>
      <c r="AE476" t="s">
        <v>1752</v>
      </c>
      <c r="AF476" t="s">
        <v>1769</v>
      </c>
      <c r="AG476" t="s">
        <v>1770</v>
      </c>
      <c r="AH476">
        <v>100</v>
      </c>
      <c r="AI476">
        <v>100</v>
      </c>
      <c r="AJ476" t="s">
        <v>33</v>
      </c>
      <c r="AK476">
        <v>43100</v>
      </c>
      <c r="AL476" t="s">
        <v>1988</v>
      </c>
      <c r="AM476" t="s">
        <v>1824</v>
      </c>
    </row>
    <row r="477" spans="1:39" hidden="1">
      <c r="A477">
        <v>689</v>
      </c>
      <c r="B477" t="s">
        <v>1403</v>
      </c>
      <c r="C477" t="s">
        <v>24</v>
      </c>
      <c r="E477" t="s">
        <v>25</v>
      </c>
      <c r="G477" t="s">
        <v>26</v>
      </c>
      <c r="H477">
        <v>2016</v>
      </c>
      <c r="J477">
        <v>115</v>
      </c>
      <c r="K477" t="s">
        <v>1725</v>
      </c>
      <c r="L477">
        <v>1</v>
      </c>
      <c r="P477" t="s">
        <v>27</v>
      </c>
      <c r="Q477" t="s">
        <v>1226</v>
      </c>
      <c r="R477" t="s">
        <v>29</v>
      </c>
      <c r="S477" t="s">
        <v>341</v>
      </c>
      <c r="T477" t="s">
        <v>1726</v>
      </c>
      <c r="U477" t="s">
        <v>346</v>
      </c>
      <c r="V477" t="s">
        <v>61</v>
      </c>
      <c r="W477" t="s">
        <v>62</v>
      </c>
      <c r="X477" t="s">
        <v>63</v>
      </c>
      <c r="Y477">
        <v>1</v>
      </c>
      <c r="Z477" t="s">
        <v>1727</v>
      </c>
      <c r="AA477" t="s">
        <v>1407</v>
      </c>
      <c r="AB477" t="s">
        <v>72</v>
      </c>
      <c r="AC477" t="s">
        <v>32</v>
      </c>
      <c r="AD477" t="s">
        <v>43</v>
      </c>
      <c r="AE477" t="s">
        <v>308</v>
      </c>
      <c r="AF477" t="s">
        <v>1753</v>
      </c>
      <c r="AG477" t="s">
        <v>308</v>
      </c>
      <c r="AH477">
        <v>100</v>
      </c>
      <c r="AI477">
        <v>100</v>
      </c>
      <c r="AJ477" t="s">
        <v>33</v>
      </c>
      <c r="AK477">
        <v>43100</v>
      </c>
      <c r="AL477" t="s">
        <v>1754</v>
      </c>
      <c r="AM477" t="s">
        <v>1755</v>
      </c>
    </row>
    <row r="478" spans="1:39" hidden="1">
      <c r="A478">
        <v>690</v>
      </c>
      <c r="B478" t="s">
        <v>1403</v>
      </c>
      <c r="C478" t="s">
        <v>24</v>
      </c>
      <c r="E478" t="s">
        <v>25</v>
      </c>
      <c r="G478" t="s">
        <v>26</v>
      </c>
      <c r="H478">
        <v>2016</v>
      </c>
      <c r="J478">
        <v>115</v>
      </c>
      <c r="K478" t="s">
        <v>1725</v>
      </c>
      <c r="L478">
        <v>2</v>
      </c>
      <c r="P478" t="s">
        <v>27</v>
      </c>
      <c r="Q478" t="s">
        <v>1226</v>
      </c>
      <c r="R478" t="s">
        <v>29</v>
      </c>
      <c r="S478" t="s">
        <v>341</v>
      </c>
      <c r="T478" t="s">
        <v>1726</v>
      </c>
      <c r="U478" t="s">
        <v>1721</v>
      </c>
      <c r="V478" t="s">
        <v>1728</v>
      </c>
      <c r="W478" t="s">
        <v>1723</v>
      </c>
      <c r="X478" t="s">
        <v>1724</v>
      </c>
      <c r="Y478">
        <v>1</v>
      </c>
      <c r="Z478" t="s">
        <v>352</v>
      </c>
      <c r="AA478" t="s">
        <v>1407</v>
      </c>
      <c r="AB478" t="s">
        <v>72</v>
      </c>
      <c r="AC478" t="s">
        <v>32</v>
      </c>
      <c r="AD478" t="s">
        <v>43</v>
      </c>
      <c r="AM478" t="s">
        <v>1923</v>
      </c>
    </row>
  </sheetData>
  <autoFilter ref="A2:BK478">
    <filterColumn colId="10">
      <colorFilter dxfId="0"/>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PMI 31 06 2018</vt:lpstr>
      <vt:lpstr>RESUMEN ESTADO ACCIONES</vt:lpstr>
      <vt:lpstr>ESTADISTICA</vt:lpstr>
      <vt:lpstr>ACCIONES INEFECTIVAS</vt:lpstr>
      <vt:lpstr>DIFERENCIA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Janneth Romero Martinez</dc:creator>
  <cp:lastModifiedBy>Maria Janneth Romero Martinez</cp:lastModifiedBy>
  <dcterms:created xsi:type="dcterms:W3CDTF">2018-04-10T19:23:14Z</dcterms:created>
  <dcterms:modified xsi:type="dcterms:W3CDTF">2018-07-03T16:35:20Z</dcterms:modified>
</cp:coreProperties>
</file>