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Definition2.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pivotTables/pivotTable1.xml" ContentType="application/vnd.openxmlformats-officedocument.spreadsheetml.pivotTable+xml"/>
  <Override PartName="/xl/pivotTables/pivotTable2.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rmartinez\Downloads\"/>
    </mc:Choice>
  </mc:AlternateContent>
  <bookViews>
    <workbookView xWindow="0" yWindow="0" windowWidth="28800" windowHeight="11700"/>
  </bookViews>
  <sheets>
    <sheet name="ESTADO ACCIONES JULIO" sheetId="1" r:id="rId1"/>
    <sheet name="RESULTADO FENECIMIENTO" sheetId="2" state="hidden" r:id="rId2"/>
    <sheet name="COMPONENTES Y FACTORES" sheetId="3" state="hidden" r:id="rId3"/>
    <sheet name="Inicio de vigencia" sheetId="4" state="hidden" r:id="rId4"/>
  </sheets>
  <definedNames>
    <definedName name="__bookmark_1" localSheetId="0">#REF!</definedName>
    <definedName name="__bookmark_1">#REF!</definedName>
    <definedName name="_xlnm._FilterDatabase" localSheetId="0" hidden="1">'ESTADO ACCIONES JULIO'!$A$2:$BI$243</definedName>
    <definedName name="Z_2BC0EB45_B00A_41B0_9CEC_D360F0AE12C6_.wvu.FilterData" localSheetId="0" hidden="1">'ESTADO ACCIONES JULIO'!$A$2:$AK$137</definedName>
    <definedName name="Z_4328FC44_413E_42CC_ACD8_16D8FD36F95F_.wvu.FilterData" localSheetId="0" hidden="1">'ESTADO ACCIONES JULIO'!$A$1:$AK$137</definedName>
    <definedName name="Z_C79AF8F4_3754_497D_BA3C_D2FB234FA880_.wvu.FilterData" localSheetId="0" hidden="1">'ESTADO ACCIONES JULIO'!$A$2:$BE$187</definedName>
    <definedName name="Z_D56C343D_D652_4348_A8A2_3ADF2FB23CD1_.wvu.FilterData" localSheetId="0" hidden="1">'ESTADO ACCIONES JULIO'!$A$2:$BE$187</definedName>
    <definedName name="Z_E4FB3259_F35E_4FA5_986F_2B35CB4EC053_.wvu.FilterData" localSheetId="0" hidden="1">'ESTADO ACCIONES JULIO'!$A$2:$AK$138</definedName>
  </definedNames>
  <calcPr calcId="162913"/>
  <customWorkbookViews>
    <customWorkbookView name="Filtro 3" guid="{4328FC44-413E-42CC-ACD8-16D8FD36F95F}" maximized="1" windowWidth="0" windowHeight="0" activeSheetId="0"/>
    <customWorkbookView name="Filtro 2" guid="{E4FB3259-F35E-4FA5-986F-2B35CB4EC053}" maximized="1" windowWidth="0" windowHeight="0" activeSheetId="0"/>
    <customWorkbookView name="Filtro 1" guid="{2BC0EB45-B00A-41B0-9CEC-D360F0AE12C6}" maximized="1" windowWidth="0" windowHeight="0" activeSheetId="0"/>
    <customWorkbookView name="Filtro 5" guid="{D56C343D-D652-4348-A8A2-3ADF2FB23CD1}" maximized="1" windowWidth="0" windowHeight="0" activeSheetId="0"/>
    <customWorkbookView name="Filtro 4" guid="{C79AF8F4-3754-497D-BA3C-D2FB234FA880}" maximized="1" windowWidth="0" windowHeight="0" activeSheetId="0"/>
  </customWorkbookViews>
  <pivotCaches>
    <pivotCache cacheId="1" r:id="rId5"/>
    <pivotCache cacheId="7" r:id="rId6"/>
  </pivotCaches>
  <extLst>
    <ext uri="GoogleSheetsCustomDataVersion2">
      <go:sheetsCustomData xmlns:go="http://customooxmlschemas.google.com/" r:id="rId12" roundtripDataChecksum="xmuvkF3t/K1F6Kp4H6k21H7N/z2/f3CsHbcfgMFHNGg="/>
    </ext>
  </extLst>
</workbook>
</file>

<file path=xl/calcChain.xml><?xml version="1.0" encoding="utf-8"?>
<calcChain xmlns="http://schemas.openxmlformats.org/spreadsheetml/2006/main">
  <c r="C65" i="4" l="1"/>
  <c r="B65" i="4"/>
  <c r="C63" i="4"/>
  <c r="B63" i="4"/>
  <c r="C60" i="4"/>
  <c r="C57" i="4" s="1"/>
  <c r="B60" i="4"/>
  <c r="B57" i="4" s="1"/>
  <c r="C58" i="4"/>
  <c r="B58" i="4"/>
  <c r="C54" i="4"/>
  <c r="B54" i="4"/>
  <c r="B53" i="4" s="1"/>
  <c r="C53" i="4"/>
  <c r="C51" i="4"/>
  <c r="B51" i="4"/>
  <c r="C50" i="4"/>
  <c r="C68" i="4" s="1"/>
  <c r="B50" i="4"/>
  <c r="D14" i="4"/>
  <c r="C5" i="4"/>
  <c r="F28" i="3"/>
  <c r="F27" i="3"/>
  <c r="F26" i="3"/>
  <c r="F25" i="3"/>
  <c r="F24" i="3"/>
  <c r="F23" i="3"/>
  <c r="F22" i="3"/>
  <c r="F21" i="3"/>
  <c r="F20" i="3"/>
  <c r="H25" i="2"/>
  <c r="H23" i="2"/>
  <c r="H22" i="2"/>
  <c r="H21" i="2"/>
  <c r="H20" i="2"/>
  <c r="H19" i="2"/>
  <c r="H18" i="2"/>
  <c r="H11" i="2"/>
  <c r="H9" i="2"/>
  <c r="H8" i="2"/>
  <c r="H7" i="2"/>
  <c r="H6" i="2"/>
  <c r="H5" i="2"/>
  <c r="H4" i="2"/>
  <c r="B68" i="4" l="1"/>
</calcChain>
</file>

<file path=xl/comments1.xml><?xml version="1.0" encoding="utf-8"?>
<comments xmlns="http://schemas.openxmlformats.org/spreadsheetml/2006/main">
  <authors>
    <author/>
  </authors>
  <commentList>
    <comment ref="A4" authorId="0" shapeId="0">
      <text>
        <r>
          <rPr>
            <sz val="11"/>
            <color rgb="FF000000"/>
            <rFont val="Calibri"/>
            <scheme val="minor"/>
          </rPr>
          <t>======
ID#AAAAwj8Y7Wc
Maria Janneth Romero Martinez    (2023-05-09 16:24:05)
Bajo: Antes de la presente evaluación, esta ponderación era del 50%, el factor de Gestión Preupuestal fue trasladado al componente de Control Financiero</t>
        </r>
      </text>
    </comment>
    <comment ref="D4" authorId="0" shapeId="0">
      <text>
        <r>
          <rPr>
            <sz val="11"/>
            <color rgb="FF000000"/>
            <rFont val="Calibri"/>
            <scheme val="minor"/>
          </rPr>
          <t>======
ID#AAAAwj8Y7WY
Maria Janneth Romero Martinez    (2023-05-09 16:24:05)
Bajo: Antes de la presente evaluación, esta ponderación era del 20%</t>
        </r>
      </text>
    </comment>
    <comment ref="E5" authorId="0" shapeId="0">
      <text>
        <r>
          <rPr>
            <sz val="11"/>
            <color rgb="FF000000"/>
            <rFont val="Calibri"/>
            <scheme val="minor"/>
          </rPr>
          <t>======
ID#AAAAwj8Y7Vk
Maria Janneth Romero Martinez    (2023-05-09 16:24:05)
% de cumplimiento según el informe</t>
        </r>
      </text>
    </comment>
    <comment ref="F5" authorId="0" shapeId="0">
      <text>
        <r>
          <rPr>
            <sz val="11"/>
            <color rgb="FF000000"/>
            <rFont val="Calibri"/>
            <scheme val="minor"/>
          </rPr>
          <t>======
ID#AAAAwj8Y7Vs
Maria Janneth Romero Martinez    (2023-05-09 16:24:05)
Porcentaje de efectividad según el informe, este factor no se encuentra dentro de los criterios calificables</t>
        </r>
      </text>
    </comment>
    <comment ref="D6" authorId="0" shapeId="0">
      <text>
        <r>
          <rPr>
            <sz val="11"/>
            <color rgb="FF000000"/>
            <rFont val="Calibri"/>
            <scheme val="minor"/>
          </rPr>
          <t>======
ID#AAAAwj8Y7Wg
Maria Janneth Romero Martinez    (2023-05-09 16:24:05)
Subio: Antes de la presente evaluación, esta ponderación era del 60%</t>
        </r>
      </text>
    </comment>
    <comment ref="A8" authorId="0" shapeId="0">
      <text>
        <r>
          <rPr>
            <sz val="11"/>
            <color rgb="FF000000"/>
            <rFont val="Calibri"/>
            <scheme val="minor"/>
          </rPr>
          <t>======
ID#AAAAwj8Y7WQ
Maria Janneth Romero Martinez    (2023-05-09 16:24:05)
Subio: 
Antes de la presente evaluación, esta ponderación era del 20%</t>
        </r>
      </text>
    </comment>
    <comment ref="D8" authorId="0" shapeId="0">
      <text>
        <r>
          <rPr>
            <sz val="11"/>
            <color rgb="FF000000"/>
            <rFont val="Calibri"/>
            <scheme val="minor"/>
          </rPr>
          <t>======
ID#AAAAwj8Y7V4
Maria Janneth Romero Martinez    (2023-05-09 16:24:05)
Bajo: Antes de la presente evaluación, esta ponderación era del 70%</t>
        </r>
      </text>
    </comment>
    <comment ref="D10" authorId="0" shapeId="0">
      <text>
        <r>
          <rPr>
            <sz val="11"/>
            <color rgb="FF000000"/>
            <rFont val="Calibri"/>
            <scheme val="minor"/>
          </rPr>
          <t>======
ID#AAAAwj8Y7Wk
Maria Janneth Romero Martinez    (2023-05-09 16:24:05)
Bajo: Antes de la presente evaluación, esta ponderación era del 30%</t>
        </r>
      </text>
    </comment>
    <comment ref="E10" authorId="0" shapeId="0">
      <text>
        <r>
          <rPr>
            <sz val="11"/>
            <color rgb="FF000000"/>
            <rFont val="Calibri"/>
            <scheme val="minor"/>
          </rPr>
          <t>======
ID#AAAAwj8Y7WI
Maria Janneth Romero Martinez    (2023-05-09 16:24:05)
Este factor no es objeto de evaluación por cuanto el patrimonio de la SDM, corresponde al Distrito de Bogotá D.C. en un 100%.
La SDM, es una entidad ejecutora y por tanto no tiene tesorería, los recursos de la entidad son administrados por la Dirección de Tesorería Distrital de la Secretaría Distrital de Hacienda; solamente cuenta con Caja Menor, la cual es cancelada al final de la vigencia, por tal razón no tiene indicadores de efectivo y deuda publica entre otros, por lo tanto, la Evaluación de la Gestión Financiera no aplica. (Informe Auditorìa Regularidad)</t>
        </r>
      </text>
    </comment>
    <comment ref="D11" authorId="0" shapeId="0">
      <text>
        <r>
          <rPr>
            <sz val="11"/>
            <color rgb="FF000000"/>
            <rFont val="Calibri"/>
            <scheme val="minor"/>
          </rPr>
          <t>======
ID#AAAAwj8Y7V8
Maria Janneth Romero Martinez    (2023-05-09 16:24:05)
Subio: Antes de la presente evaluación, esta ponderación era del 10%</t>
        </r>
      </text>
    </comment>
    <comment ref="A18" authorId="0" shapeId="0">
      <text>
        <r>
          <rPr>
            <sz val="11"/>
            <color rgb="FF000000"/>
            <rFont val="Calibri"/>
            <scheme val="minor"/>
          </rPr>
          <t>======
ID#AAAAwj8Y7Ww
Maria Janneth Romero Martinez    (2023-05-09 16:24:05)
Bajo: Antes de la presente evaluación, esta ponderación era del 50%, el factor de Gestión Preupuestal fue trasladado al componente de Control Financiero</t>
        </r>
      </text>
    </comment>
    <comment ref="D18" authorId="0" shapeId="0">
      <text>
        <r>
          <rPr>
            <sz val="11"/>
            <color rgb="FF000000"/>
            <rFont val="Calibri"/>
            <scheme val="minor"/>
          </rPr>
          <t>======
ID#AAAAwj8Y7WM
Maria Janneth Romero Martinez    (2023-05-09 16:24:05)
Bajo: Antes de la presente evaluación, esta ponderación era del 20%</t>
        </r>
      </text>
    </comment>
    <comment ref="E19" authorId="0" shapeId="0">
      <text>
        <r>
          <rPr>
            <sz val="11"/>
            <color rgb="FF000000"/>
            <rFont val="Calibri"/>
            <scheme val="minor"/>
          </rPr>
          <t>======
ID#AAAAwj8Y7V0
Maria Janneth Romero Martinez    (2023-05-09 16:24:05)
% de cumplimiento según el informe</t>
        </r>
      </text>
    </comment>
    <comment ref="F19" authorId="0" shapeId="0">
      <text>
        <r>
          <rPr>
            <sz val="11"/>
            <color rgb="FF000000"/>
            <rFont val="Calibri"/>
            <scheme val="minor"/>
          </rPr>
          <t>======
ID#AAAAwj8Y7Vw
Maria Janneth Romero Martinez    (2023-05-09 16:24:05)
Porcentaje de efectividad según el informe, este factor no se encuentra dentro de los criterios calificables</t>
        </r>
      </text>
    </comment>
    <comment ref="D20" authorId="0" shapeId="0">
      <text>
        <r>
          <rPr>
            <sz val="11"/>
            <color rgb="FF000000"/>
            <rFont val="Calibri"/>
            <scheme val="minor"/>
          </rPr>
          <t>======
ID#AAAAwj8Y7WU
Maria Janneth Romero Martinez    (2023-05-09 16:24:05)
Subio: Antes de la presente evaluación, esta ponderación era del 60%</t>
        </r>
      </text>
    </comment>
    <comment ref="A22" authorId="0" shapeId="0">
      <text>
        <r>
          <rPr>
            <sz val="11"/>
            <color rgb="FF000000"/>
            <rFont val="Calibri"/>
            <scheme val="minor"/>
          </rPr>
          <t>======
ID#AAAAwj8Y7WA
Maria Janneth Romero Martinez    (2023-05-09 16:24:05)
Subio: 
Antes de la presente evaluación, esta ponderación era del 20%</t>
        </r>
      </text>
    </comment>
    <comment ref="D22" authorId="0" shapeId="0">
      <text>
        <r>
          <rPr>
            <sz val="11"/>
            <color rgb="FF000000"/>
            <rFont val="Calibri"/>
            <scheme val="minor"/>
          </rPr>
          <t>======
ID#AAAAwj8Y7Vo
Maria Janneth Romero Martinez    (2023-05-09 16:24:05)
Bajo: Antes de la presente evaluación, esta ponderación era del 70%</t>
        </r>
      </text>
    </comment>
    <comment ref="D24" authorId="0" shapeId="0">
      <text>
        <r>
          <rPr>
            <sz val="11"/>
            <color rgb="FF000000"/>
            <rFont val="Calibri"/>
            <scheme val="minor"/>
          </rPr>
          <t>======
ID#AAAAwj8Y7WE
Maria Janneth Romero Martinez    (2023-05-09 16:24:05)
Bajo: Antes de la presente evaluación, esta ponderación era del 30%</t>
        </r>
      </text>
    </comment>
    <comment ref="E24" authorId="0" shapeId="0">
      <text>
        <r>
          <rPr>
            <sz val="11"/>
            <color rgb="FF000000"/>
            <rFont val="Calibri"/>
            <scheme val="minor"/>
          </rPr>
          <t>======
ID#AAAAwj8Y7Ws
Maria Janneth Romero Martinez    (2023-05-09 16:24:05)
Este factor no es objeto de evaluación por cuanto el patrimonio de la SDM, corresponde al Distrito de Bogotá D.C. en un 100%.
La SDM, es una entidad ejecutora y por tanto no tiene tesorería, los recursos de la entidad son administrados por la Dirección de Tesorería Distrital de la Secretaría Distrital de Hacienda; solamente cuenta con Caja Menor, la cual es cancelada al final de la vigencia, por tal razón no tiene indicadores de efectivo y deuda publica entre otros, por lo tanto, la Evaluación de la Gestión Financiera no aplica. (Informe Auditorìa Regularidad)</t>
        </r>
      </text>
    </comment>
    <comment ref="D25" authorId="0" shapeId="0">
      <text>
        <r>
          <rPr>
            <sz val="11"/>
            <color rgb="FF000000"/>
            <rFont val="Calibri"/>
            <scheme val="minor"/>
          </rPr>
          <t>======
ID#AAAAwj8Y7Wo
Maria Janneth Romero Martinez    (2023-05-09 16:24:05)
Subio: Antes de la presente evaluación, esta ponderación era del 10%</t>
        </r>
      </text>
    </comment>
  </commentList>
  <extLst>
    <ext xmlns:r="http://schemas.openxmlformats.org/officeDocument/2006/relationships" uri="GoogleSheetsCustomDataVersion2">
      <go:sheetsCustomData xmlns:go="http://customooxmlschemas.google.com/" r:id="rId1" roundtripDataSignature="AMtx7mg4CufNYkmCSSemWSCvrzUejLL3OA=="/>
    </ext>
  </extLst>
</comments>
</file>

<file path=xl/sharedStrings.xml><?xml version="1.0" encoding="utf-8"?>
<sst xmlns="http://schemas.openxmlformats.org/spreadsheetml/2006/main" count="5647" uniqueCount="1514">
  <si>
    <t>PLAN MEJORAMIENTO CONSOLIDADO ESTADO DE LAS ACCIONES</t>
  </si>
  <si>
    <t>FECHA REPORTE DE LA INFORMACIÓN</t>
  </si>
  <si>
    <t>SECTORIAL</t>
  </si>
  <si>
    <t>NOMBRE DE LA ENTIDAD</t>
  </si>
  <si>
    <t>CÓDIGO ENTIDAD</t>
  </si>
  <si>
    <t>VIGENCIA DE LA AUDITORÍA O VISITA</t>
  </si>
  <si>
    <t>CODIGO AUDITORÍA SEGÚN PAD DE LA VIGENCIA</t>
  </si>
  <si>
    <t>No. HALLAZGO</t>
  </si>
  <si>
    <t>CODIGO ACCION</t>
  </si>
  <si>
    <t xml:space="preserve">SECTORIAL QUE GENERO LA AUDITORÍA </t>
  </si>
  <si>
    <t>MODALIDAD</t>
  </si>
  <si>
    <t>COMPONENTE</t>
  </si>
  <si>
    <t>FACTOR</t>
  </si>
  <si>
    <t>DESCRIPCIÓN HALLAZGO</t>
  </si>
  <si>
    <t>ADMINISTRATIVA</t>
  </si>
  <si>
    <t>DISCIPLINARIA</t>
  </si>
  <si>
    <t>FISCAL</t>
  </si>
  <si>
    <t>CAUSA HALLAZGO</t>
  </si>
  <si>
    <t>DESCRIPCIÓN ACCIÓN</t>
  </si>
  <si>
    <t>NOMBRE INDICADOR</t>
  </si>
  <si>
    <t>FORMULA INDICADOR</t>
  </si>
  <si>
    <t>VALOR META</t>
  </si>
  <si>
    <t>AREA RESPONSABLE</t>
  </si>
  <si>
    <t>FECHA DE INICIO</t>
  </si>
  <si>
    <t>FECHA DE TERMINACIÓN</t>
  </si>
  <si>
    <t>ESTADO ENTIDAD</t>
  </si>
  <si>
    <t>AIDITORÍA EN LA CUAL SE CERRO LA ACCIÓN</t>
  </si>
  <si>
    <t>DICTAMEN ACCIÓN CB</t>
  </si>
  <si>
    <t>Calificaciòn Eficacia</t>
  </si>
  <si>
    <t>Calificaciòn Efectividad</t>
  </si>
  <si>
    <t xml:space="preserve">SUBSECRETARIA </t>
  </si>
  <si>
    <t xml:space="preserve">DEPENDENCIA </t>
  </si>
  <si>
    <t xml:space="preserve">EFICACIA </t>
  </si>
  <si>
    <t>EFECTIVIDAD</t>
  </si>
  <si>
    <t>ESTADO Y EVALUACIÓN AUDITOR 
(OCI - SDM)</t>
  </si>
  <si>
    <t xml:space="preserve">FECHA SEGUIMIENTO </t>
  </si>
  <si>
    <t>NOMBRE AUDITOR</t>
  </si>
  <si>
    <t>ANÁLISIS SEGUIMIENTO ENTIDAD</t>
  </si>
  <si>
    <t>MOVILIDAD</t>
  </si>
  <si>
    <t>SECRETARIA DISTRITAL DE MOVILIDAD - SDM</t>
  </si>
  <si>
    <t>113</t>
  </si>
  <si>
    <t>3.1.3.1.1</t>
  </si>
  <si>
    <t>DIRECCIÓN SECTOR MOVILIDAD</t>
  </si>
  <si>
    <t>01 - AUDITORIA DE REGULARIDAD</t>
  </si>
  <si>
    <t>Control Gestión</t>
  </si>
  <si>
    <t>Gestión Contractual</t>
  </si>
  <si>
    <t>HALLAZGO ADMINISTRATIVO CON PRESUNTA INCIDENCIA DISCIPLINARIA POR LAS INCONSISTENCIAS ENCONTRADAS EN LA CUENTA RENDIDA A LA CONTRALORÍA DE BOGOTÁ A TRAVÉS DEL APLICATIVO SIVICOF, EN LO QUE RESPECTA A LA CONTRATACIÓN SUSCRITA EN LA VIGENCIA 2019</t>
  </si>
  <si>
    <t>X</t>
  </si>
  <si>
    <t>NO SE REALIZÓ VERIFICACIÓN A LOS DATOS SUMINISTRADOS POR LA DIRECCIÓN DE CONTRATACIÓN EN EL REPORTE DE SIVICOF CON LA INFORMACIÓN DEL LIBRO DE CONTROL Y BASE DE DATOS DE LA DIRECCIÓN DE CONTRATACIÓN, CON EL FIN DE VALIDAR SU CONCORDANCIA Y CALIDAD DE LA INFORMACIÓN</t>
  </si>
  <si>
    <t>DESARROLLAR E IMPLEMENTAR UN SISTEMA DE INFORMACIÓN (SOFTWARE) PARA LA ORGANIZACIÓN, DESCRIPCIÓN Y ADECUADA COMPILACIÓN DE LA INFORMACIÓN QUE SE DEBE REPORTAR EN SIVICOF PARA MINIMIZAR LAS INCONSISTENCIAS Y REPROCESOS.</t>
  </si>
  <si>
    <t>SOFTWARE  IMPLEMENTADO</t>
  </si>
  <si>
    <t>SOFTWARE DESARROLLADO E IMPLEMENTADO</t>
  </si>
  <si>
    <t>DIRECCIÓN DE CONTRATACIÓN  OFICINA DE TECNOLOGIAS DE LA INFORMACION Y LAS COMUNICACIONES</t>
  </si>
  <si>
    <t>2020-07-07</t>
  </si>
  <si>
    <t>CERRADA</t>
  </si>
  <si>
    <t>Auditoria regularidad No 097 de 2022</t>
  </si>
  <si>
    <t>CUMPLIDA EFECTIVA</t>
  </si>
  <si>
    <t>SUBSECRETARÍA DE GESTIÓN JURIDICA - OTIC</t>
  </si>
  <si>
    <t xml:space="preserve">Liliana Montes </t>
  </si>
  <si>
    <t xml:space="preserve">7/01/2022: Se entrega informe del desarrollo del software denominado "sistema de gestión contractual diseñado de acuerdo con los parámetros exigidos por SIVICOF, con el fin de subsanar las debilidades que se venían presentando en dicho reporte. Se presenta solicitud de cierre por parte de la DC.
7/12/2021:  Mediante memorando con rad No.  20215300266173 se solicitó a la OTIC información  por escrito, con respecto a los avances que se han  efectuado, respecto a  los ajustes del software de contratación, según las solicitudes que se elevaron y la prioridad de las mismas.  Se remite recomendación al enlace sobre el vencimiento.
8/11/2021:  Requerimientos al sistema de gestión contractual, solicitudes y respuestas a través de correo electrónico
8/10/2021:  Reuniones de avances del botón de transparencia y software 5/10/2021;  reunión del 24/09/2021; seguimiento de los avances 20/09/2021;  documento de alcance con requerimientos  al Software.
8/09/2021:  Dirección de Contratación está implementado desde el 22 de febrero de 2021 el nuevo software creado en y con solicitud de desarrollo de requerimientos para atender  la acción establecida.
7/05/2021; En la fecha 20 de abril de 2021 con radicado 2021500227311  la SGJ, remite solicitud de reprogramación de la acción 2 del hallazgo 3,1,3,1,1 ,  a  la CB. El ente de control da respuesta con el radicado 2-2021-10942 del 26/04/2021, donde se apertura el SIVICOF para el registro de la reprogramaciones. La reprogramación de la acción queda así: fecha inicio 2020-07-07 fecha inicial de terminación 2021-06-01  reprogramación 31/12/2021. 
ACCION EN EJECUCION
07/10/2020
La dependencia no aporto evidencia de cumplimiento. Acción en ejecución. 
ACCION ABIERTA 
8/09/2020
La dependencia no aporto evidencia de cumplimiento.
Acción en ejecución.
ACCION ABIERTA  </t>
  </si>
  <si>
    <t>3.1.3.2.1</t>
  </si>
  <si>
    <t>HALLAZGO ADMINISTRATIVO CON PRESUNTA INCIDENCIA DISCIPLINARIA POR INCUMPLIMIENTO DE TÉRMINOS Y LA FALTA DE SUPERVISIÓN Y CONTROL EFECTIVO EN LA EJECUCIÓN DEL CONTRATO 1833 DE 2017.</t>
  </si>
  <si>
    <t>NO SE CUENTA CON UNA HERRAMIENTA QUE PERMITA TENER UN CONTROL PERMANENTE Y UN SEMÁFORO DE ALERTAS.</t>
  </si>
  <si>
    <t>ELABORAR DENTRO DEL TABLERO DE CONTROL UNA ALERTA AL PLAZO MÁXIMO PARA ADICIONES O PRÓRROGAS, DENTRO DEL SEGUIMIENTO MENSUAL PARA LOS CONTRATOS DE SEÑALIZACIÓN.</t>
  </si>
  <si>
    <t>SEGUIMIENTOS REALIZADOS MENSUALMENTE</t>
  </si>
  <si>
    <t>NÚMERO DE SEGUIMIENTOS REALIZADOS MENSUALMENTE / NÚMERO DE SEGUIMIENTOS PROGRAMADOS * 100</t>
  </si>
  <si>
    <t>SUBDIRECCIÓN DE SEÑALIZACIÓN</t>
  </si>
  <si>
    <t>2020-07-03</t>
  </si>
  <si>
    <t>SUBSECRETARÍA DE GESTIÓN DE LA MOVILIDAD</t>
  </si>
  <si>
    <t>María Janneth Romero M</t>
  </si>
  <si>
    <r>
      <rPr>
        <sz val="7"/>
        <color rgb="FF000000"/>
        <rFont val="Arial"/>
      </rPr>
      <t xml:space="preserve">08/07/2021: El proceso aporta como evidencia definitiva:      Tableros de control de los meses de julio a diciembre de 2020 y enero a mayo 2021;  Actas de Reunión de seguimiento mensual de julio a diciembre de 2020 y de enero a mayo de  2021;  Memorandos de radicación números: SDM-SGM-123715-202, SDM-SGM-123733-2020, SDM-SGM-123718-2020, SDM-SGM-123726-2020, SDM-SGM-123709-2020, SDM-SGM-123728-2020, SDM-SGM-140402-2020 y SDM-SGM-138431-2020;          Memorando de radicación de adición y prórroga del contrato 2019-1871 de marzo 16 del 2021, Memorando de radicación de prórroga del contrato 2019-1870 del 26 de febrero del 2021 y Memorando de radicación ZONA SUR-contrato de obra 1781-2019 del 19 mayo 2021, así como la correspondiente justificación de lo gestionado en el periodo de ejecución, lo cual es coherente con las evidencias aportadas.
Conforme lo anterior se observa que se da cumplimiento en términos de oportunidad y eficacia y que la acción implementada es efectiva respecto a la situación observada por el ente de control, en ese orden de ideas se recomienda el cierre de la misma.
05/06/2021: El proceso adjunta como evidencia: a)  Tableros de control  de los meses de febrero, marzo y abril. b) Memorando de radicación de adición y prórroga del contrato 2019-1871 de marzo 16 del 2021 y c) Memorando de radicación de prórroga del contrato 2019-1870 del 26 de febrero del 2021.
A través de los tableros de control se evidencia la gestión adelantada en los 7 contratos relacionados dentro de esta herramienta (al corte de abril) a cargo de la Subdirección de Señalización (2019-1780, 2019-1781, 2019-1828, 2019-1870, 2019-1871,  2020-505 y  2020-2028);  si bien se soporta la gestión de adición y prorroga de los contratos 1870 y 1871, no se identifica la trazabilidad en el tablero de control del seguimiento llevado a cabo sobre los contratos 1782, 1802, 1783, 1798, 1781 y 1801 de 2019 los cuales fueron presentados como gestionados con solicitud de prorroga en agosto y septiembre del 2020 con un plazo de cinco meses aproximadamente, el cual se cumplió para los meses enero y marzo de la actual vigencia. Sobre este particular el proceso a través de su enlace hace la siguiente precisión a través de correo electrónico de fecha 08/06/2021: 
</t>
    </r>
    <r>
      <rPr>
        <i/>
        <sz val="7"/>
        <color rgb="FF000000"/>
        <rFont val="Arial"/>
      </rPr>
      <t xml:space="preserve">
Frente a la solicitud de los contratos que se relacionan a continuación , informamos que dichos contratos no se adicionan o se prorrogan, ya que para todos ellos se esperaba su finalización para elaborar nuevos contratos.
Contrato 1782	 Adicionado y prorrogado en agosto del 2020
Contrato 1802 	Adicionado y prorrogado en agosto del 2020
Contrato 1783 	Adicionado y prorrogado en agosto del 2020
Contrato 1798 	Adicionado y prorrogado en agosto del 2020
Contrato 1781 	Prorrogado el 19 de mayo, pero solo hasta ahora vamos a reportar información es mes vencido
Contrato 1801 	Prorrogado el 20 de agosto de 2020.
</t>
    </r>
    <r>
      <rPr>
        <sz val="7"/>
        <color rgb="FF000000"/>
        <rFont val="Arial"/>
      </rPr>
      <t xml:space="preserve">
No se aportan las actas de los seguimientos efectuados en febrero, marzo y abril de 2021; teniendo en cuenta que  los solos tableros de control no permiten identificar si se llevaron a cabo los seguimientos formulados en el indicador de  los meses antes identificados, no es posible validar si la acción es efectiva.
Conforme lo anterior se recomienda documentar de manera integral la ejecución de la acción y dentro de la justificación a presentar en el próximo seguimiento, la  identificación de las desviaciones o excepciones presentadas en su implementación, de tal manera que se evidencie la trazabilidad sobre los contratos a que corresponde el alcance de la acción formulada.
Aunado a lo anterior y teniendo en cuenta que la acción vence en junio y que la misma establece como indicador seguimientos mensuales, se mantiene abierta hasta finalizar el periodo de ejecución.
_____________________________________
06/05/2021: No se aporta evidencia adicional que permita validar el avance de lo ejecutado al corte de abril; por lo cual se recomienda fortalecer los controles y documentar la gestión adelantada de tal manera que se garantice la ejecución integral de la acción formulada.
__________________________________
04/03/2021: Se aporta como evidencia las actas de los seguimientos realizados en octubre, noviembre, diciembre de 2020 y enero de 2021, junto con los tableros de control.
Se recomienda mantener la implementación de los controles establecidos de tal manera que la acción  se ejecute de manera integral, conforme fue formulada.
______________________________________
05/02/2021: No se aporta evidencia adicional que permita validar el avance de lo ejecutado. A través de correo electrónico de fecha 29/01/2021, el proceso indica: "</t>
    </r>
    <r>
      <rPr>
        <i/>
        <sz val="7"/>
        <color rgb="FF000000"/>
        <rFont val="Arial"/>
      </rPr>
      <t>La alerta del tablero de control continua para los contratos de señalización, sin embargo ya fueron adicionados por lo cual no tenemos reportes adicionales."</t>
    </r>
    <r>
      <rPr>
        <sz val="7"/>
        <color rgb="FF000000"/>
        <rFont val="Arial"/>
      </rPr>
      <t xml:space="preserve">
Sin embargo y teniendo en cuenta que como ejecución de esa acción se había documentado las actas de seguimiento mensual para validar que la alerta se estaba ejecutando así como los  tableros de control, se recomienda seguir documentando esta gestión tal como se recomiendo en los seguimientos anteriores (Ver consolidado publicado en el parte de observaciones OCI); lo anterior con el fin de dar cumplimiento al indicador formulado "Seguimientos realizados mensualmente"
________________
07/11/2020: Se adjunta como evidencia la gestión adelantada en el mes de septiembre, por cuanto lo pertinente a julio y agosto fue evaluado en el mes anterior.
Dentro de la justificación presentada por el proceso se hace la siguiente precisión:" La Subsecretaría de gestión en el mes de septiembre del 2020, llevó a cabo la reunión mensual de seguimiento a los supervisores por parte del Ordenador del Gasto, quien, dio la instrucción del seguimiento a los plazos de radicación de manera mensual, así mismo, informó que en el Tablero de control del mes, se creó la columna "I" "Fecha máxima para radicar en D.C. Adición y/o Prórroga" y se da la instrucción en la reunión mensual de seguimiento a los supervisores para que las adiciones y prorrogas se radiquen en la dirección de Contratación dentro de los plazos estipulados (5 días antes del vencimiento)."
Se mantiene lo observado en el seguimiento anterior respecto a: "Teniendo en cuenta que la acción se vence en junio de 2021, se recomienda seguir documentando la gestión realizada e integrando en la justificación el avance consolidado, de tal manera que al finalizar el periodo de ejecución se tenga estructurada el cumplimiento integral de la acción"
_________________________________
5/10/2020: El proceso aporta como evidencia del avance de ejecución de la acción las actas de reunión de julio y agosto realizadas en la SGM, así como los tableros de control de los mismos meses y los memorandos de los 6 contratos relacionados durante el periodo de gestión (1782, 1802, 1783, 1798, 1781 y 1801 de 2019).
Teniendo en cuenta que la acción se vence en junio de 2021, se recomienda seguir documentando la gestión realizada e integrando en la justificación el avance consolidado, de tal manera que al finalizar el periodo de ejecución se tenga estructurada el cumplimiento integral de la acción</t>
    </r>
  </si>
  <si>
    <t>3.1.3.20.1</t>
  </si>
  <si>
    <t>HALLAZGO ADMINISTRATIVO CON PRESUNTA INCIDENCIA DISCIPLINARIA POR DEFICIENCIAS EN LA SUPERVISIÓN EVIDENCIADO EN LA INCONSISTENCIA EN LAS ÓRDENES DE PAGO, FACTURAS, GESTIÓN ORGANIZACIONAL, NO CONFIABILIDAD DE LA INFORMACIÓN Y SUS REGISTROS, DEL CONTRATO 1678 DE 2018.</t>
  </si>
  <si>
    <t>NO SE CUENTA CON UN CONTROL ESTADÍSTICO E INVENTARIO DE REPUESTOS PARA EL DESARROLLO DE LOS MANTENIMIENTOS PREVENTIVOS Y CORRECTIVOS, ASÍ COMO UN INVENTARIO PARA EL INGRESO Y SALIDA DE VEHÍCULOS DEL TALLER.</t>
  </si>
  <si>
    <t>INCLUIR UNA CLAÚSULA PARA NUEVOS CONTRATOS DE MANTENIMIENTO, EN LA CUAL SE SOLICITE LA CREACIÓN DE UN TABLERO DE CONTROL EN QUE RELACIONEN TANTO MANTENIMIENTO PREVENTIVOS COMO CORRECTIVOS Y EL INVENTARIO DE VEHICULOS AL INGRESO Y SALIDA DEL TALLER</t>
  </si>
  <si>
    <t>CLAUSULA DE TABLERO DE CONTROL</t>
  </si>
  <si>
    <t>CLAUSULA INCLUIDA EN EL NUEVO CONTRATO</t>
  </si>
  <si>
    <t>SUBDIRECCIÓN DE CONTROL DE TRÁNSITO Y TRANSPORTE</t>
  </si>
  <si>
    <r>
      <rPr>
        <sz val="7"/>
        <color rgb="FF000000"/>
        <rFont val="Arial"/>
      </rPr>
      <t>02/07/2021:  Se aporta como evidencia:
* Acta de inicio 2020-2018
* Acta de inicio 2020-2030
* Anexo complementario Contrato 2020-2018
* Anexo complementario Contrato 2020-2030
* Anexo complementario Parque Automotor 11/09/2020
Adicionalmente se soporta el seguimiento realizado a cada uno de los contratos y el link de consulta de SECOP II que permite validar la ejecución de la acción.
Conforme lo anterior se observa que se da cumplimiento en términos de oportunidad y eficacia y que la acción implementada es efectiva respecto a la situación observada por el ente de control, en ese orden de ideas se recomienda el cierre de la misma.
03/06/2021:  Se aporta como evidencia:
* Acta de inicio 2020-2018
* Acta de inicio 2020-2030
* Anexo complementario Contrato 2020-2018
* Anexo complementario Contrato 2020-2030
* Anexo complementario Parque Automotor 11/09/2020
De lo observado  se evidencia que las actas de inicio se firmaron en diciembre de 2020 y se precisa que el inicio de ambos contratos es en enero de 2021, de igual manera se evidencia que se da cumplimiento a la acción formulada a través de las clausulas Quinta Obligaciones especificas del contratista en cada uno de los contratos aportados..
Teniendo en cuenta que el contrato 2020-2018 vence el 11 /06/2021 o y la acción se programo con plazo máximo el 22/06/2021, se mantiene abierta la acción hasta la finalización de su termino, con el fin de validar nuevamente la gestión adelantada de prorroga o nueva contratación.
Recomendación: Fortalecer el monitoreo realizado por la 1a. línea de defensa de tal manera que la trazabilidad de la ejecución de la acción sea coherente con lo actuado durante el periodo evaluado.
______________________________________ 
06/05/2021: Acción dentro de los términos de ejecución. Para el seguimiento correspondiente al cierre de abril el proceso no reporta avance sobre la gestión adelantada para dar cumplimiento a la acción por lo cual se mantiene la recomendación dada en seguimientos anteriores:
"... teniendo en cuenta   que el termino de ejecución es hasta el 21/06/2022; se mantiene  la recomendación de seguir monitoreando su ejecución en el evento de presentarse contratos con estas características en el tiempo previsto en el PMI", mas aun teniendo en cuenta que están reportando que se están estructurando nuevos contratos, es importante tener en cuenta que en esa estructuración es donde deben establecer controles para que se cumpla con la acción propuesta, ya sea en los estudios previos o en los estudios técnicos.
____________________________________
04/03/2021: A través de correo electrónico de fecha 04/03/2021, el proceso responsable de la ejecución de esta acción indica: De acuerdo con la solicitud de seguimiento a la acción 3.1.3.20.1, nos permitimos informar que en la Subsecretaría de Gestión de la Movilidad, a la fecha se están estructurando nuevos contratos de mantenimiento, por lo cual confirmamos que una vez publicados y si se encuentran antes de la fecha de vencimiento del Plan de mejoramiento, se remitirán a la oficina de Control Interno. De igual manera, es preciso indicar que el PMI propuesto  se cumplió con lo reportado en la fecha 5 de octubre del año 2020."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características en el tiempo previsto en el PMI", mas aun teniendo en cuenta que están reportando que se están estructurando nuevos contratos, es importante tener en cuenta que en esa estructuración es donde deben establecer controles para que se cumpla con la acción propuesta, ya sea en los estudios previos o en los estudios técnicos.
_______________________________
05/02/2021: A través de correo electrónico de fecha 29/01/2021 el proceso responsable de la ejecución de esta acción indica: Nos encontramos en proceso de estructuración del nuevo proceso de mantenimiento, por lo cual una vez finalizada esta etapa, radicados y publicados los nuevos procesos, remitiremos las evidencias respectivas.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características en el tiempo previsto en el PMI"
_____________________________________________
07/11/2020 De conformidad con el correo electrónico recibido el 07/11/2020, el proceso indica: "De acuerdo con la solicitud de seguimiento a la acción 3.1.3.20.1, nos permitimos informar que en la Subsecretaría de Gestión de la Movilidad, no se están elaborando nuevos contratos de mantenimiento, por lo cual confirmamos que el Plan de mejoramiento se cumplió con lo reportado en la fecha 5 de octubre del presente año".
No obstante y teniendo en cuenta   que el termino de ejecución es hasta el 21/06/2022; se mantiene  la recomendación de seguir monitoreando su ejecución en el evento de presentarse contratos con estas características en el tiempo previsto en el PMI
____________________________________________
05/10/2020:  El proceso aporta como evidencia el Pliego de Condiciones del proceso contractual SDM-LP-050-2020 que incluye el Anexo Complementario Parque Automotor. De acuerdo a lo expuesto en la justificación, validado en la evidencia aportada, se observa que se incluyó la clausula u obligación especifica del contratista en el numeral 25 página 48 que dice “25. Crear de un tablero de control en que relacionen tanto mantenimiento preventivos como correctivos y el inventario de motocicletas al ingreso y salida del taller”
Teniendo en cuenta que la acción formulada hace referencia a: INCLUIR UNA CLAÚSULA</t>
    </r>
    <r>
      <rPr>
        <u/>
        <sz val="7"/>
        <color rgb="FF000000"/>
        <rFont val="Arial"/>
      </rPr>
      <t xml:space="preserve"> PARA NUEVOS CONTRATOS DE MANTENIMIENTO</t>
    </r>
    <r>
      <rPr>
        <sz val="7"/>
        <color rgb="FF000000"/>
        <rFont val="Arial"/>
      </rPr>
      <t>, EN LA CUAL SE SOLICITE LA CREACIÓN DE UN TABLERO DE CONTROL EN QUE RELACIONEN TANTO MANTENIMIENTO PREVENTIVOS COMO CORRECTIVOS Y EL INVENTARIO DE VEHICULOS AL INGRESO Y SALIDA DEL TALLER, y que el termino de ejecución es hasta el 22/06/2022; la recomendación de cierre procederá al finalizar este plazo y el proceso deberá seguir monitoreando su ejecución en el evento de presentarse contratos con estas características en el tiempo previsto en el PMI</t>
    </r>
  </si>
  <si>
    <t>NO SE CUENTA CON UN CONTROL SOBRE LA EJECUCIÓN PRESUPUESTAL Y LA FACTURACIÓN.</t>
  </si>
  <si>
    <t>INCLUIR UNA CLAÚSULA PARA NUEVOS CONTRATOS DE MANTENIMIENTO, EN LA CUAL SE DILIGENCIE EL CUADRO DE CONTROL DE EJECUCIÓN PRESUPUESTAL DE ACUERDO CON LAS CUENTAS DE COBRO PRESENTADAS</t>
  </si>
  <si>
    <r>
      <rPr>
        <sz val="7"/>
        <color rgb="FF000000"/>
        <rFont val="Arial"/>
      </rPr>
      <t>02/07/2021:  Se aporta como evidencia:
* Acta de inicio 2020-2018
* Acta de inicio 2020-2030
* Anexo complementario Contrato 2020-2018
* Anexo complementario Contrato 2020-2030
* Anexo complementario Parque Automotor 11/09/2020
Adicionalmente se soporta el seguimiento realizado a cada uno de los contratos y el link de consulta de SECOP II que permite validar la ejecución de la acción.
Conforme lo anterior se observa que se da cumplimiento en términos de oportunidad y eficacia y que la acción implementada es efectiva respecto a la situación observada por el ente de control, en ese orden de ideas se recomienda el cierre de la misma.
03/06/2021:  Se aporta como evidencia:
* Acta de inicio 2020-2018
* Acta de inicio 2020-2030
* Anexo complementario Contrato 2020-2018
* Anexo complementario Contrato 2020-2030
* Anexo complementario Parque Automotor 11/09/2020
De lo observado  se evidencia que las actas de inicio se firmaron en diciembre de 2020 y se precisa que el inicio de ambos contratos es en enero de 2021, de igual manera se evidencia que se da cumplimiento a la acción formulada a través de las clausulas Quinta Obligaciones especificas del contratista en cada uno de los contratos aportados..
Teniendo en cuenta que el contrato 2020-2018 vence el 11 /06/2021 o y la acción se programo con plazo máximo el 22/06/2021, se mantiene abierta la acción hasta la finalización de su termino, con el fin de validar nuevamente la gestión adelantada de prorroga o nueva contratación.
Recomendación: Fortalecer el monitoreo realizado por la 1a. línea de defensa de tal manera que la trazabilidad de la ejecución de la acción sea coherente con lo actuado durante el periodo evaluado.
______________________________________ 
06/05/2021: Acción dentro de los términos de ejecución. Para el seguimiento correspondiente al cierre de abril el proceso no reporta avance sobre la gestión adelantada para dar cumplimiento a la acción por lo cual se mantiene la recomendación dada en seguimientos anteriores:
"... teniendo en cuenta   que el termino de ejecución es hasta el 21/06/2022; se mantiene  la recomendación de seguir monitoreando su ejecución en el evento de presentarse contratos con estas características en el tiempo previsto en el PMI", mas aun teniendo en cuenta que están reportando que se están estructurando nuevos contratos, es importante tener en cuenta que en esa estructuración es donde deben establecer controles para que se cumpla con la acción propuesta, ya sea en los estudios previos o en los estudios técnicos.
____________________________________
09/04/2021: No se aporta evidencia adicional a la indicada en los seguimientos anteriores que permita validar el avance de la ejecución de la acción.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características en el tiempo previsto en el PMI", mas aun teniendo en cuenta que están reportando que se están estructurando nuevos contratos, es importante tener en cuenta que en esa estructuración es donde deben establecer controles para que se cumpla con la acción propuesta, ya sea en los estudios previos o en los estudios técnicos.
________________________
04/03/2021: A través de correo electrónico de fecha 04/03/2021, el proceso responsable de la ejecución de esta acción indica: De acuerdo con la solicitud de seguimiento a la acción 3.1.3.20.1, nos permitimos informar que en la Subsecretaría de Gestión de la Movilidad, a la fecha se están estructurando nuevos contratos de mantenimiento, por lo cual confirmamos que una vez publicados y si se encuentran antes de la fecha de vencimiento del Plan de mejoramiento, se remitirán a la oficina de Control Interno. De igual manera, es preciso indicar que el PMI propuesto  se cumplió con lo reportado en la fecha 5 de octubre del año 2020."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características en el tiempo previsto en el PMI", mas aun teniendo en cuenta que están reportando que se están estructurando nuevos contratos, es importante tener en cuenta que en esa estructuración es donde deben establecer controles para que se cumpla con la acción propuesta, ya sea en los estudios previos o en los estudios técnicos.
_______________________________
05/02/2021: A través de correo electrónico de fecha 29/01/2021 el proceso responsable de la ejecución de esta acción indica: Nos encontramos en proceso de estructuración del nuevo proceso de mantenimiento, por lo cual una vez finalizada esta etapa, radicados y publicados los nuevos procesos, remitiremos las evidencias respectivas.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características en el tiempo previsto en el PMI"
_____________________________________________
07/11/2020 De conformidad con el correo electrónico recibido el 07/11/2020, el proceso indica: "De acuerdo con la solicitud de seguimiento a la acción 3.1.3.20.1, nos permitimos informar que en la Subsecretaría de Gestión de la Movilidad, no se están elaborando nuevos contratos de mantenimiento, por lo cual confirmamos que el Plan de mejoramiento se cumplió con lo reportado en la fecha 5 de octubre del presente año".
No obstante y teniendo en cuenta   que el termino de ejecución es hasta el 21/06/2022; se mantiene  la recomendación de seguir monitoreando su ejecución en el evento de presentarse contratos con estas características en el tiempo previsto en el PMI
____________________________________________
05/10/2020:  El proceso aporta como evidencia el Pliego de Condiciones del proceso contractual SDM-LP-050-2020 que incluye el Anexo Complementario Parque Automotor. De acuerdo a lo expuesto en la justificación, validado en la evidencia aportada, se observa que se incluyó la clausula u obligación especifica del contratista en el numeral 25 página 48 que dice “25. Crear de un tablero de control en que relacionen tanto mantenimiento preventivos como correctivos y el inventario de motocicletas al ingreso y salida del taller”
Teniendo en cuenta que la acción formulada hace referencia a: INCLUIR UNA CLAÚSULA</t>
    </r>
    <r>
      <rPr>
        <u/>
        <sz val="7"/>
        <color rgb="FF000000"/>
        <rFont val="Arial"/>
      </rPr>
      <t xml:space="preserve"> PARA NUEVOS CONTRATOS DE MANTENIMIENTO</t>
    </r>
    <r>
      <rPr>
        <sz val="7"/>
        <color rgb="FF000000"/>
        <rFont val="Arial"/>
      </rPr>
      <t>, EN LA CUAL SE SOLICITE LA CREACIÓN DE UN TABLERO DE CONTROL EN QUE RELACIONEN TANTO MANTENIMIENTO PREVENTIVOS COMO CORRECTIVOS Y EL INVENTARIO DE VEHICULOS AL INGRESO Y SALIDA DEL TALLER, y que el termino de ejecución es hasta el 22/06/2022; la recomendación de cierre procederá al finalizar este plazo y el proceso deberá seguir monitoreando su ejecución en el evento de presentarse contratos con estas características en el tiempo previsto en el PMI</t>
    </r>
  </si>
  <si>
    <t>3.1.3.21.1</t>
  </si>
  <si>
    <t>HALLAZGO ADMINISTRATIVO CON PRESUNTA INCIDENCIA DISCIPLINARIA Y FISCAL POR VALOR DE $227.341.500, PORQUE LOS ALCOHOSENSORES (CONTRATO 191 DE 2018) UTILIZADOS EN LA TOMA DE PRUEBAS DE ALCOHOLEMIA NO SE ENCONTRABAN EN ÓPTIMAS CONDICIONES, LO QUE CONLLEVÓ A LA REVOCATORIA DE COMPARENDOS.</t>
  </si>
  <si>
    <t>FALTA DE CAPACITACIÓN PARA EL DESARROLLO DE LAS PRUEBAS DE ALCOHOLEMIA AL PERSONAL UNIFORMADO DE LA POLICÍA METROPOLITANA DE BOGOTÁ.</t>
  </si>
  <si>
    <t>CAPACITAR AL PERSONAL UNIFORMADO ENCARGADO DE REALIZAR LAS PRUEBAS CON ALCOHOSENSORES EN EL PROCEDIMIENTO</t>
  </si>
  <si>
    <t>CAPACITACIONES REALIZADAS</t>
  </si>
  <si>
    <t>CAPACITACIÓN REALIZADA</t>
  </si>
  <si>
    <r>
      <rPr>
        <sz val="7"/>
        <color rgb="FF000000"/>
        <rFont val="Arial"/>
      </rPr>
      <t>02/07/2021: Se aporta como evidencia el consolidado de las capacitaciones realizadas en febrero y junio a 149 uniformados de la Seccional de Tránsito y Transporte y 5 autoridades de Tránsito de la SDM.  
Los soportes documentales incluyen las presentaciones realizadas, el estudio previo definitivo del proceso contractual SDM-PSA-SIE-081 DE 2020 y la justificación de cierre en la cual se incluye el registro fotográfico de las sesiones y las listas de asistencia, que dan cuenta de:
Sesión 1: 23/02/2021: 18 asistentes
Sesión 2: 11/03/2021: 20 asistentes
Sesión 3: 27/04/2021: 20 asistentes
Sesión 4: 03/06/2021: 17 asistentes
Sesión 6: 10/06/2021:  36 asistentes
Sesión 7: 11/06/2021:  43 asistentes
Conforme lo anterior se observa que se da cumplimiento en términos de oportunidad y eficacia y que la acción implementada es efectiva respecto a la situación observada por el ente de control, en ese orden de ideas se recomienda el cierre de la misma.
04/06/2021: Se aporta como evidencia registro fotográfico del avance de la ejecución de la acción así como la correspondiente justificación.
Teniendo en cuenta que el plazo de ejecución de esta acción es el 22/06/2021 y que al corte de abril el avance estaba en el 28,8%, la OCI mantiene la alerta presentada en seguimientos anteriores respecto a:
"</t>
    </r>
    <r>
      <rPr>
        <i/>
        <sz val="7"/>
        <color rgb="FF000000"/>
        <rFont val="Arial"/>
      </rPr>
      <t>No obstante y teniendo en cuenta lo establecido en la clausula 4.7.2. de los estudios previos: "Brindar la capacitación y certificado de manejo de los equipos al personal uniformado de la Seccional de Tránsito y Transporte de Bogotá, a quienes se les asignara de forma individual cada equipo de medición de alcoholimetría, y al personal de la Secretaria Distrital de Movilidad que designe. Las horas mínimas necesarias para acreditar la certificación en el manejo de los equipos será de cuatro (4) horas, dentro de los siguientes treinta (30) días calendarios posteriores a la entrega de los equipos.", no se identifica claramente como se va a cumplir la meta establecida, de tal manera que su ejecución sea coherente con la acción formulada.
Se recomienda fortalecer los controles que garanticen que la acción se ejecutará de manera integral dentro el plazo establecido para ello"</t>
    </r>
    <r>
      <rPr>
        <sz val="7"/>
        <color rgb="FF000000"/>
        <rFont val="Arial"/>
      </rPr>
      <t xml:space="preserve">
Adicionalmente fortalecer la gestión documental que de cuenta de lo ejecutado, lo cual debe ser coherente con el indicador formulado. 
_____________________________ 
22/04/2021: A través de correo electrónico de fecha 20/04/2021, el proceso remite como evidencia de la ejecución de la acción registro fotográfico, listas de asistencia y material de apoyo en la realización de las dos capacitaciones llevadas a cabo el 23/02/2021 y el 11/03/2021, que dan cuenta de la asistencia de 38 servidores entre personal uniformado de la Seccional de Tránsito y Transporte y a las Autoridades de Tránsito de la Secretaria Distrital de Movilidad; lo anterior en ejecución de proceso contractual SDM-PSA-SIE-081 DE 2020 .
Adicionalmente y a través de correo electrónico de fecha 06/05/2021, el proceso aporta como evidencia la lista de asistencia de la tercera capacitación realizada el 27/04/2021, con la participación de 20 personas; con lo cual y de acuerdo a lo reportado por el proceso se tienen una avance de ejecución al corte de abril del 28,80%
No obstante y teniendo en cuenta lo establecido en la clausula 4.7.2. de los estudios previos: "Brindar la capacitación y certificado de manejo de los equipos al personal uniformado de la Seccional de Tránsito y Transporte de Bogotá, a quienes se les asignara de forma individual cada equipo de medición de alcoholimetría, y al personal de la Secretaria Distrital de Movilidad que designe. Las horas mínimas necesarias para acreditar la certificación en el manejo de los equipos será de cuatro (4) horas, dentro de los siguientes treinta (30) días calendarios posteriores a la entrega de los equipos.", no se identifica claramente como se va a cumplir la meta establecida, de tal manera que su ejecución sea coherente con la acción formulada.
Se recomienda fortalecer los controles que garanticen que la acción se ejecutará de manera integral dentro el plazo establecido para ello.
__________________________________
09/04/2021: No se aporta evidencia adicional a la indicada en los seguimientos anteriores que permita validar el avance de la ejecución de la acción.
Conforme lo anterior se mantienen la recomendaciones dadas respecto a: Fortalecer los controles que garanticen su cumplimiento de manera integral, lo anterior teniendo en cuenta el alcance de lo formulado "CAPACITAR AL PERSONAL UNIFORMADO ENCARGADO DE REALIZAR LAS PRUEBAS CON ALCOHOSENSORES EN EL PROCEDIMIENTO".
________________________
04/03/2021: El proceso no presenta avance de la gestión adelantada en cumplimiento de la acción.
Aunque la misma se encuentra en términos de ejecución se recomienda fortalecer los controles que garanticen su cumplimiento de manera integral, lo anterior teniendo en cuenta el alcance de lo formulado "CAPACITAR </t>
    </r>
    <r>
      <rPr>
        <u/>
        <sz val="7"/>
        <color rgb="FF000000"/>
        <rFont val="Arial"/>
      </rPr>
      <t>AL PERSONAL UNIFORMADO ENCARGADO DE REALIZAR LAS PRUEBAS CON ALCOHOSENSORES EN EL PROCEDIMIENTO</t>
    </r>
    <r>
      <rPr>
        <sz val="7"/>
        <color rgb="FF000000"/>
        <rFont val="Arial"/>
      </rPr>
      <t>".</t>
    </r>
  </si>
  <si>
    <t>3.1.3.24.1</t>
  </si>
  <si>
    <t>HALLAZGO ADMINISTRATIVO CON PRESUNTA INCIDENCIA DISCIPLINARIA POR LAS FALENCIAS EN LA SUPERVISIÓN Y CONTROL DE LA EJECUCIÓN DEL CONTRATO DE PRESTACIÓN DE SERVICIOS 2018-1679.</t>
  </si>
  <si>
    <r>
      <rPr>
        <sz val="7"/>
        <color rgb="FF000000"/>
        <rFont val="Arial"/>
      </rPr>
      <t>02/07/2021:  Se aporta como evidencia:
* Acta de inicio 2020-2018
* Acta de inicio 2020-2030
* Anexo complementario Contrato 2020-2018
* Anexo complementario Contrato 2020-2030
* Anexo complementario Parque Automotor 11/09/2020
Adicionalmente se soporta el seguimiento realizado a cada uno de los contratos y el link de consulta de SECOP II que permite validar la ejecución de la acción.
Conforme lo anterior se observa que se da cumplimiento en términos de oportunidad y eficacia y que la acción implementada es efectiva respecto a la situación observada por el ente de control, en ese orden de ideas se recomienda el cierre de la misma.
03/06/2021:  Se aporta como evidencia:
* Acta de inicio 2020-2018
* Acta de inicio 2020-2030
* Anexo complementario Contrato 2020-2018
* Anexo complementario Contrato 2020-2030
* Anexo complementario Parque Automotor 11/09/2020
De lo observado  se evidencia que las actas de inicio se firmaron en diciembre de 2020 y se precisa que el inicio de ambos contratos es en enero de 2021, de igual manera se evidencia que se da cumplimiento a la acción formulada a través de las clausulas Quinta Obligaciones especificas del contratista en cada uno de los contratos aportados..
Teniendo en cuenta que el contrato 2020-2018 vence el 11 /06/2021 o y la acción se programo con plazo máximo el 22/06/2021, se mantiene abierta la acción hasta la finalización de su termino, con el fin de validar nuevamente la gestión adelantada de prorroga o nueva contratación.
Recomendación: Fortalecer el monitoreo realizado por la 1a. línea de defensa de tal manera que la trazabilidad de la ejecución de la acción sea coherente con lo actuado durante el periodo evaluado.
______________________________________ 
06/05/2021: Acción dentro de los términos de ejecución. Para el seguimiento correspondiente al cierre de abril el proceso no reporta avance sobre la gestión adelantada para dar cumplimiento a la acción por lo cual se mantiene la recomendación dada en seguimientos anteriores:
"... teniendo en cuenta   que el termino de ejecución es hasta el 21/06/2022; se mantiene  la recomendación de seguir monitoreando su ejecución en el evento de presentarse contratos con estas características en el tiempo previsto en el PMI", mas aun teniendo en cuenta que están reportando que se están estructurando nuevos contratos, es importante tener en cuenta que en esa estructuración es donde deben establecer controles para que se cumpla con la acción propuesta, ya sea en los estudios previos o en los estudios técnicos.
____________________________________
09/04/2021: No se aporta evidencia adicional a la indicada en los seguimientos anteriores que permita validar el avance de la ejecución de la acción.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características en el tiempo previsto en el PMI"  mas aun teniendo en cuenta que están reportando que se están estructurando nuevos contratos, es importante tener en cuenta que en esa estructuración es donde deben establecer controles para que se cumpla con la acción propuesta, ya sea en los estudios previos o en los estudios técnicos.
________________________
04/03/2021: A través de correo electrónico de fecha 04/03/2021, el proceso responsable de la ejecución de esta acción indica: De acuerdo con la solicitud de seguimiento a la acción 3.1.3.24.1, nos permitimos informar que en la Subsecretaría de Gestión de la Movilidad, a la fecha se están estructurando nuevos contratos de mantenimiento, por lo cual confirmamos que una vez publicados y si se encuentran antes de la fecha de vencimiento del Plan de mejoramiento, se remitirán a la oficina de Control Interno. De igual manera, es preciso indicar que el PMI propuesto  se cumplió con lo reportado en la fecha 5 de octubre del año 2020"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características en el tiempo previsto en el PMI"  mas aun teniendo en cuenta que están reportando que se están estructurando nuevos contratos, es importante tener en cuenta que en esa estructuración es donde deben establecer controles para que se cumpla con la acción propuesta, ya sea en los estudios previos o en los estudios técnicos.
_______________________________
05/02/2021: A través de correo electrónico de fecha 29/01/2021 el proceso responsable de la ejecución de esta acción indica: "se presenta la misma situación de lo enunciado en el párrafo anterior.... Nos encontramos en proceso de estructuración del nuevo proceso de mantenimiento, por lo cual una vez finalizada esta etapa, radicados y publicados los nuevos procesos, remitiremos las evidencias respectivas."
Conforme lo anterior se mantiene la recomendación dada en seguimientos anteriores: "... teniendo en cuenta   que el termino de ejecución es hasta el 21/06/2022; se mantiene  la recomendación de seguir monitoreando su ejecución en el evento de presentarse contratos con estas características en el tiempo previsto en el PMI"
_____________________________________________
07/11/2020 De conformidad con el correo electrónico recibido el 07/11/2020, el proceso indica: "</t>
    </r>
    <r>
      <rPr>
        <i/>
        <sz val="7"/>
        <color rgb="FF000000"/>
        <rFont val="Arial"/>
      </rPr>
      <t>De acuerdo con la solicitud de seguimiento a la acción 3.1.3.24.1, nos permitimos informar que en la Subsecretaría de Gestión de la Movilidad, no se están elaborando nuevos contratos de mantenimiento, por lo cual confirmamos que el Plan de mejoramiento se cumplió con lo reportado en la fecha 5 de octubre del presente año".</t>
    </r>
    <r>
      <rPr>
        <sz val="7"/>
        <color rgb="FF000000"/>
        <rFont val="Arial"/>
      </rPr>
      <t xml:space="preserve">
No obstante y teniendo en cuenta   que el termino de ejecución es hasta el 21/06/2022; se mantiene  la recomendación de seguir monitoreando su ejecución en el evento de presentarse contratos con estas características en el tiempo previsto en el PMI
____________________________________________
05/10/2020:  El proceso aporta como evidencia el Pliego de Condiciones del proceso contractual SDM-LP-050-2020 que incluye el Anexo Complementario Parque Automotor. De acuerdo a lo expuesto en la justificación, validado en la evidencia aportada, se observa que se incluyó la clausula u obligación especifica del contratista en el numeral 26 página 48 que dice “26. Diligenciar el cuadro de control de ejecución presupuestal de acuerdo con las cuentas de cobro presentadas”
Teniendo en cuenta que la acción formulada hace referencia a: INCLUIR UNA CLAÚSULA</t>
    </r>
    <r>
      <rPr>
        <u/>
        <sz val="7"/>
        <color rgb="FF000000"/>
        <rFont val="Arial"/>
      </rPr>
      <t xml:space="preserve"> PARA NUEVOS CONTRATOS DE MANTENIMIENTO</t>
    </r>
    <r>
      <rPr>
        <sz val="7"/>
        <color rgb="FF000000"/>
        <rFont val="Arial"/>
      </rPr>
      <t>, EN LA CUAL SE DILIGENCIE EL CUADRO DE CONTROL DE EJECUCIÓN PRESUPUESTAL DE ACUERDO CON LAS CUENTAS DE COBRO PRESENTADAS, y que el termino de ejecución es hasta el 21/06/2022; la recomendación de cierre procederá al finalizar este plazo y el proceso deberá seguir monitoreando su ejecución en el evento de presentarse contratos con estas características en el tiempo previsto en el PMI</t>
    </r>
  </si>
  <si>
    <t>NO SE TIENE CON UN CONTROL SOBRE LA EJECUCIÓN PRESUPUESTAL Y LA FACTURACIÓN.</t>
  </si>
  <si>
    <r>
      <rPr>
        <sz val="7"/>
        <color rgb="FF000000"/>
        <rFont val="Arial"/>
      </rPr>
      <t>02/07/2021:  Se aporta como evidencia:
* Acta de inicio 2020-2018
* Acta de inicio 2020-2030
* Anexo complementario Contrato 2020-2018
* Anexo complementario Contrato 2020-2030
* Anexo complementario Parque Automotor 11/09/2020
Adicionalmente se soporta el seguimiento realizado a cada uno de los contratos y el link de consulta de SECOP II que permite validar la ejecución de la acción.
Conforme lo anterior se observa que se da cumplimiento en términos de oportunidad y eficacia y que la acción implementada es efectiva respecto a la situación observada por el ente de control, en ese orden de ideas se recomienda el cierre de la misma.
03/06/2021:  Se aporta como evidencia:
* Acta de inicio 2020-2018
* Acta de inicio 2020-2030
* Anexo complementario Contrato 2020-2018
* Anexo complementario Contrato 2020-2030
* Anexo complementario Parque Automotor 11/09/2020
De lo observado  se evidencia que las actas de inicio se firmaron en diciembre de 2020 y se precisa que el inicio de ambos contratos es en enero de 2021, de igual manera se evidencia que se da cumplimiento a la acción formulada a través de las clausulas Quinta Obligaciones especificas del contratista en cada uno de los contratos aportados..
Teniendo en cuenta que el contrato 2020-2018 vence el 11 /06/2021 o y la acción se programo con plazo máximo el 22/06/2021, se mantiene abierta la acción hasta la finalización de su termino, con el fin de validar nuevamente la gestión adelantada de prorroga o nueva contratación.
Recomendación: Fortalecer el monitoreo realizado por la 1a. línea de defensa de tal manera que la trazabilidad de la ejecución de la acción sea coherente con lo actuado durante el periodo evaluado.
______________________________________ 
06/05/2021: Acción dentro de los términos de ejecución. Para el seguimiento correspondiente al cierre de abril el proceso no reporta avance sobre la gestión adelantada para dar cumplimiento a la acción por lo cual se mantiene la recomendación dada en seguimientos anteriores:
"... teniendo en cuenta   que el termino de ejecución es hasta el 21/06/2022; se mantiene  la recomendación de seguir monitoreando su ejecución en el evento de presentarse contratos con estas características en el tiempo previsto en el PMI", mas aun teniendo en cuenta que están reportando que se están estructurando nuevos contratos, es importante tener en cuenta que en esa estructuración es donde deben establecer controles para que se cumpla con la acción propuesta, ya sea en los estudios previos o en los estudios técnicos.
____________________________________
09/04/2021: No se aporta evidencia adicional a la indicada en los seguimientos anteriores que permita validar el avance de la ejecución de la acción.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características en el tiempo previsto en el PMI"  mas aun teniendo en cuenta que están reportando que se están estructurando nuevos contratos, es importante tener en cuenta que en esa estructuración es donde deben establecer controles para que se cumpla con la acción propuesta, ya sea en los estudios previos o en los estudios técnicos.
_________________________
04/03/2021: A través de correo electrónico de fecha 04/03/2021, el proceso responsable de la ejecución de esta acción indica: De acuerdo con la solicitud de seguimiento a la acción 3.1.3.24.1, nos permitimos informar que en la Subsecretaría de Gestión de la Movilidad, a la fecha se están estructurando nuevos contratos de mantenimiento, por lo cual confirmamos que una vez publicados y si se encuentran antes de la fecha de vencimiento del Plan de mejoramiento, se remitirán a la oficina de Control Interno. De igual manera, es preciso indicar que el PMI propuesto  se cumplió con lo reportado en la fecha 5 de octubre del año 2020"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características en el tiempo previsto en el PMI"  mas aun teniendo en cuenta que están reportando que se están estructurando nuevos contratos, es importante tener en cuenta que en esa estructuración es donde deben establecer controles para que se cumpla con la acción propuesta, ya sea en los estudios previos o en los estudios técnicos.
_______________________________
05/02/2021: A través de correo electrónico de fecha 29/01/2021 el proceso responsable de la ejecución de esta acción indica: "se presenta la misma situación de lo enunciado en el párrafo anterior.... Nos encontramos en proceso de estructuración del nuevo proceso de mantenimiento, por lo cual una vez finalizada esta etapa, radicados y publicados los nuevos procesos, remitiremos las evidencias respectivas."
Conforme lo anterior se mantiene la recomendación dada en seguimientos anteriores: "... teniendo en cuenta   que el termino de ejecución es hasta el 21/06/2022; se mantiene  la recomendación de seguir monitoreando su ejecución en el evento de presentarse contratos con estas características en el tiempo previsto en el PMI"
_____________________________________________
07/11/2020 De conformidad con el correo electrónico recibido el 07/11/2020, el proceso indica: "</t>
    </r>
    <r>
      <rPr>
        <i/>
        <sz val="7"/>
        <color rgb="FF000000"/>
        <rFont val="Arial"/>
      </rPr>
      <t>De acuerdo con la solicitud de seguimiento a la acción 3.1.3.24.1, nos permitimos informar que en la Subsecretaría de Gestión de la Movilidad, no se están elaborando nuevos contratos de mantenimiento, por lo cual confirmamos que el Plan de mejoramiento se cumplió con lo reportado en la fecha 5 de octubre del presente año".</t>
    </r>
    <r>
      <rPr>
        <sz val="7"/>
        <color rgb="FF000000"/>
        <rFont val="Arial"/>
      </rPr>
      <t xml:space="preserve">
No obstante y teniendo en cuenta   que el termino de ejecución es hasta el 21/06/2022; se mantiene  la recomendación de seguir monitoreando su ejecución en el evento de presentarse contratos con estas características en el tiempo previsto en el PMI
____________________________________________
05/10/2020:  El proceso aporta como evidencia el Pliego de Condiciones del proceso contractual SDM-LP-050-2020 que incluye el Anexo Complementario Parque Automotor. De acuerdo a lo expuesto en la justificación, validado en la evidencia aportada, se observa que se incluyó la clausula u obligación especifica del contratista en el numeral 26 página 48 que dice “26. Diligenciar el cuadro de control de ejecución presupuestal de acuerdo con las cuentas de cobro presentadas”
Teniendo en cuenta que la acción formulada hace referencia a: INCLUIR UNA CLAÚSULA</t>
    </r>
    <r>
      <rPr>
        <u/>
        <sz val="7"/>
        <color rgb="FF000000"/>
        <rFont val="Arial"/>
      </rPr>
      <t xml:space="preserve"> PARA NUEVOS CONTRATOS DE MANTENIMIENTO</t>
    </r>
    <r>
      <rPr>
        <sz val="7"/>
        <color rgb="FF000000"/>
        <rFont val="Arial"/>
      </rPr>
      <t>, EN LA CUAL SE DILIGENCIE EL CUADRO DE CONTROL DE EJECUCIÓN PRESUPUESTAL DE ACUERDO CON LAS CUENTAS DE COBRO PRESENTADAS, y que el termino de ejecución es hasta el 21/06/2022; la recomendación de cierre procederá al finalizar este plazo y el proceso deberá seguir monitoreando su ejecución en el evento de presentarse contratos con estas características en el tiempo previsto en el PMI</t>
    </r>
  </si>
  <si>
    <t>3.1.3.8.1</t>
  </si>
  <si>
    <t>HALLAZGO ADMINISTRATIVO CON PRESUNTAS INCIDENCIAS DISCIPLINARIA Y FISCAL EN CUANTÍA DE $52.257.342, PORQUE LA SDM, DURANTE LA EJECUCIÓN DEL CONTRATO DE OBRA 2017-1870, CANCELÓ EL VALOR DE LOS IMPREVISTOS CORRESPONDIENTES AL 2%, RECONOCIDOS, SIN QUE LOS MISMOS ESTÉN DEBIDAMENTE SOPORTADOS Y JUSTIFICADOS POR EL CONTRATISTA, DESCONOCIENDO LO ESTABLECIDO POR LA ENTIDAD EN EL ANEXO TÉCNICO EN SU NUMERAL 4.3.15, ACTA DE CORTE MENSUAL DEL PROCESO LICITATORIO 053-2017.</t>
  </si>
  <si>
    <t>FALTA DE REVISIÓN DE LOS ÍTEMS DE IMPREVISTOS EN LAS CUENTAS DE COBRO Y SU POSTERIOR AUTORIZACIÓN</t>
  </si>
  <si>
    <t>REALIZAR LA LIQUIDACIÓN DEL CONTRATO 2017-1870 CON EL CORRESPONDIENTE BALANCE ECONÓMICO.</t>
  </si>
  <si>
    <t>LIQUIDACIÓN DE CONTRATO</t>
  </si>
  <si>
    <t>CONTRATO LIQUIDADO</t>
  </si>
  <si>
    <r>
      <rPr>
        <sz val="7"/>
        <color rgb="FF000000"/>
        <rFont val="Arial"/>
      </rPr>
      <t>09/12/2020:  El proceso aporta como evidencia el Acta de Liquidación del Contrato de Obra No. 2017-1870, firmada el 13/11/2020 por el ordenador del gasto por parte de la SDM, el Representante Legal de Consorcio SP Movilidad y el Representante Legal de Consorcio Ecodemarcación (Contrato 2017-1911). El Acta incluye en su clausula quinta, el balance financiero del contrato, que incluye la justificación de los saldos a favor del contratista ($224 Millones) y de la SDM ($78 Millones). 
Se observa que se incluye también en el balance económico, un descuento por imprevistos por valor de $52 millones.
Conforme lo anterior y la justificación presentada por el proceso, se observa que se da cumplimiento a lo formulado dentro de los términos previstos, por lo cual se recomienda el cierre de la acción.
_________________________________
07/11/2020: De acuerdo al documento JUSTIFICACIÓN HALLAZGO 3.1.3.8.1 el proceso justifica el avance conforme se indico en el seguimiento de septiembre.
Conforme lo anterior y teniendo en cuenta que aun esta en términos de ejecución la acción, se mantiene la  recomendación de mantener el monitoreo respecto al avance de la gestión adelantada de tal manera que sea posible garantizar su ejecución dentro del plazo formulado.
________________________
06/10/2020:  El proceso a través de correo electrónico, presenta la justificación del avance de la gestión realizada para dar cumplimiento a la acción formulada, en los siguientes términos: "</t>
    </r>
    <r>
      <rPr>
        <i/>
        <sz val="7"/>
        <color rgb="FF000000"/>
        <rFont val="Arial"/>
      </rPr>
      <t>La Subsecretaría de gestión radico la liquidación del contrato 2017-1870 en la Dirección de contratación para su tramité y liquidación con el memorando 99817 de 2020, el día 9 de julio, por lo que una vez se termine este tramité remitiremos la respectiva acta de liquidación</t>
    </r>
    <r>
      <rPr>
        <sz val="7"/>
        <color rgb="FF000000"/>
        <rFont val="Arial"/>
      </rPr>
      <t>."
Conforme lo anterior y teniendo en cuenta que aun esta en términos de ejecución la acción, se recomienda mantener el monitoreo respecto al avance de la gestión adelantada de tal manera que sea posible garantizar su ejecución dentro del plazo formulado.</t>
    </r>
  </si>
  <si>
    <t>FALTA DE CONTROL A LAS RAZONES QUE PRESENTAN Y JUSTIFICAN EL PAGO DE IMPREVISTOS.</t>
  </si>
  <si>
    <t>SOLICITAR A LA INTERVENTORÍA LA REVISIÓN DE CUENTAS Y ANALISIS FINANCIERO DE LOS PAGOS DE LOS CONTRATOS DE OBRA DE LA SUBDIRECCIÓN DE SEÑALIZACIÓN.</t>
  </si>
  <si>
    <t>CUENTAS REVISADAS</t>
  </si>
  <si>
    <t>(NÚMERO DE CUENTAS REVISADAS) / (NUMERO DE CUENTAS PROGRAMADAS) * 100</t>
  </si>
  <si>
    <r>
      <rPr>
        <sz val="7"/>
        <color rgb="FF000000"/>
        <rFont val="Arial"/>
      </rPr>
      <t xml:space="preserve">02/07/2021:  Se aporta como evidencia los cuadros de control y/o informes con el componente financiero de los contratos de obra 2019-1783, 2019-1781, 2019-1784, 2019-1782 y 2019-1780 correspondientes a la gestión adelanta desde julio de 2020; así como el consolidado de conformidad con las finalizaciones de los mismos, presentadas durante el periodo de implementación de la acción.
Teniendo en cuenta la evidencia aportada, el monitoreo mensual soportado por la 1a. línea de defensa se observa que la acción se cumple en términos de oportunidad y eficacia. Adicionalmente los controles implementados se consideran efectivos para minimizar el riesgo identificado por el ente de control. Conforme lo anterior se recomienda el cierre de la acción
05/06/2021: Se aporta evidencia de la gestión adelantada respecto a la zona  Oriente y   Sur  hasta febrero 2021 (https://drive.google.com/drive/folders/1cyX9ipAwjoZxySlArWq-ohh3Weigob5a sub carpeta  ABRIL 2021),   fecha prevista como finalización del contrato.  Sin embargo no se aporta evidencia adicional sobre la gestión de las demás zonas y el documento JUSTIFICACIÓN HALLAZGO tampoco identifica las desviaciones o excepciones que den claridad sobre el cumplimiento integral de la acción conforme se formuló y en articulación con el indicador establecido.
De acuerdo a lo anteriormente expuesto se mantienen las recomendaciones dadas en el seguimiento anterior: "... se recomienda mantener la documentación de su ejecución de conformidad con los nuevos procesos que se adelanten en este tipo de contratos. Se recomienda también precisar lo observado respecto a la zona Nor Occidental en el documento de justificación, en aras de mantener la trazabilidad de la gestión de la entidad en todas las zonas de la ciudad en materia de señalización"  y se incorpora la recomendación de fortalecer la gestión adelantada, de tal manera que se garantice el cumplimiento dentro del plazo establecido y en las condiciones formuladas.
_______________________
06/05/2021:  De acuerdo a la evidencia aportada por el proceso y teniendo en cuenta que la justificación de avance para el periodo evaluado hace referencia a que los "los contratos se encuentran en etapa de rete garantía etapa post contractual, pago que se realizará con posterioridad a la firma del acta de liquidación."; se realizan las siguientes precisiones sobre el avance de la ejecución de la acción:
</t>
    </r>
    <r>
      <rPr>
        <b/>
        <sz val="7"/>
        <color rgb="FF000000"/>
        <rFont val="Arial"/>
      </rPr>
      <t>Zona Oriente:</t>
    </r>
    <r>
      <rPr>
        <sz val="7"/>
        <color rgb="FF000000"/>
        <rFont val="Arial"/>
      </rPr>
      <t xml:space="preserve"> Contrato 1783 de 2019: Se aporta la tabla resumen de los tiempos del contrato así como el tablero de control que incluye el análisis financiero y de las cuentas, realizado por la interventoría del mismo desde el inicio del contrato hasta su finalización. (\\STORAGE_ADMIN\Control Interno1\23. Auditorias\03. PM\2021\PMI\EVIDENCIAS\4. ABRIL\SGM\3.1.3.8.1 ac 2\Evidencias\10. Abr 2021\Zona Oriente)
Zona Sur: Se aporta como evidencia el acta de corte de contrato de obra e interventoría (Análisis financiero), la matriz de control presupuestal y fiscal de la cuenta 15 del contrato lo cual es coherente con la información registrada en el documento AIU Cto 2019-1781
(\\STORAGE_ADMIN\Control Interno1\23. Auditorias\03. PM\2021\PMI\EVIDENCIAS\4. ABRIL\SGM\3.1.3.8.1 ac 2\Evidencias\09. Mar 2021\Zona Sur)
</t>
    </r>
    <r>
      <rPr>
        <b/>
        <sz val="7"/>
        <color rgb="FF000000"/>
        <rFont val="Arial"/>
      </rPr>
      <t>Zona Nor occidental</t>
    </r>
    <r>
      <rPr>
        <sz val="7"/>
        <color rgb="FF000000"/>
        <rFont val="Arial"/>
      </rPr>
      <t xml:space="preserve">: Teniendo en cuenta que este contrato se finalizo en sept/2020, no es claro como se llevo a cabo la gestión en esta zona desde esa fecha si no se esta reportando la suscripción de un nuevo contrato.
</t>
    </r>
    <r>
      <rPr>
        <b/>
        <sz val="7"/>
        <color rgb="FF000000"/>
        <rFont val="Arial"/>
      </rPr>
      <t>Zona Sur Occidente</t>
    </r>
    <r>
      <rPr>
        <sz val="7"/>
        <color rgb="FF000000"/>
        <rFont val="Arial"/>
      </rPr>
      <t xml:space="preserve">: Se aportan los documentos Excel: 06 Anexo Control presupuestal mensual y acumulado No. 16 y Control y registro Presupuestal Cto 2019-1784
(\\STORAGE_ADMIN\Control Interno1\23. Auditorias\03. PM\2021\PMI\EVIDENCIAS\4. ABRIL\SGM\3.1.3.8.1 ac 2\Evidencias\09. Mar 2021)
</t>
    </r>
    <r>
      <rPr>
        <b/>
        <sz val="7"/>
        <color rgb="FF000000"/>
        <rFont val="Arial"/>
      </rPr>
      <t>Zona Norte</t>
    </r>
    <r>
      <rPr>
        <sz val="7"/>
        <color rgb="FF000000"/>
        <rFont val="Arial"/>
      </rPr>
      <t>: Se aporta como evidencia el tablero de control consolidado - Seguimiento Supervisión Contratos SGM, los informes de supervisión y actividades de los 16 pagos ejecutado, así como los informes tanto del contrato de obra como de interventoría. (\\STORAGE_ADMIN\Control Interno1\23. Auditorias\03. PM\2021\PMI\EVIDENCIAS\4. ABRIL\SGM\3.1.3.8.1 ac 2\Evidencias\09. Mar 2021\Zona Norte)
Conforme lo anterior se observa que se viene dando cumplimiento a la acción establecida por lo cual se recomienda mantener la documentación de su ejecución de conformidad con los nuevos procesos que se adelanten en este tipo de contratos. Se recomienda también precisar lo observado respecto a la zona Nor Occidental en el documento de justificación, en aras de mantener la trazabilidad de la gestión de la entidad en todas las zonas de la ciudad en materia de señalización.
Acción en términos de ejecución
_________________________________
06/04/2021: Se aporta como evidencia la recopilación de la ejecución de la acción a través de la información dispuesta en un Drive especifico; no obstante y revisando las mismas, se evidencia que aun existen meses sobre los cuales no se están reportando los seguimientos  y novedades o las que se aportan no son  claras, por lo que se recomienda se revise y se documente de manera integral la gestión adelantada.
A través de correo electrónico de fecha 06/04/2021 se remite la matriz sobre la cual  se esta haciendo la revisión para que se evalúen las observaciones incluidas  como oportunidad de mejora. Se recomienda también incluir las desviaciones o excepciones presentadas dentro de la justificación. 
______________________________
05/03/2021:  Nuevamente se aporta evidencia solo de la gestión adelantada en la Zona Norte tanto de la ejecución del contrato como de interventoría, no obstante no se observa la gestión adelantada en las demás zonas ni se aporta el documento Word que precise si se presentó alguna excepción vinculada a la ejecución de la acción.
Por lo anterior  y teniendo en cuenta que desde el seguimiento al cierre de diciembre no se ha  aportado evidencia integral de la gestión adelantada y que la última da cuenta de la gestión realizada en las zonas suroccidente y norte en el mes de noviembre; se mantiene la recomendación de que de manera  prioritaria,  el proceso documente  integralmente la gestión en todas las zonas objeto de evaluación para los meses que quedaron sin el soporte correspondiente (noviembre y diciembre de 2020 y enero y febrero de 2021)
____________________________________
05/02/2021: Se aporta como evidencia la gestión adelantada en la Zona Norte tanto de la ejecución del contrato como de interventoría, no obstante no se observa la gestión adelantada en las demás zonas ni se aporta el documento Word que precise si se presentó alguna excepción vinculada a la ejecución de la acción.
Adicionalmente y teniendo en cuenta que para el cierre de diciembre no se aporto evidencia y que la última da cuenta de la gestión realizada en las zonas suroccidente y norte en el mes de noviembre, se recomienda de manera prioritaria, que el proceso documente de manera integral la gestión en todas las zonas objeto de evaluación para los meses que quedaron sin el soporte correspondiente (noviembre y diciembre de 2020 y enero de 2021)
____________________________________
09/12/2020: Se aporta evidencia de la gestión adelantada de manera integral respecto a octubre. En relación a Noviembre se presenta como avance de las actividades de seguimiento desarrolladas en las zona suroccidente y norte
________________________________ 
06/11/2020: De acuerdo a la justificación y evidencias aportadas se observa que se atendieron las recomendaciones de la OCI respecto a la integración de la información  de las 5 zonas en las cuales se encuentra distribuida la ciudad en temas de señalización y la identificación de los contratos vinculados a cada una de ellas.
Respecto a la Zona Noroccidental en el documento de justificación se presenta el siguiente argumento: "Cabe mencionar que el Contrato SDM 2019-1784 finalizó el 29 de agosto de 2020, por lo cual no cuenta con seguimiento para el mes de septiembre. No se realizó adición y prorroga al contrato teniendo en cuenta que las necesidades de la zona noroccidental están cubiertas por las otras zonas que recibieron adición y prorroga. En el próximo proceso licitatorio se contará con las 5 o mas zonas que cubran las necesidades de las localidades que conforman la zona noroccidental."
___________________________________
5/10/2020: El proceso aporta como evidencia la revisión efectuada en las zonas norte, sur y suroccidente,  no obstante se observan las siguientes oportunidades de mejora respecto a la documentación del avance de la ejecución de la acción:
1. La justificación señala que la acción es la 1 del hallazgo 3.1.3.8.1, sin embargo el desarrollo del documento corresponde a la acción 2
2. Teniendo en cuenta que el indicador hace referencia a NÚMERO DE CUENTAS REVISADAS) / (NUMERO DE CUENTAS PROGRAMADAS no es claro como se establece el denominador para las tres zonas sobre las cuales se esta presentando avance de ejecución.
3. La justificación presentada no permite identificar que pasa con las otras zonas sobre las cuales no se presenta resultados de seguimiento.
4.Las evidencias aportadas no son uniformes; en la zona norte se presentan documentos en Word que no dan mayor detalle de la revisión realizada y en las zonas sur y sur occidente si bien se presentan documentos en Excel y pdf que registran un mayor detalle de información tampoco permite validar cual es el resultado del análisis financiero de los pagos efectuados.
5. La justificación no permite evaluar cuantos y cuales son los contratos de obra de la Subdirección de Señalización por lo que no es posible identificar si el avance presentado corresponde a la totalidad de lo previsto para los meses reportados.
Se recomienda fortalecer la gestión documental y la justificación presentada, de tal manera que en ésta se de respuesta a todas las desviaciones o excepciones de la aplicación del indicador.</t>
    </r>
  </si>
  <si>
    <t>3.2.2.1.1</t>
  </si>
  <si>
    <t>02 - AUDITORIA DE DESEMPEÑO</t>
  </si>
  <si>
    <t>HALLAZGO ADMINISTRATIVO CON PRESUNTA INCIDENCIA DISCIPLINARIA POR FALTA DE CELERIDAD DE LA SDM EN EL TRÁMITE DE LOS PROCESOS SANCIONATORIOS, DEL CONTRATO DE CONCESIÓN NO. 2018-114 Y CONTRATO DE INTERVENTORÍA NO. 350 DE 2018. ..................................................</t>
  </si>
  <si>
    <t>FALTA DE GESTIÓN OPORTUNA DE LAS DEPENDENCIAS QUE INTERACTÚAN EN EL INICIO, DESARROLLO Y EJECUCIÓN DE LOS PROCESOS SANCIONATORIOS</t>
  </si>
  <si>
    <t>REALIZAR MESAS DE TRABAJO MENSUALES CON LAS DEPENDECIAS INVOLUCRADAS EN LOS PROCESOS SANCIONATORIOS DE LA SSC</t>
  </si>
  <si>
    <t>MESAS DE TRABAJO REALIZADAS MENSUALMENTE</t>
  </si>
  <si>
    <t>(NO. DE MESAS DE TRABAJO REALIZADAS /NO. DE MESAS PROGRAMADAS ) * 100</t>
  </si>
  <si>
    <t>SUBSECRETARÍA DE SERVICIOS A LA CIUDADANÍA</t>
  </si>
  <si>
    <t>Omar Alfredo Sánchez</t>
  </si>
  <si>
    <t>6/10/2021: La SSC allega la justificación de la gestión adelantada y las evidencias (12 Actas de reuniones mensuales oct/2020 a sep/2021) soportando el cumplimiento de la acción. Por lo anterior, se solicita al ente de control, el cierre de la acción. 
6/09/2021: La dependencia, no reportan evidencias en este corte.
8/06/2021: Acción en ejecución, no reportan evidencias en este corte.
6/05/2021:  Acción en ejecución, no reportan evidencias en este corte.
05/03/2021: Acción en ejecución, no reportan evidencias en este corte.
05/02/2021: Acción en ejecución, no reportan evidencias en este corte.
31/12/2020: "Actividad en términos de ejecución". No envían evidencias en este mes
5/11/2020: Acción dentro del plaz, en proceso de gestión. No envían evidencia en este mes.</t>
  </si>
  <si>
    <t>3.1.1</t>
  </si>
  <si>
    <t>HALLAZGO ADMINISTRATIVO CON PRESUNTA INCIDENCIA DISCIPLINARIA POR EL USO INEFICIENTE DE LOS RECURSOS DESTINADOS POR LA SDM EN LA ADQUISICIÓN DEL PREDIO UBICADO EN LA AVENIDA CALLE 57R SUR NO. 75D-11, A TRAVÉS DEL CONTRATO 2017-1777, TODA VEZ QUE 1.639,62 M2 DE LA CONSTRUCCIÓN EXISTENTE, NO PUEDEN SER UTILIZADOS PARA SUPLIR LA NECESIDAD DE ESPACIO REQUERIDO PARA EL TRASLADO DE LOS VEHÍCULOS INMOVILIZADOS</t>
  </si>
  <si>
    <t>CARENCIA DE CLARIDAD EN LA DEFINICIÓN DEL USO DE LOS MEZANINES</t>
  </si>
  <si>
    <t>REALIZAR DOS MESAS DE TRABAJO PARA DEFINIR EL USO DE LOS 1.639,62 M2</t>
  </si>
  <si>
    <t>2 MESAS DE TRABAJO</t>
  </si>
  <si>
    <t>ACTAS DE MESAS DE TRABAJO</t>
  </si>
  <si>
    <t>DIRECCIÓN DE ATENCIÓN AL CIUDADANO</t>
  </si>
  <si>
    <t>8/11/2021: La DAC allegó junto a la Justificación de cierre, las Dos Actas de reunión y los soportes correspondientes, evidenciando cumplimiento de la ACCIÓN. Se recomienda al Ente de Control el Cierre.
6/10/2021: La dependencia, no reportan evidencias en este corte.
6/09/2021: La dependencia, no reportan evidencias en este corte.
8/06/2021: Acción en ejecución, no reportan evidencias en este corte.
6/05/2021: Acción en ejecución, no reportan evidencias en este corte.
05/03/2021: Acción en ejecución, no reportan evidencias en este corte.
05/02/2021: Acción en ejecución, no reportan evidencias en este corte.</t>
  </si>
  <si>
    <t>REALIZAR PLAN DE TRABAJO PARA EL TRASLADO DE ELEMENTOS DEFINIDOS PARA SU USO</t>
  </si>
  <si>
    <t>PLAN DE TRABAJO TRASLADO DE ELEMENTOS</t>
  </si>
  <si>
    <t>PLAN DE TRASLADO EJECUTADO</t>
  </si>
  <si>
    <t>8/11/2021: La DAC allegó junto a la Justificación de cierre, El Plan de Trabajo de traslado elementos al Mezanine y los soportes correspondientes, evidenciando cumplimiento de la ACCIÓN. Se recomienda al Ente de Control el Cierre.
6/10/2021: La dependencia, no reportan evidencias en este corte.
6/09/2021: La dependencia, no reportan evidencias en este corte.
8/06/2021: Acción en ejecución, no reportan evidencias en este corte.
6/05/2021: Acción en ejecución, no reportan evidencias en este corte.
05/03/2021: Acción en ejecución, no reportan evidencias en este corte.
05/02/2021: Acción en ejecución, no reportan evidencias en este corte.</t>
  </si>
  <si>
    <t>3.1.2</t>
  </si>
  <si>
    <t>HALLAZGO ADMINISTRATIVO CON PRESUNTA INCIDENCIA DISCIPLINARIA PORQUE EL PREDIO UBICADO EN LA CALLE 19 NO. 50-50, ADQUIRIDO MEDIANTE CONTRATO DE COMPRAVENTA NO. 2017-1854, NO FUE UTILIZADO POR LA SECRETARÍA DISTRITAL DE MOVILIDAD DURANTE 18 MESES</t>
  </si>
  <si>
    <t>EL PREDIO NO CONTABA CON LA ADECUACIONES MÍNIMAS PARA SU UTILIZACIÓN</t>
  </si>
  <si>
    <t>ELABORAR PLAN DE ACCIÓN PARA EL TRASLADO DE LOS VEHÍCULOS AL PREDIO UBICADO EN LA CALLE 19 NO. 50-50</t>
  </si>
  <si>
    <t>PLAN DE ACCIÓN TRASLADO VEHÍCULOS</t>
  </si>
  <si>
    <t>PLAN DE ACCIÓN EJECUTADO</t>
  </si>
  <si>
    <t>8/11/2021: La DAC allegó junto a la Justificación de cierre: 1.Plan de Acción Traslado Vehículos Patio 50, 2.Planificación posible Recepción Vehículos Inmovilizados, 3.Presentación Cronograma Adecuaciones 8 enero, 4.Entrega Informes, cierre Recepción Vehículos 10 febrero 2021, 5.Entrega informes, Cierre Recepción Vehículos 22 marzo, y los soportes correspondientes, evidenciando cumplimiento de la ACCIÓN. Se recomienda al Ente de Control el Cierre.
6/10/2021: La dependencia, no reportan evidencias en este corte.
6/09/2021: La dependencia, no reportan evidencias en este corte.
8/06/2021: Acción en ejecución, no reportan evidencias en este corte.
6/05/2021: Acción en ejecución, no reportan evidencias en este corte.
05/03/2021: Acción en ejecución, no reportan evidencias en este corte.
05/02/2021: Acción en ejecución, no reportan evidencias en este corte.</t>
  </si>
  <si>
    <t>3.1.3</t>
  </si>
  <si>
    <t>HALLAZGO ADMINISTRATIVO PORQUE LA SECRETARÍA DISTRITAL DE MOVILIDAD, NO HA HECHO ENTREGA DE DOS (2) PREDIOS AL IDU, A PESAR DE QUE SE ENCUENTRAN SIN VEHÍCULOS DESDE EL 29 DE JULIO DE 2019</t>
  </si>
  <si>
    <t>EL PREDIO NO CONTABA CON LAS ADECUACIONES PARA SU ENTREGA CONFORME A LAS CONDICIONES DEL CONVENIO CON EL IDU</t>
  </si>
  <si>
    <t>ELABORAR PLAN DE TRABAJO ENTREGA DE PREDIOS</t>
  </si>
  <si>
    <t>PLAN DE TRABAJO DE ENTREGA</t>
  </si>
  <si>
    <t>PLAN DE TRABAJO ENTREGA EJECUTADO</t>
  </si>
  <si>
    <t>DIRECCIÓN DE ATENCIÓN AL CIUDADANO SUBDIRECCIÓN ADMINISTRATIVA</t>
  </si>
  <si>
    <t xml:space="preserve">SUBSECRETARÍA DE SERVICIOS A LA CIUDADANÍA - SUBSECRETARÍA DE GESTIÓN CORPORATIVA </t>
  </si>
  <si>
    <t>DIRECCIÓN DE ATENCIÓN AL CIUDADANO/ SUBDIRECCIÓN ADMINISTRATIVA</t>
  </si>
  <si>
    <t>7/07/2021: La DAC allega 24 archivos relacionados con la entrega de predios, entre ellos están: El Plan de Trabajo, Actas, solicitudes y respuestas relacionadas con la programación y entrega. Se evidencia cumplimiento de la acción y se solicita el cierre al ente de control.
6/05/2021: Acción en ejecución, no reportan evidencias en este corte.
05/03/2021: Acción en ejecución, no reportan evidencias en este corte.
05/02/2021: Acción en ejecución, no reportan evidencias en este corte.</t>
  </si>
  <si>
    <t>3.2.1</t>
  </si>
  <si>
    <t>HALLAZGO ADMINISTRATIVO CON PRESUNTA INCIDENCIA DISCIPLINARIA POR FALTA DE CELERIDAD ADMINISTRATIVA EN EL TRÁMITE DE LOS PROCESOS DE DECLARACIÓN DE ABANDONO DE LOS VEHÍCULOS Y POSTERIOR REMATE DE LOS AUTOMOTORES CON OCASIÓN DE LA APLICACIÓN DE LA LEY 1730 DE 2014</t>
  </si>
  <si>
    <t>FALTA DE CAPACITACIÓN EN LA LEY 1730 DE 2014 A LOS COLABORADORES QUE REALIZAN LOS PROCESOS DE DECLARATORIA DE ABANDONO Y REMATE DE LOS AUTOMOTORES</t>
  </si>
  <si>
    <t>REALIZAR SOCIALIZACIÓN EN LA NORMATIVIDAD RELACIONACIONADA CON EL PROCESO DE DECLARATORIA DE ABANDONO Y POSTERIOR REMATE LEY 1730</t>
  </si>
  <si>
    <t>SOCIALIZACIÓN PROGRAMADA</t>
  </si>
  <si>
    <t>SOCIALIZACIÓN EJECUTADA</t>
  </si>
  <si>
    <t>DAC DIATT</t>
  </si>
  <si>
    <t>7/07/2021: La DAC y la DIATT, remiten justificación de la gestión y soportan con formatos de asistencia a socialización de la norma, respuestas a la evaluación practicada y consolidado de las evaluaciones. Se realizaron dos jornadas de socialización Ley 1730. Se evidencia cumplimiento en la Acción y se solicita el cierre de la acción al ente de control.
8/06/2021: Acción en ejecución, no reportan evidencias en este corte.
6/05/2021: Acción en ejecución, no reportan evidencias en este corte.
05/03/2021: Acción en ejecución, no reportan evidencias en este corte.
05/02/2021: Acción en ejecución, no reportan evidencias en este corte.</t>
  </si>
  <si>
    <t>EL TALENTO HUMANO ES INSUFICIENTE PARA ADELANTAR LOS PROCESOS DE DECLARATORIA DE ABANDONO DE LOS VEHÍCULOS Y POSTERIOR REMATE LEY 1730 DE 2014 CON RELACIÓN AL VOLUMEN DE VEHÍCULOS QUE SE TIENEN EN LOS PATIOS</t>
  </si>
  <si>
    <t>GESTIONAR CON LA SUBSECRETARÍA DE GESTIÓN CORPORATIVA EL FORTALECIMIENTO DEL TALENTO HUMANO PARA LOS PROCESOS DE DECLARATORIA DE ABANDONO Y POSTERIOR REMATE</t>
  </si>
  <si>
    <t>SOLICITUD</t>
  </si>
  <si>
    <t>MEMORANDOS DE SOLICITUD REMITIDOS</t>
  </si>
  <si>
    <t>7/07/2021: La DAC y la DIATT, remiten justificación de la gestión y soportan con dos memorandos (DAC20214100061303 de marzo 26 y el DIATT20214200135073 de junio 29) de acuerdo con el indicador propuesto. Se evidencia cumplimiento en la Acción y se solicita el cierre de la acción al ente de control.
8/06/2021: Acción en ejecución, no reportan evidencias en este corte.
6/05/2021: Acción en ejecución, no reportan evidencias en este corte.
05/03/2021: Acción en ejecución, no reportan evidencias en este corte.
05/02/2021: Acción en ejecución, no reportan evidencias en este corte.</t>
  </si>
  <si>
    <t>REALIZAR SEGUIMIENTO BIMESTRAL A LOS PROCESOS DE DECLARATORIA DE ABANDONO Y POSTERIOR REMATE</t>
  </si>
  <si>
    <t>SEGUIMIENTOS A LOS PROCESOS DE DECLARATORIA DE ABANDONO Y POSTERIOR REMATE</t>
  </si>
  <si>
    <t>ACTAS DE SEGUIMIENTOS EJECUTADOS</t>
  </si>
  <si>
    <t>7/01/2022: La DAC y la DIATT allegaron las evidencias del cumplimiento de la acción:  Actas de seguimiento Bimestral: Enero –Febrero, Marzo – Abril, Mayo – Junio, Julio – Agosto, Septiembre – Octubre y Noviembre – Diciembre.
7/12/2021: La DAC y la DIATT, para este corte no remitieron evidencias de gestión respecto a la acción.
8/11/2021: La DAC y la DIATT, remiten evidencias de los seguimientos bimestrales de enero a agosto. Quedan pendientes los dos últimos bimestres.
6/10/2021: La dependencia, no reportan evidencias en este corte.
6/09/2021: La dependencia, no reportan evidencias en este corte.
8/06/2021: Acción en ejecución, no reportan evidencias en este corte.
6/05/2021: Acción en ejecución, no reportan evidencias en este corte.
05/03/2021: Acción en ejecución, no reportan evidencias en este corte.
05/02/2021: Acción en ejecución, no reportan evidencias en este corte.</t>
  </si>
  <si>
    <t>HALLAZGO ADMINISTRATIVO CON PRESUNTA INCIDENCIA DISCIPLINARIA EN ATENCIÓN QUE EL ACTA DE INICIO DEL CONTRATO DE OBRA NO. 2019-1782, SE SUSCRIBIÓ 46 DÍAS DESPUÉS DE FIRMADO EN CONTRATO, EN CONTRA DE LOS TÉRMINOS ESTABLECIDOS EN LA CLÁUSULA CUARTA: OBLIGACIONES GENERALES DEL CONTRATISTA.</t>
  </si>
  <si>
    <t>NO EXISTE UN CONTROL QUE GARANTICE LA COMUNICACIÓN EFECTIVA ENTRE EL CONTRATISTA DE OBRA E INTERVENTORÍA ANTES DE LA SUSCRIPCIÓN DEL ACTA DE INICIO</t>
  </si>
  <si>
    <t>REMITIR OFICIO POR PARTE DEL SUPERVISOR A LOS DIRECTORES DE LOS CONTRATOS DE OBRA E INTERVENTORÍA SOLICITANDO LA SUSCRIPCIÓN DEL ACTA DE INICIO A LA MENOR BREVEDAD DE TIEMPO</t>
  </si>
  <si>
    <t>OFICIO EMITIDO Y RECIBIDO</t>
  </si>
  <si>
    <t>OFICIOS REMITIDOS Y RECIBIDOS / NÚMERO DE CONTRATOS DE OBRA E INTERVENTORÍA CON ZONAS DE SEÑALIZACIÓN ADJUDICADOS *100</t>
  </si>
  <si>
    <r>
      <rPr>
        <sz val="7"/>
        <color rgb="FF000000"/>
        <rFont val="Arial"/>
      </rPr>
      <t>09/11/2021: Conforme lo evaluado en el seguimiento al corte de octubre y en consideración a que el proceso aportó la correspondiente justificación donde se señala: "</t>
    </r>
    <r>
      <rPr>
        <i/>
        <sz val="7"/>
        <color rgb="FF000000"/>
        <rFont val="Arial"/>
      </rPr>
      <t>El motivo de la entrega de la información mediante actas se debió a que para estos contratos ya se había realizado la suscripción del acta de inicio, pues los contratos se celebraron con anterioridad a la formulación de la acción.</t>
    </r>
    <r>
      <rPr>
        <sz val="7"/>
        <color rgb="FF000000"/>
        <rFont val="Arial"/>
      </rPr>
      <t xml:space="preserve">"
De acuerdo a lo anterior y a los soportes allegados por el por el proceso, se evidencia que se dio cumplimiento a la acción por lo cual se recomienda el cierre de la misma.
08/11/2021: De acuerdo a las evidencias compartidas en el drive 
https://drive.google.com/drive/folders/1SJj90n5iP1CAeBBZC7wYoteshvK_BxFj
se observa:
* Contratos 2021-2013 y 2021-2020: Radicados Orfeo 20213116056261 y 20213116057151 de fecha 04/08/2021
* Contratos 2021-2014 y 2021-2021: Acta de reunión de fecha 19/08/2021 (Incluye el tema de Requisitos previos para la suscripción del acá de inicio
* Contratos 2021-2015 y 2021-2022: Radicados Orfeo 20213116346951 y 20213116346981 además se adjunta Acta de reunión de fecha 26/07/2021 (Incluye el tema de Requisitos previos para la suscripción del acá de inicio
* Contratos 2021-2016 y 2021-2023: Radicados Orfeo 20213115972871 y 20213115974021 de fecha 03/08/2021
* Contratos 2021-2017 y 2021-2024: Radicados Orfeo 20213116054861 y 20213116055951 de fecha 04/08/2021 
* Contratos 2021-2018 y 2021-2025: Radicados Orfeo 20213115976621 y 20213115976651 de fecha 04/08/2021
Conforme lo anterior se observa que se cumple parcialmente la acción formulada  sobre los contratos 2021-2014 y  2021-2021   por cuanto si bien se lleva a cabo la actividad de informar a los contratistas e interventorías, no se da cumplimiento al indicador (OFICIO EMITIDO Y RECIBIDO) y no se observa dentro del documento de justificación la desviación presentada por la cual no se remitieron los oficios sino que se llevaron a cabo reuniones. 
Para poder evaluar el cierre de la acción (Eficacia y Eficiencia) se requiere al proceso que presente la correspondiente justificación en noviembre en el formato  </t>
    </r>
    <r>
      <rPr>
        <i/>
        <sz val="7"/>
        <color rgb="FF000000"/>
        <rFont val="Arial"/>
      </rPr>
      <t xml:space="preserve">PV01-PR01-F06 Justificación cumplimiento de hallazgo V 1.0 </t>
    </r>
    <r>
      <rPr>
        <sz val="7"/>
        <color rgb="FF000000"/>
        <rFont val="Arial"/>
      </rPr>
      <t>, donde se señale de manera detallada lo actuado y las desviaciones o excepciones referidas a la ejecución de la acción. Este documento debe corresponder solo a la ejecución de la acción aquí evaluada con las situaciones especificas para la misma. 
Por favor tener en cuenta que estos son los soportes definitivos a presentar al ente de control por lo cual se requiere que los mismos sean coherentes e integrales con lo ejecutado.
Pendiente presentación de la justificación para evaluar la recomendación de cierre.
___________________________________________________
08/10/2021: De acuerdo al documento allegado como justificación de la ejecución del hallazgo, donde se indica que la consulta de las evidencias puede hacerse desde el siguiente drive: https://drive.google.com/drive/searchq=owner:omdiaz%40movilidadbogota.gov.co.
se precisa que el drive si bien contiene el repositorio de la gestión adelantada no identifica de manera clara donde se encuentran de manera especifica las evidencias que soportan la ejecución de la acción tal como se encuentra definida; de igual manera el documento Word aportado no corresponde a la estructura ya adoptada por la entidad para presentar como parte de los soportes al ente de control justificando la solicitud de cierre, es importante precisar que para cada acción, identificada por numero de hallazgo y numero de acción se debe generar la hoja de justificación y en ella se indica de manera clara como se cumple la acción y se precisa de manera muy concreta la ubicación de las evidencias en el repositorio que se definió para tal fin, lo anterior teniendo en cuenta que el drive contiene 12 carpetas con subcarpetas en algunos de los casos que no permiten identificar de manera clara cual es el documento o documentos  con los cuales  el proceso soporta la ejecución de la acción.
Por último y en el entendido que la acción ya se implemento, se solicita de manera prioritaria aportar, para evaluar la recomendación de cierre, la justificación con la estructura ya definida y en ella detallar de manera clara y precisa como se cumplió la acción, relacionando uno a uno los documentos que dan cuenta de su implementación y la ruta de consulta de los mismos.
06/09/2021:  Se aporta como evidencia:
* SS 20213116057151 de fecha 04/08/2021 relacionado con el contrato de interventoría 2021-2013 vinculado a su vez con el contrato de obra 2021-2020 
* Informe de señalización  sin fecha, donde se describen las acciones implementadas respecto al contrato 2021-2022 con interventoría a través del contrato 2021-20215
* SS 20213115972871 de fecha 03/08/2021 relacionado con el contrato de interventoría 20221-2016 vinculado a su vez con el contrato de obra 2021-2023 
* SS 20213116055951 de fecha 04/08/2021 relacionado con el contrato de interventoría 2021-2017 vinculado a su vez con el contrato de obra 2021-2024 
* SS 20213115976651 de fecha 04/08/2021 relacionado con el contrato de interventoría 20221-2018 vinculado a su vez con el contrato de obra 2021-2025
09/08/2021: No se aporta evidencia del avance de la gestión realizada para dar cumplimiento a la acción formulada</t>
    </r>
  </si>
  <si>
    <t>3.1.3.1.2</t>
  </si>
  <si>
    <t>HALLAZGO ADMINISTRATIVO CON PRESUNTA INCIDENCIA DISCIPLINARIA EN CONSIDERACIÓN A QUE EN EL MARCO DEL CONTRATO DE INTERVENTORÍA NO. 2019-1802, EL CONSORCIO INTERSEÑALIZACIÓN EJERCIÓ SUS FUNCIONES, ANTES DE SUSCRIBIR EL ACTA DE INICIO DEL CONTRATO.</t>
  </si>
  <si>
    <t>NO EXISTE UN CONTROL QUE GARANTICE EL INICIO DE LA EJECUCIÓN CONTRACTUAL POSTERIOR A LA SUSCRIPCIÓN DEL ACTA DE INICIO</t>
  </si>
  <si>
    <t>EMITIR OFICIO POR PARTE DEL SUPERVISOR A LOS DIRECTORES DE LOS CONTRATOS DE OBRA E INTERVENTORÍA INFORMANDO QUE EL INICIO DE ACTIVIDADES, NO PUEDE SER CON ANTERIORIDAD A LA SUSCRIPCIÓN DEL ACTA DE INICIO DE SUS CONTRATOS</t>
  </si>
  <si>
    <t>09/11/2021: Conforme lo evaluado en el seguimiento al corte de octubre y en consideración a que el proceso aportó la correspondiente justificación donde se señala: "El motivo de la entrega de la información mediante actas se debió a que para estos contratos ya se había realizado la suscripción del acta de inicio, pues los contratos se celebraron con anterioridad a la formulación de la acción."
De acuerdo a lo anterior y a los soportes allegados por el por el proceso, se evidencia que se dio cumplimiento a la acción por lo cual se recomienda el cierre de la misma.
08/11/2021: De acuerdo a las evidencias compartidas en el drive 
https://drive.google.com/drive/folders/1SJj90n5iP1CAeBBZC7wYoteshvK_BxFj
se observa:
* Contratos 2021-2013 y 2021-2020: Radicado Orfeo 20213116056381 de fecha 04/08/2021 - Interventoría
* Contratos 2021-2014 y 2021-2021: Acta de reunión de fecha 19/08/2021 (Incluye el tema de Requisitos previos para la suscripción del acá de inicio
* Contratos 2021-2015 y 2021-2022: Radicado Orfeo  20213116346951 y 20213116346981 de fecha 20/08/2021, además se incluye Acta de reunión de fecha 26/07/2021 (Incluye el tema de Requisitos previos para la suscripción del acta de inicio
* Contratos 2021-2016 y 2021-2023: Radicados Orfeo 20213115974371 y 20213115974471 de fecha 03/08/2021
* Contratos 2021-2017 y 2021-2024: Radicados Orfeo 20213116054951 y 20213116055901  de fecha 04/08/2021 
* Contratos 2021-2018 y 2021-2025: Radicados Orfeo 20213115976631 y 20213115976641 de fecha 03/08/2021
Conforme lo anterior se observa que se cumple parcialmente la acción formulada  sobre los contratos 2020-2013 por cuanto no se remite el oficio al director de obra, solo a la interventoría conforme la evidencia aportada; y  2021-2014 y 2021-2021  por cuanto si bien se lleva a cabo la actividad de informar a los contratistas e interventorías, no se da cumplimiento al indicador (OFICIO EMITIDO Y RECIBIDO) y no se observa dentro del documento de justificación la desviación presentada por la cual no se remitieron los oficios sino que se llevaron a cabo reuniones. 
Para poder evaluar el cierre de la acción (Eficacia y Eficiencia) se requiere al proceso que presente la correspondiente justificación en noviembre en el formato  PV01-PR01-F06 Justificación cumplimiento de hallazgo V 1.0 , donde se señale de manera detallada lo actuado y las desviaciones o excepciones referidas a la ejecución de la acción. Este documento debe corresponder solo a la ejecución de la acción aquí evaluada con las situaciones especificas para la misma. 
Por favor tener en cuenta que estos son los soportes definitivos a presentar al ente de control por lo cual se requiere que los mismos sean coherentes e integrales con lo ejecutado.
Pendiente presentación de la justificación para evaluar la recomendación de cierre.
___________________________________________________
08/10/2021: De acuerdo al documento allegado como justificación de la ejecución del hallazgo, donde se indica que la consulta de las evidencias puede hacerse desde el siguiente drive: https://drive.google.com/drive/searchq=owner:omdiaz%40movilidadbogota.gov.co.
se precisa que el drive si bien contiene el repositorio de la gestión adelantada no identifica de manera clara donde se encuentran de manera especifica las evidencias que soportan la ejecución de la acción tal como se encuentra definida; de igual manera el documento Word aportado no corresponde a la estructura ya adoptada por la entidad para presentar como parte de los soportes al ente de control justificando la solicitud de cierre, es importante precisar que para cada acción, identificada por numero de hallazgo y numero de acción se debe generar la hoja de justificación y en ella se indica de manera clara como se cumple la acción y se precisa de manera muy concreta la ubicación de las evidencias en el repositorio que se definió para tal fin, lo anterior teniendo en cuenta que el drive contiene 12 carpetas con subcarpetas en algunos de los casos que no permiten identificar de manera clara cual es el documento o documentos  con los cuales  el proceso soporta la ejecución de la acción.
Por último y en el entendido que la acción ya se implemento, se solicita de manera prioritaria aportar, para evaluar la recomendación de cierre, la justificación con la estructura ya definida y en ella detallar de manera clara y precisa como se cumplió la acción, relacionando uno a uno los documentos que dan cuenta de su implementación y la ruta de consulta de los mismos.
06/09/2021:  Se aporta como evidencia:
SS  20213116056261 de fecha 04/08/2021 relacionado con el contrato de interventoría 20221-2013 vinculado a su vez con el contrato de obra 2021-2020 
Informe de señalización  sin fecha, donde se describen las acciones impleme notadas respecto al contrato 2021-2022 con interventoría a través del contrato 2021-20215
SS 20213115974371 de fecha 03/08/2021 relacionado con el contrato de interventoría 20221-2016 vinculado a su vez con el contrato de obra 2021-2023 
SS 20213116055901  y 20213116054951 fecha 04/08/2021 relacionado con el contrato de interventoría 20221-2017 vinculado a su vez con el contrato de obra 2021-2024 
SS  20213115976631  y 20213115976641 fecha 03/08/2021 relacionado con el contrato de interventoría 20221-2018 vinculado a su vez con el contrato de obra 2021-2025 
09/08/2021: No se aporta evidencia del avance de la gestión realizada para dar cumplimiento a la acción formulada</t>
  </si>
  <si>
    <t>3.1.3.1.3</t>
  </si>
  <si>
    <t>HALLAZGO ADMINISTRATIVO CON PRESUNTA INCIDENCIA DISCIPLINARIA DEBIDO A QUE NO SE HA SUSCRITO EL ACTA DE TERMINACIÓN, DESPUÉS DE TRES (3) MESES DE FINALIZADO EL PLAZO DE EJECUCIÓN DEL CONTRATO DE OBRA NO. 2019-1782.</t>
  </si>
  <si>
    <t>LOS TIEMPOS DE REVISIÓN DE LA DOCUMENTACIÓN ENTRE  INTERVENTORÍA Y OBRA SON AMPLIOS</t>
  </si>
  <si>
    <t>SOLICITAR EN LA REUNIÓN DE APERTURA DE LOS CONTRATOS DE OBRA E INTERVENTORÍA A LOS DIRECTORES Y REPRESENTANTES LEGALES,   ELABORAR EL ACTA DE TERMINACIÓN AL MENOR TIEMPO POSIBLE UNA VEZ FINALIZADA LA EJECUCIÓN DEL CONTRATO</t>
  </si>
  <si>
    <t>ACTA DE REUNIÓN</t>
  </si>
  <si>
    <t>ACTAS DE REUNIÓN SUSCRITAS / REUNIONES DE APERTURA DE CONTRATOS CON ZONAS DE SEÑALIZACIÓN ADJUDICADAS *100</t>
  </si>
  <si>
    <t xml:space="preserve"> </t>
  </si>
  <si>
    <t>05/01/2022: El proceso aporta como evidencia la justificación de la ejecución, donde presenta el siguiente argumento: " En el enlace https://drive.google.com/drive/folders/1SJj90n5iP1CAeBBZC7wYoteshvK_BxFj, carpeta de cada uno de los contratos obra/interventoría,  carpeta Hallazgo 3.1.3.1.3, se encontraran las correspondientes solicitudes a los directores de obra y/o interventoría donde se les conmina a elaborar el acta de terminación en el menor tiempo posible; es valido mencionar que en los contratos donde no se encuentra dicha solicitud se tiene como fundamento que en éstos, se realizó el acta de inicio y la apertura contractual antes de la programación y vigencia de la acción aquí formulada"
Conforme lo anterior y lo observado en el seguimiento realizado el 08/11/2021, se evidencia el cumplimiento de lo formulado por lo cual se recomienda el cierre de la acción.
09/12/2021: No se subsanan las diferentes situaciones observadas en el seguimiento al corte de octubre, por lo cual se mantiene ABIERTA la acción y se exhorta al proceso a revisar el resultado del seguimiento antes mencionado, subsanar cada una de las situaciones observadas o indicar en la justificación la desviación o excepción que aplique.
Se alerta nuevamente por el no cumplimiento integral de la acción, en consideración que su vencimiento en diciembre.
08/11/2021: De acuerdo a las evidencias compartidas en el drive 
https://drive.google.com/drive/folders/1SJj90n5iP1CAeBBZC7wYoteshvK_BxFj
se observa:
* Contratos 2021-2013 y 2021-2020: No se aporta evidencia dentro del repositorio correspondiente 
* Contratos 2021-2014 y 2021-2021: Acta de reunión de fecha 19/08/2021 
* Contratos 2021-2015 y 2021-2022: Radicado Orfeo  20213116346921  de fecha 20/08/2021. El acta presentada como evidencia no incluye información vinculada con la actividad
* Contratos 2021-2016 y 2021-2023: Acta Comité de Seguimiento No. 1 de fecha 11/08/2021 (Numeral 4)
* Contratos 2021-2017 y 2021-2024: No se aporta evidencia dentro del repositorio correspondiente
* Contratos 2021-2018 y 2021-2025: Acta de reunión del 18/08/2021 (Segundo párrafo)
Conforme lo anterior se observa que se cumple parcialmente la acción formulada  sobre los contratos 2020-2013, 2021-2020, 2021-2017 y 2021-2024  por cuanto no presentan evide ncia de lo ejecutado; y  2021-2015 y 2021-2022  por cuanto si bien se lleva a cabo la actividad de informar a la interventoría no se evidencia lo informado al director de obra y  no se da cumplimiento al indicador (ACTA DE REUNIÓN) y no se observa dentro del documento de justificación la desviación presentada por la cual no se remitieron los oficios sino que se llevaron a cabo reuniones. 
Para poder evaluar el cierre de la acción (Eficacia y Eficiencia) se requiere al proceso que presente la correspondiente justificación en noviembre en el formato  PV01-PR01-F06 Justificación cumplimiento de hallazgo V 1.0 , donde se señale de manera detallada lo actuado y las desviaciones o excepciones referidas a la ejecución de la acción. Este documento debe corresponder solo a la ejecución de la acción aquí evaluada con las situaciones especificas para la misma. 
Por favor tener en cuenta que estos son los soportes definitivos a presentar al ente de control por lo cual se requiere que los mismos sean coherentes e integrales con lo ejecutado.
Pendiente presentación de la justificación para evaluar la recomendación de cierre.
___________________________________________________
08/10/2021: De acuerdo al documento allegado como justificación de la ejecución del hallazgo, donde se indica que la consulta de las evidencias puede hacerse desde el siguiente drive: https://drive.google.com/drive/searchq=owner:omdiaz%40movilidadbogota.gov.co.
se precisa que el drive si bien contiene el repositorio de la gestión adelantada no identifica de manera clara donde se encuentran de manera especifica las evidencias que soportan la ejecución de la acción tal como se encuentra definida; de igual manera el documento Word aportado no corresponde a la estructura ya adoptada por la entidad para presentar como parte de los soportes al ente de control justificando la solicitud de cierre, es importante precisar que para cada acción, identificada por numero de hallazgo y numero de acción se debe generar la hoja de justificación y en ella se indica de manera clara como se cumple la acción y se precisa de manera muy concreta la ubicación de las evidencias en el repositorio que se definió para tal fin, lo anterior teniendo en cuenta que el drive contiene 12 carpetas con subcarpetas en algunos de los casos que no permiten identificar de manera clara cual es el documento o documentos  con los cuales  el proceso soporta la ejecución de la acción.
Por último y en el entendido que la acción ya se implemento, se solicita de manera prioritaria aportar, para evaluar la recomendación de cierre, la justificación con la estructura ya definida y en ella detallar de manera clara y precisa como se cumplió la acción, relacionando uno a uno los documentos que dan cuenta de su implementación y la ruta de consulta de los mismos.
06/09/2021:  No se aporta evidencia del avance de la gestión realizada para dar cumplimiento a la acción formulada
09/08/2021: No se aporta evidencia del avance de la gestión realizada para dar cumplimiento a la acción formulada</t>
  </si>
  <si>
    <t>3.1.3.1.4</t>
  </si>
  <si>
    <t>HALLAZGO ADMINISTRATIVO CON PRESUNTA INCIDENCIA DISCIPLINARIA POR LAS DEFICIENCIAS EN EL MANEJO DEL ARCHIVO DE LA DOCUMENTACIÓN Y LA FALTA DE CONFIABILIDAD DE LA INFORMACIÓN ENTREGADA POR LA SDM, EN EL MARCO DEL CONTRATO DE OBRA NO. 2019-1782 –SEÑALIZACIÓN ZONA SUR OCCIDENTE.</t>
  </si>
  <si>
    <t>NO SE CUENTA CON UN REPOSITORIO DOCUMENTAL PARA LA CONSOLIDACIÓN Y ARCHIVO DE LA INFORMACIÓN DE LA EJECUCIÓN DEL CONTRATO DE INTERVENTORÍA</t>
  </si>
  <si>
    <t>CREAR UN REPOSITORIO DOCUMENTAL  PARA CARGUE DE LOS SOPORTES DE EJECUCIÓN DE CADA   UNO DE LOS CONTRATOS DE INTERVENTORÍA DE SEÑALIZACIÓN</t>
  </si>
  <si>
    <t>DRIVE CREADO E IMPLEMENTADO PARA CADA CONTRATO DE INTERVENTORÍA</t>
  </si>
  <si>
    <t>DRIVE CREADO POR CONTRATO / NUMERO DE CONTRATOS DE INTERVENTORÍA DE SEÑALIZACIÓN ADJUDICADOS * 100</t>
  </si>
  <si>
    <r>
      <rPr>
        <sz val="7"/>
        <color rgb="FF000000"/>
        <rFont val="Arial"/>
      </rPr>
      <t>09/11/2021: Conforme lo evaluado en el seguimiento al corte de octubre y en consideración a que el proceso aportó la correspondiente justificación,  se evidencia que se dio cumplimiento a la acción por lo cual se recomienda el cierre de la misma.
08/11/2021:  Se reitera nuevamente que si bien se aporta como evidencia la ruta del drive implementado https://drive.google.com/drive/searchq=owner:omdiaz%40movilidadbogota.gov.co., no se allega la justificación conforme la estructura adoptada por la entidad para evaluar la recomendación de cierre.
Para poder evaluar el cierre de la acción (Eficacia y Eficiencia) se requiere al proceso que presente la correspondiente justificación en noviembre en el formato  PV01-PR01-F06 Justificación cumplimiento de hallazgo V 1.0
________________________________________________________
08/10/2021: Si bien se aporta como evidencia la ruta del drive implementado https://drive.google.com/drive/searchq=owner:omdiaz%40movilidadbogota.gov.co., no se allega la justificación conforme la estructura adoptada por la entidad para evaluar la recomendación de cierre.
Es importante precisar que en el drive se identifica de manera clara los repositorios dispuestos para los contratos de interventoría sin embargo esta organización no se encuentra bien definida para los contratos de obra.
06/09/2021:  No se aporta evidencia de la implementación del drive creado.
Conforme lo anterior se evidencia que no se están teniendo en cuenta las alertas presentadas por la OCI en el desarrollo de sus seguimientos, lo cuan incumple lo establecido en el procedimiento  Procedimiento para la Formulación y Seguimiento de Planes de Mejoramiento Código: PV01- PR01 Versión: 4.0 - Responsabilidades Generales:  Subsecretarios, Directores, Subdirectores, Jefes de Oficina, Líderes de procesos, de Políticas o Subsistemas: "</t>
    </r>
    <r>
      <rPr>
        <i/>
        <sz val="7"/>
        <color rgb="FF000000"/>
        <rFont val="Arial"/>
      </rPr>
      <t>Definir las correcciones a realizar al interior del proceso o dependencia con el fin de atender las alertas presentadas por la OCI en el reporte del estado de las acciones de los planes de mejoramiento y documentar la gestión realizada."</t>
    </r>
    <r>
      <rPr>
        <sz val="7"/>
        <color rgb="FF000000"/>
        <rFont val="Arial"/>
      </rPr>
      <t xml:space="preserve">.
___________________________________
09/08/2021: Se aporta como evidencia el correo remitido a los supervisores en donde se evidencia que se comparte el drive creado (https://drive.google.com/drive/folders/1Yb72IaF6xyH7Rlnx44buYkYuB3g_QMwX?usp=sharing).
De la verificación realizada a la información dispuesta en éste se observa que se crearon las carpetas: 
*2021-2015 Consorcio Inter Movilidad Zona 4
*2021-2016 HMV Proyectos SAS (Sub carpetas 1. Precontractual, 2 Contractual y 3. Post Contractual)
*2021-2017 K12 MAB Ingeniería del Valor SA.
Las cuales se encuentran a la fecha del presente seguimiento vacías.
Teniendo en cuenta que el nombre del indicador hace referencia a: DRIVE CREADO E IMPLEMENTADO PARA CADA CONTRATO DE INTERVENTORÍA, si bien se cumple la creación del drive, se mantiene abierta para evaluar la implementación del mismo.
Se recomienda adelantar la gestión que permita validar la implementación del drive y así garantizar la efectividad de la acción formulada y la subsanación de lo observado por el ente de control
</t>
    </r>
  </si>
  <si>
    <t>HALLAZGO ADMINISTRATIVO CON PRESUNTA INCIDENCIA DISCIPLINARIA POR DEFICIENCIA EN LAS LABORES DE SUPERVISIÓN EN LA ETAPA DE EJECUCIÓN DEL CONTRATO 2018-370, YA QUE NO SE CUENTA CON LA TOTALIDAD DE SOPORTES QUE PERMITAN VERIFICAR CUMPLIMIENTO DE ALGUNAS OBLIGACIONES ESPECÍFICAS DEL MISMO.</t>
  </si>
  <si>
    <t>AUSENCIA DE UNA HERRAMIENTA DE CONTROL QUE FACILITE Y CONTRIBUYA AL SEGUIMIENTO OPORTUNO Y PERIÓDICO A LA EJECUCIÓN DEL CONTRATO DE TRANSPORTE ESPECIAL, EN CUMPLIMIENTO DE LAS OBLIGACIONES ESTABLECIDAS EN LOS DOCUMENTOS PREVIOS Y PLIEGO DE CONDICIONES DEL MISMO.</t>
  </si>
  <si>
    <t>ESTABLECER UNA HERRAMIENTA DE TRABAJO MEDIANTE UNA HOJA DE CALCULO, LA CUAL PERMITA REALIZAR EL CONTROL Y REGISTRAR EL SEGUIMIENTO DE LAS OBLIGACIONES ESTABLECIDAS EN LOS ESTUDIOS Y DOCUMENTOS PREVIOS, Y PLIEGO DE CONDICIONES DEL CONTRATO DE TRANSPORTE ESPECIAL VIGENTE EN LA ENTIDAD.</t>
  </si>
  <si>
    <t>DEFINICIÓN DE HERRAMIENTA DE  SEGUIMIENTO</t>
  </si>
  <si>
    <t>HERRAMIENTA DE TRABAJO Y CONTROL ESTABLECIDA (EXCEL)</t>
  </si>
  <si>
    <t>SUBDIRECCIÓN ADMINISTRATIVA</t>
  </si>
  <si>
    <t xml:space="preserve">SUBSECRETARÍA DE GESTIÓN CORPORATIVA </t>
  </si>
  <si>
    <t xml:space="preserve">Julie Andrea Martínez </t>
  </si>
  <si>
    <t>08/09/2021 Seguimiento Julie Andrea Martínez se observa el diseño de la "Herramienta de trabajo para el control y seguimiento de las obligaciones del contrato de transporte especial vigente en la Entidad"  cumpliendo con la actividad planificado se recomienda el cierre de la actividad
09/08/2021 Seguimiento Julie Martínez, el área no remite seguimiento. Las acciones se encuentra dentro del plazo de ejecución planificado.</t>
  </si>
  <si>
    <t>REALIZAR Y DOCUMENTAR EL SEGUIMIENTO MENSUAL A LAS OBLIGACIONES DEFINIDAS EN EL CONTRATO DE TRANSPORTE ESPECIAL VIGENTE EN LA ENTIDAD, MEDIANTE LA HERRAMIENTA DE TRABAJO ESTABLECIDA PREVIAMENTE DESDE LA SUPERVISIÓN DEL MISMO.</t>
  </si>
  <si>
    <t>SEGUIMIENTOS MENSUALES</t>
  </si>
  <si>
    <t>Nº. DE SEGUIMIENTOS DOCUMENTADOS</t>
  </si>
  <si>
    <t>Auditoria regularidad No 106 de 2022</t>
  </si>
  <si>
    <t>Julie Andrea Martínez y Daniel Andres Garcia</t>
  </si>
  <si>
    <t xml:space="preserve">
11/07/2022  Seguimiento Julie Martínez y Daniel García  Se evidenció el instrumento planificado para el seguimiento el contrato de transporte denominado “herramienta de trabajo para el control y seguimiento de las obligaciones del contrato de transporte especial vigente en la entidad” de los meses desde septiembre, octubre, noviembre, diciembre, enero, febrero, marzo, abril, mayo y junio cumpliendo la meta programada 
08/06/2022  Seguimiento Julie Martínez y Daniel García  se evidencia 8 seguimientos mensuales en la matriz "Herramienta de trabajo para el control y seguimiento de las obligaciones del contrato de transporte especial vigente en la Entidad"  en el  periodo septiembre 2021 - abril 2022. Actividad en ejecución
09/05/2022  Seguimiento Julie Martínez y Daniel García  actividad en proceso de ejecución dentro de las fechas programadas. SE recomienda realizar desde el ejercicio de autocontrol 
08/04/2022 Seguimiento Julie Martínez y Daniel García  actividad en proceso de ejecución dentro de las fechas programadas. SE recomienda realizar desde el ejercicio de autocontrol seguimiento a las mismas 
08/03/2022 Seguimiento Julie Martínez y Daniel García Actividad dentro de tiempos de ejecución, se recomienda realizar seguimiento desde el ejercicio del autocontrol con el fin de cumplir con lo establecido y eliminar la causa raíz
08/02/2022 Seguimiento por Julie Martínez la acción se encuentra dentro de las fechas establecidas para la ejecución, no se recibió reporte por parte del proceso. Acción abierta 
06/01/2022 seguimiento Julie Martínez se informa por el  área que se  han realizado a la fecha dos seguimientos a las obligaciones del contrato 2021-2164, mediante una herramienta desarrollada por la Subdirección Administrativa, para la verificación de las tareas, de manera semanal  las actas se encuentran en proceso de aprobación.
08/11/2021 seguimiento  Julie Martínez no se remite seguimiento por parte del proceso sin embargo la acción se encuentra entre los plazos establecidos para su ejecución. se recomienda al proceso realizar ejercicio de autocontrol
08/10/2021 seguimiento  Julie Martínez, no se realiza reporte sobre avance de la actividad sin embargo la actividad esta en ejecución y en tiempos para su desarrollo
08/09/2021 seguimiento  Julie Martínez, no se realiza reporte sobre avance de la actividad sin embargo la actividad esta en ejecución y en tiempos para su desarrollo
09/08/2021 Seguimiento Julie Martínez, el área no remite seguimiento. Las acciones se encuentra dentro del plazo de ejecución planificado.</t>
  </si>
  <si>
    <t>REALIZAR REUNIÓN BIMESTRAL ENTRE LA SUPERVISIÓN DEL CONTRATO Y LA EMPRESA DE TRANSPORTE ESPECIAL QUE REALICE LAS LABORES EN LA ENTIDAD, A FIN DE LLEVAR A CABO EL SEGUIMIENTO Y VERIFICACIÓN AL CUMPLIMIENTO DE LAS OBLIGACIONES ESTABLECIDAS EN LOS DOCUMENTOS PREVIOS Y PLIEGO DE CONDICIONES DEL CONTRATO DE TRANSPORTE ESPECIAL VIGENTE EN LA ENTIDAD.</t>
  </si>
  <si>
    <t>REUNIONES BIMESTRAL DE SEGUIMIENTO</t>
  </si>
  <si>
    <t>Nª. ACTAS DE REUNIÓN DE SEGUIMIENTO AL CONTRATO DE TRANSPORTE REALIZADOS</t>
  </si>
  <si>
    <t>11/07/2022  Seguimiento Julie Martínez y Daniel García  se evidencia el seguimiento del contrato de transporte SDM 2021 2164 a través de las actas 26 de octubre del 2021  9 de diciembre del 2021, 18 de Febrero del 2022, 22 de abril del 2022 y  22, 28 junio y 1de julio del 2022
08/06/2022  Seguimiento Julie Martínez y Daniel García  se evidencia que el proceso viene adelantando el seguimiento del contrato a través reuniones entre el supervisor y contratista.  Esta actividad se encuentra en ejecución.
09/05/2022  Seguimiento Julie Martínez y Daniel García  actividad en proceso de ejecución dentro de las fechas programadas. SE recomienda realizar desde el ejercicio de autocontrol 
08/04/2022 Seguimiento Julie Martínez y Daniel García  actividad en proceso de ejecución dentro de las fechas programadas. SE recomienda realizar desde el ejercicio de autocontrol seguimiento a las mismas 
08/03/2022 Seguimiento Julie Martínez y Daniel García Actividad dentro de tiempos de ejecución, se recomienda realizar seguimiento desde el ejercicio del autocontrol con el fin de cumplir con lo establecido y eliminar la causa raíz
08/02/2022 Seguimiento por Julie Martínez la acción se encuentra dentro de las fechas establecidas para la ejecución, no se recibió reporte por parte del proceso. Acción abierta 
06/01/2022 seguimiento Julie Martínez se informa por el  área que se  han realizado a la fecha dos seguimientos a las obligaciones del contrato 2021-2164, mediante una herramienta desarrollada por la Subdirección Administrativa, para la verificación de las tareas, de manera semanal  las actas se encuentran en proceso de aprobación.
08/11/2021 seguimiento  Julie Martínez no se remite seguimiento por parte del proceso sin embargo la acción se encuentra entre los plazos establecidos para su ejecución. se recomienda al proceso realizar ejercicio de autocontrol
08/10/2021 seguimiento  Julie Martínez, no se realiza reporte sobre avance de la actividad sin embargo la actividad esta en ejecución y en tiempos para su desarrollo
08/09/2021 seguimiento  Julie Martínez, no se realiza reporte sobre avance de la actividad sin embargo la actividad esta en ejecución y en tiempos para su desarrollo
09/08/2021 Seguimiento Julie Martínez, el área no remite seguimiento. Las acciones se encuentra dentro del plazo de ejecución planificado.</t>
  </si>
  <si>
    <t>3.1.3.3.1</t>
  </si>
  <si>
    <t>HALLAZGO ADMINISTRATIVO CON PRESUNTA INCIDENCIA DISCIPLINARIA POR DEFICIENCIAS EN LA SUPERVISIÓN DEL CONTRATO NO. 2020-1911.</t>
  </si>
  <si>
    <t>SOLICITAR MEDIANTE COMUNICACIÓN ESCRITA A LA EMPRESA UNION TEMPORAL MOVILIDAD 2021, EL CUMPLIMIENTO DE LAS OBLIGACIONES ESTABLECIDAS CONTRACTUALMENTE, DE FORMA TAL QUE SEA REMITIDA A LA ENTIDAD LA ACTUALIZACIÓN DE LOS DOCUMENTOS ASOCIADOS A HOJAS DE VIDA DE CONDUCTORES, VEHICULOS, Y PLANILLAS CON LAS CUALES SE EVIDENCIE EL CUMPLIMIENTO CORRESPONDIENTE.</t>
  </si>
  <si>
    <t>COMUNICACIÓN OFICIAL A CONTRATISTA</t>
  </si>
  <si>
    <t>COMUNICACIÓN OFICIAL ENVIADA</t>
  </si>
  <si>
    <t>08/09/2021 Seguimiento Julie Andrea Martínez se observa oficio al contratista con radicado 20216126138551 cumpliendo con la actividad planificado se recomienda el cierre de la actividad
09/08/2021 Seguimiento Julie Martínez, el área no remite seguimiento. Las acciones se encuentra dentro del plazo de ejecución planificado.</t>
  </si>
  <si>
    <t>HERRAMIENTA DE TRABAJO ESTABLECIDA</t>
  </si>
  <si>
    <t>SEGUIMIENTOS</t>
  </si>
  <si>
    <t>REUNIONES DE SEGUIMIENTO</t>
  </si>
  <si>
    <t xml:space="preserve">
11/07/2022  Seguimiento Julie Martínez y Daniel García  se evidencia el seguimiento del contrato de transporte SDM 2021 2164 a través de las actas 26 de octubre del 2021  9 de diciembre del 2021, 18 de Febrero del 2022, 22 de abril del 2022 y  22, 28 junio y 1de julio del 2022
08/06/2022  Seguimiento Julie Martínez y Daniel García  se evidencia que el proceso viene adelantando el seguimiento del contrato a través reuniones entre el supervisor y contratista.  Esta actividad se encuentra en ejecución.
09/05/2022  Seguimiento Julie Martínez y Daniel García  actividad en proceso de ejecución dentro de las fechas programadas. SE recomienda realizar desde el ejercicio de autocontrol 
08/04/2022 Seguimiento Julie Martínez y Daniel García  actividad en proceso de ejecución dentro de las fechas programadas. SE recomienda realizar desde el ejercicio de autocontrol seguimiento a las mismas 
08/03/2022 Seguimiento Julie Martínez y Daniel García Actividad dentro de tiempos de ejecución, se recomienda realizar seguimiento desde el ejercicio del autocontrol con el fin de cumplir con lo establecido y eliminar la causa raíz
08/02/2022 Seguimiento por Julie Martínez la acción se encuentra dentro de las fechas establecidas para la ejecución, no se recibió reporte por parte del proceso. Acción abierta 
06/01/2022 seguimiento Julie Martínez se informa por el  área que se  han realizado a la fecha dos seguimientos a las obligaciones del contrato 2021-2164, mediante una herramienta desarrollada por la Subdirección Administrativa, para la verificación de las tareas, de manera semanal  las actas se encuentran en proceso de aprobación.
08/11/2021 seguimiento  Julie Martínez no se remite seguimiento por parte del proceso sin embargo la acción se encuentra entre los plazos establecidos para su ejecución. se recomienda al proceso realizar ejercicio de autocontrol
08/10/2021 seguimiento  Julie Martínez, no se realiza reporte sobre avance de la actividad sin embargo la actividad esta en ejecución y en tiempos para su desarrollo
08/09/2021 seguimiento  Julie Martínez, no se realiza reporte sobre avance de la actividad sin embargo la actividad esta en ejecución y en tiempos para su desarrollo
09/08/2021 Seguimiento Julie Martínez, el área no remite seguimiento. Las acciones se encuentra dentro del plazo de ejecución planificado.</t>
  </si>
  <si>
    <t>3.1.3.4.1</t>
  </si>
  <si>
    <t>HALLAZGO ADMINISTRATIVO CON PRESUNTA INCIDENCIA DISCIPLINARIA POR DEFICIENCIA EN LAS LABORES DE SUPERVISIÓN EN LA ETAPA DE EJECUCIÓN DEL CONTRATO 2019-1802, NO SE CUENTA CON LA TOTALIDAD DE SOPORTES QUE PERMITAN VERIFICAR CUMPLIMIENTO DE ALGUNAS OBLIGACIONES ESPECÍFICAS DEL MISMO.</t>
  </si>
  <si>
    <t>NO SE ENCUENTRA DOCUMENTADA LA GESTIÓN REALIZADA POR LA INTERVENTORÍA SOBRE LAS ACTIVIDADES DE SEGURIDAD INDUSTRIAL PROFESIONALES CONTABLES Y JURÍDICOS  Y ACTAS DE COMITÉS</t>
  </si>
  <si>
    <t>ADICIONAR AL INFORME  DE  ACTIVIDADES DEL CONTRATO DE INTERVENTORÍA DE SEÑALIZACIÓN LAS ACTIVIDADES ADELANTADAS POR LOS PROFESIONALES JURÍDICOS Y FINANCIEROS CUANDO CORRESPONDA</t>
  </si>
  <si>
    <t>INFORME CON ACTIVIDADES DE PROFESIONAL JURÍDICO Y FINANCIERO</t>
  </si>
  <si>
    <t>INFORME  CON ACTIVIDADES DE LOS PROFESIONALES JURÍDICOS Y FINANCIEROS /  INFORMES DE ACTIVIDADES MENSUALES  TOTALES * 100</t>
  </si>
  <si>
    <t>Dámaris Sánchez Salamanca</t>
  </si>
  <si>
    <t>08/06/2022 En el respectivo drive se encuentran cargados los informes correspondientes para los contratos donde han sido presentadas las cuentas de cobro por parte de los contratistas.
Teniendo en cuenta que la acción se ha cumplido y que el cierre de la misma está previsto para el presente mes de mayo de 2022, solicitamos el cierre, toda vez que se ha dado cumplimiento a cabalidad de lo señalado en la acción.
A continuación se relacionan los informes que dan evidencia del cumplimiento del PMI para cada contrato con su respectiva ubicación dentro del drive https://drive.google.com/drive/u/0/folders/1SJj90n5iP1CAeBBZC7wYoteshvK_BxFj
06/05/2022 Se aporta como evidencia en el Google drive https://drive.google.com/drive/u/0/folders/1SJj90n5iP1CAeBBZC7wYoteshvK_BxFj,  los informes que dan evidencia del cumplimiento del PMI para cada contrato
08/04/2022  Se aporta como evidencia en el Google drive https://drive.google.com/drive/u/0/folders/1SJj90n5iP1CAeBBZC7wYoteshvK_BxFj, los informes correspondientes para los contratos donde han sido presentadas las cuentas de cobro por parte de los contratistas, en aquellos donde no se tienen cargadas, se ebe a que están en construcción y/o no han sido autorizadas ni pagadas por la entidad.
07/03/2022: Se aporta como evidencia el enlace al drive (https://drive.google.com/drive/u/0/folders/1SJj90n5iP1CAeBBZC7wYoteshvK_BxFj), en el cual se soportan los informes de actividades realizadas por los profesionales jurídicos y financieros del contrato de interventoría de señalización. De igual manera se presenta el ejercicio de monitoreo realizado por el proceso para cada uno de los contratos vinculados a la ejecución de esta acción (2021-2016/2021-2023, 2021-2018/2021-2025, 2021-2017/ 2021-2024, 2021-2015/2021-2022, 2021-2013/2021-2020 y 2021-2014/2020-2021)
Es importante destacar la organización de la información presentada y la documentación de la misma. Conforme lo anterior y teniendo en cuenta que el plazo de ejecución es el 30/05/2022, se mantiene en estado abierta  
07/02/2022: No se aporta evidencia que permita evaluar el avance de la gestión adelantada. Por favor tener en cuenta las alertas presentadas en seguimiento anteriores. Si bien la acción se encuentra dentro del plazo de ejecución, se debe dar cumplimiento de manera integral en coherencia con la acción, la meta y el indicador.
05/01/2022: El proceso aporta como evidencia la justificación del avance de la acción en los siguientes términos:  "En el enlace https://drive.google.com/drive/folders/1SJj90n5iP1CAeBBZC7wYoteshvK_BxFj, carpeta de cada uno de los contratos obra/interventoría,  carpeta Hallazgo 3.1.3.4.1 acción 1, se encontraran relacionadas las actividades desarrolladas por los profesionales jurídicos y/o financieros conforme el avance contractual y el número de cuentas de cobro presentadas y autorizadas para pago. Es preciso mencionar que no se encuentra relación de la participación de estos profesionales en todos los contratos, pues hasta el momento no se han requerido su servicios en el avance contractual, o no se han autorizado las cuentas de cobro pertinentes"
Conforme lo anterior y teniendo en cuenta que el plazo de ejecución es el 30/05/2022, se mantiene en estado abierta  
09/12/2021: No se subsanan las diferentes situaciones observadas en el seguimiento al corte de octubre, por lo cual se mantiene ABIERTA la acción y se exhorta al proceso a revisar el resultado del seguimiento antes mencionado, subsanar cada una de las situaciones observadas o indicar en la justificación la desviación o excepción que aplique de manera especifica en cada contrato de obra evaluado.
Se alerta nuevamente por el no cumplimiento integral de la acción, en consideración que su vencimiento en diciembre.
08/11/2021: De acuerdo a las evidencias compartidas en el drive 
https://drive.google.com/drive/folders/1SJj90n5iP1CAeBBZC7wYoteshvK_BxFj
se observa:
* Contratos 2021-2013 y 2021-2020: No se aporta evidencia dentro del repositorio correspondiente 
* Contratos 2021-2014 y 2021-2021:  No se aporta evidencia dentro del repositorio correspondiente 
* Contratos 2021-2015 y 2021-2022: Informes de Señalización. Informe 1 del 28/07/2021 al 27/08/2021 e Informe  3 de fecha 28/09/2021 al 27/10/2021
* Contratos 2021-2016 y 2021-2023:  Informes de Señalización. Informe del 05/08/2021 al 05/09/2021 e Informe  del 06/09/2021 al 05/10/2021
* Contratos 2021-2017 y 2021-2024: No se aporta evidencia dentro del repositorio correspondiente
* Contratos 2021-2018 y 2021-2025:  Informes de Señalización. Informe del 12/08/2021 al 11/09/2021 e informe del  12/09/2021 al 11/10/2021 
Conforme lo anterior se observa que se cumple parcialmente la acción formulada  sobre los contratos 2020-2013, 2021-2020, 2021-2014, 2021-2021. 2021-2017 y 2021-2024  por cuanto no presentan evidencia de lo ejecutado; y no se observa dentro del documento de justificación la desviación presentada.
Para poder evaluar el avance de ejecución de la acción se requiere al proceso que presente la correspondiente justificación a  partir de noviembre en el formato  PV01-PR01-F06 Justificación cumplimiento de hallazgo V 1.0 , donde se señale de manera detallada lo actuado y las desviaciones o excepciones referidas a la ejecución de la acción. Este documento debe corresponder solo a la ejecución de la acción aquí evaluada con las situaciones especificas para la misma. 
Por favor tener en cuenta que estos son los soportes definitivos a presentar al ente de control por lo cual se requiere que los mismos sean coherentes e integrales con lo ejecutado.
__________________________________________________
08/10/2021: De acuerdo al documento allegado como justificación de la ejecución del hallazgo, donde se indica que la consulta de las evidencias puede hacerse desde el siguiente drive: https://drive.google.com/drive/searchq=owner:omdiaz%40movilidadbogota.gov.co.
se precisa que el drive si bien contiene el repositorio de la gestión adelantada no identifica de manera clara donde se encuentran de manera especifica las evidencias que soportan la ejecución de la acción tal como se encuentra definida; de igual manera el documento Word aportado no corresponde a la estructura ya adoptada por la entidad para presentar como parte de los soportes al ente de control justificando la solicitud de cierre, es importante precisar que para cada acción, identificada por numero de hallazgo y numero de acción se debe generar la hoja de justificación y en ella se indica de manera clara como se cumple la acción y se precisa de manera muy concreta la ubicación de las evidencias en el repositorio que se definió para tal fin, lo anterior teniendo en cuenta que el drive contiene 12 carpetas con subcarpetas en algunos de los casos que no permiten identificar de manera clara cual es el documento o documentos  con los cuales  el proceso soporta la ejecución de la acción.
Por último y en el entendido que la acción ya se implemento, se solicita de manera prioritaria aportar, para evaluar la recomendación de cierre, la justificación con la estructura ya definida y en ella detallar de manera clara y precisa como se cumplió la acción, relacionando uno a uno los documentos que dan cuenta de su implementación y la ruta de consulta de los mismos.
06/09/2021:  No se aporta evidencia del avance de la gestión realizada para dar cumplimiento a la acción formulada
09/08/2021: No se aporta evidencia del avance de la gestión realizada para dar cumplimiento a la acción formulada</t>
  </si>
  <si>
    <t>INCLUIR UN APARTADO DE  SEGURIDAD INDUSTRIAL DENTRO DEL INFORME MENSUAL DE ACTIVIDADES JUNTO CON SUS EVIDENCIAS</t>
  </si>
  <si>
    <t>INFORME MENSUAL CON APARTADO DE SEGURIDAD INDUSTRIAL Y EVIDENCIAS</t>
  </si>
  <si>
    <t>INFORME DE ACTIVIDADES CON APARTADO DE SEGURIDAD INDUSTRIAL Y EVIDENCIAS /  INFORMES DE ACTIVIDADES MENSUALES  TOTALES * 100</t>
  </si>
  <si>
    <t>08/06/2022 En el respectivo drive se encuentran cargados los informes correspondientes para los contratos donde han sido presentadas las cuentas de cobro por parte de los contratistas.
Teniendo en cuenta que la acción se ha cumplido y que el cierre de la misma está previsto para el presente mes de mayo de 2022, solicitamos el cierre, toda vez que se ha dado cumplimiento a cabalidad de lo señalado en la acción.
A continuación se relacionan los informes que dan evidencia del cumplimiento del PMI para cada
contrato con su respectiva ubicación dentro del drive
https://drive.google.com/drive/u/0/folders/1SJj90n5iP1CAeBBZC7wYoteshvK_BxFj
06/05/2022 Se aporta como evidencia en el Google drive https://drive.google.com/drive/u/0/folders/1SJj90n5iP1CAeBBZC7wYoteshvK_BxFj, se encuentran cargados los informes correspondientes para los contratos donde han sido presentadas las cuentas de cobro por parte de los contratistas.
08/04/2022 Se aporta como evidencia en el Google drive https://drive.google.com/drive/u/0/folders/1SJj90n5iP1CAeBBZC7wYoteshvK_BxFj,  donde se encuentran los informes que dan evidencia del cumplimiento del PMI para cada contrato.
07/03/2022: Se aporta como evidencia el enlace al drive (https://drive.google.com/drive/u/0/folders/1SJj90n5iP1CAeBBZC7wYoteshvK_BxFj), en el cual se soportan los informes de actividades realizadas por los profesionales jurídicos y financieros del contrato de interventoría de señalización. De igual manera se presenta el ejercicio de monitoreo realizado por el proceso para cada uno de los contratos vinculados a la ejecución de esta acción (2021-2016/2021-2023, 2021-2018/2021-2025, 2021-2017/ 2021-2024, 2021-2015/2021-2022, 2021-2013/2021-2020 y 2021-2014/2020-2021)
Es importante destacar la organización de la información presentada y la documentación de la misma. Conforme lo anterior y teniendo en cuenta que el plazo de ejecución es el 30/05/2022, se mantiene en estado abierta  
07/02/2022: No se aporta evidencia que permita evaluar el avance de la gestión adelantada en el periodo evaluado.  Si bien la acción se encuentra dentro del plazo de ejecución, se debe dar cumplimiento de manera integral en coherencia con la acción, la meta y el indicador.
05/01/2022: El proceso aporta como evidencia la justificación del avance de la acción en los siguientes términos: "En el enlace https://drive.google.com/drive/folders/1SJj90n5iP1CAeBBZC7wYoteshvK_BxFj, carpeta de cada uno de los contratos obra/interventoría,  carpeta Hallazgo 3.1.3.4.1 acción 2, se encontraran relacionadas las actividades desarrolladas y su correspondiente apartado de Seguridad conforme el avance contractual y el número de cuentas de cobro presentadas y autorizadas para pago. Es preciso mencionar que no se encuentra relación en todos los contratos, pues hasta el momento no se han autorizado las cuentas de cobro pertinentes."
Conforme lo anterior y teniendo en cuenta que el plazo de ejecución es hasta el 30/05/2022, se mantiene en estado abierta
09/12/2021: No se subsanan las diferentes situaciones observadas en el seguimiento al corte de octubre, por lo cual se mantiene ABIERTA la acción y se exhorta al proceso a revisar el resultado del seguimiento antes mencionado, subsanar cada una de las situaciones observadas o indicar en la justificación la desviación o excepción que aplique.
Se alerta nuevamente por el no cumplimiento integral de la acción, en consideración que su vencimiento en diciembre.
08/11/2021: De acuerdo a las evidencias compartidas en el drive 
https://drive.google.com/drive/folders/1SJj90n5iP1CAeBBZC7wYoteshvK_BxFj
se observa:
* Contratos 2021-2013 y 2021-2020: No se aporta evidencia dentro del repositorio correspondiente 
* Contratos 2021-2014 y 2021-2021: No se aporta evidencia dentro del repositorio correspondiente 
* Contratos 2021-2015 y 2021-2022:  Informes de Señalización. Informe 1 del 28/07/2021 al 27/08/2021 e Informe  3 de fecha 28/09/2021 al 27/10/2021
* Contratos 2021-2016 y 2021-2023:  Informes de Señalización. Informe del 05/08/2021 al 05/09/2021 e Informe  del 06/09/2021 al 05/10/2021
* Contratos 2021-2017 y 2021-2024: Informe Mensual Técnico SST No. 001 Contrato 2021-2017
* Contratos 2021-2018 y 2021-2025:  Informes de Señalización. Informe del 12/08/2021 al 11/09/2021 e informe del  12/09/2021 al 11/10/2021 
Conforme lo anterior se observa que se cumple parcialmente la acción formulada  sobre los contratos 2020-2013, 2021-2020, 2021-2014 y 2021-2021  por cuanto no presentan evidencia de lo ejecutado;  y no se observa dentro del documento de justificación la desviación presentada.
Para poder evaluar el avance de ejecución de la acción se requiere al proceso que presente la correspondiente justificación a  partir de noviembre en el formato  PV01-PR01-F06 Justificación cumplimiento de hallazgo V 1.0 , donde se señale de manera detallada lo actuado y las desviaciones o excepciones referidas a la ejecución de la acción. Este documento debe corresponder solo a la ejecución de la acción aquí evaluada con las situaciones especificas para la misma. 
Por favor tener en cuenta que estos son los soportes definitivos a presentar al ente de control por lo cual se requiere que los mismos sean coherentes e integrales con lo ejecutado.
___________________________________________________
08/10/2021: No se aporta evidencia del avance de la gestión realizada para dar cumplimiento a la acción formulada.
Conforme lo anterior la OCI genera una alerta por el posible incumplimiento de la acción conforme lo formulado; se recomienda tener en cuenta la periodicidad de la acción (mensual), con lo cual de julio a septiembre (fecha de corte del presente seguimiento) ya debían haberse aportado por lo menos tres informes
06/09/2021:  No se aporta evidencia del avance de la gestión realizada para dar cumplimiento a la acción formulada
09/08/2021: No se aporta evidencia del avance de la gestión realizada para dar cumplimiento a la acción formulada</t>
  </si>
  <si>
    <t>CARGAR DE ACTAS DE COMITÉS TÉCNICOS SEMANALES AL DRIVE</t>
  </si>
  <si>
    <t>ACTAS DE COMITÉS TÉCNICOS CARGADAS EN DRIVE</t>
  </si>
  <si>
    <t>ACTAS CARGADAS EN DRIVE / NUMERO DE COMITÉS TOTALES CELEBRADOS</t>
  </si>
  <si>
    <t>08/06/2022 Se encuentran cargadas en el Drive, las actas de los comités técnicos semanales correspondientes para cada contrato, en ellas se tratan los diferentes temas de importancia
referente a la ejecución contractual. Teniendo en cuenta que el cargue de las actas se ha cumplido a cabalidad y que valor de la meta para el indicador de la acción es de 0.3 (30%), solicitamos el cierre de la acción por el
cumplimiento de la misma, toda vez que el cierre está previsto para el presente mes de mayo de 2022.
A continuación se relacionan las evidencias del cumplimiento del PMI para cada contrato con su respectiva ubicación dentro del drive https://drive.google.com/drive/u/0/folders/1SJj90n5iP1CAeBBZC7wYoteshvK_BxFj.
06/05/2022 Se aporta como evidencia en el Google drive https://drive.google.com/drive/u/0/folders/1SJj90n5iP1CAeBBZC7wYoteshvK_BxFj, Se encuentran cargadas en el Drive, las actas de los comités técnicos semanales correspondientes para cada contrato, en ellas se tratan los diferentes temas de importancia referente a la ejecución contractual.
08/04/2022 Se aporta como evidencia en el Google drive https://drive.google.com/drive/u/0/folders/1SJj90n5iP1CAeBBZC7wYoteshvK_BxFj,  cargados las actas de los comités técnicos semanales correspondientes para cada contrato, en ellas se tratan los diferentes temas de importancia referente a la ejecución contractual.
07/03/2022: Se aporta como evidencia el enlace al drive (https://drive.google.com/drive/u/0/folders/1SJj90n5iP1CAeBBZC7wYoteshvK_BxFj), en el cual se soportan los informes de actividades realizadas por los profesionales jurídicos y financieros del contrato de interventoría de señalización. De igual manera se presenta el ejercicio de monitoreo realizado por el proceso para cada uno de los contratos vinculados a la ejecución de esta acción (2021-2016/2021-2023, 2021-2018/2021-2025, 2021-2017/ 2021-2024, 2021-2015/2021-2022, 2021-2013/2021-2020 y 2021-2014/2020-2021)
No obstante y una vez revisada la información dispuesta en el drive correspondiente a los contratos 2021-2015 y 2021-2013, no se evidenciaron las actas de seguimiento mensual conforme la acción formulada. De acuerdo a lo anterior y teniendo en cuenta que el plazo de ejecución es el 30/05/2022, se mantiene en estado abierta y se recomienda fortalecer la gestión documental de la ejecución de la acción de tal manera que al finalizar su plazo se encuentre documentada integralmente su implementación.
07/02/2022: No se aporta evidencia que permita evaluar el avance de la gestión adelantada en el periodo evaluado.  Si bien la acción se encuentra dentro del plazo de ejecución, se debe dar cumplimiento de manera integral en coherencia con la acción, la meta y el indicador. 
05/01/2022: Si bien se aporta como evidencia la justificación en los siguientes términos: "En el enlace https://drive.google.com/drive/folders/1SJj90n5iP1CAeBBZC7wYoteshvK_BxFj, carpeta de cada uno de los contratos obra/interventoría,  carpeta Hallazgo 3.1.3.4.1 acción 3, se encontraran relacionadas las actas de comité celebradas y entregadas por las áreas en los diferentes contratos", sin embargo de la verificación realizada al repositorio se evidencia que no se subsana lo observado en los seguimientos anteriores por lo cual se mantiene la alerta presentada:
"Se alerta nuevamente por el no cumplimiento integral de la acción... Por favor revisar de manera articulada la acción y el indicador, el cual establece que son actas semanales sin excepción. "
09/12/2021: No se subsanan las diferentes situaciones observadas en el seguimiento al corte de octubre, por lo cual se mantiene ABIERTA la acción y se exhorta al proceso a revisar el resultado del seguimiento antes mencionado, subsanar cada una de las situaciones observadas o indicar en la justificación la desviación o excepción que aplique.
Se alerta nuevamente por el no cumplimiento integral de la acción, en consideración que su vencimiento en diciembre. Por favor revisar de manera articulada la acción y el indicador, el cual establece que son actas semanales sin excepción.
08/11/2021: De acuerdo a las evidencias compartidas en el drive 
https://drive.google.com/drive/folders/1SJj90n5iP1CAeBBZC7wYoteshvK_BxFj
se observa:
* Contratos 2021-2013 y 2021-2020: No se aporta evidencia dentro del repositorio correspondiente 
* Contratos 2021-2014 y 2021-2021: No se aporta evidencia dentro del repositorio correspondiente 
* Contratos 2021-2015 y 2021-2022: No se aporta evidencia dentro del repositorio correspondiente 
* Contratos 2021-2016 y 2021-2023: No se aporta evidencia dentro del repositorio correspondiente 
* Contratos 2021-2017 y 2021-2024: Se aporta evidencia dentro del repositorio de las actas de comité semanal desde el 18/08/201 hasta el 27/10/2021
* Contratos 2021-2018 y 2021-2025: No se aporta evidencia dentro del repositorio correspondiente 
Conforme lo anterior se observa que se cumple parcialmente la acción formulada  sobre los contratos 2020-2013, 2021-2020, 2021-2014, 2021-2021, 2021-2015, 2021-2022, 2021-2016. 2021-2023, 2021-2018  y 2021-2025  por cuanto no presentan evide ncia de lo ejecutado; y  no se observa dentro del documento de justificación la desviación presentada. 
Para poder evaluar el avance de ejecución de la acción se requiere al proceso que presente la correspondiente justificación a  partir de noviembre en el formato  PV01-PR01-F06 Justificación cumplimiento de hallazgo V 1.0 , donde se señale de manera detallada lo actuado y las desviaciones o excepciones referidas a la ejecución de la acción. Este documento debe corresponder solo a la ejecución de la acción aquí evaluada con las situaciones especificas para la misma. 
Por favor tener en cuenta que estos son los soportes definitivos a presentar al ente de control por lo cual se requiere que los mismos sean coherentes e integrales con lo ejecutado.
___________________________________________________
08/10/2021:  No se aporta evidencia de  las actas semanales de septiembre, así como tampoco se aporto la gestión realizada correspondiente a julio y agosto.
Conforme lo anterior nuevamente se evidencia que no se están teniendo en cuenta las alertas presentadas por la OCI en el desarrollo de sus seguimientos, lo cuan incumple lo establecido en el procedimiento  Procedimiento para la Formulación y Seguimiento de Planes de Mejoramiento Código: PV01- PR01 Versión: 4.0 - Responsabilidades Generales:  Subsecretarios, Directores, Subdirectores, Jefes de Oficina, Líderes de procesos, de Políticas o Subsistemas: "Definir las correcciones a realizar al interior del proceso o dependencia con el fin de atender las alertas presentadas por la OCI en el reporte del estado de las acciones de los planes de mejoramiento y documentar la gestión realizada.".
06/09/2021:  No se aporta evidencia de  las actas semanales de agosto, así como tampoco se aporto la gestión realizada correspondiente a julio.
Conforme lo anterior se evidencia que no se están teniendo en cuenta las alertas presentadas por la OCI en el desarrollo de sus seguimientos, lo cuan incumple lo establecido en el procedimiento   para la Formulación y Seguimiento de Planes de Mejoramiento Código: PV01- PR01 Versión: 4.0 - Responsabilidades Generales:  Subsecretarios, Directores, Subdirectores, Jefes de Oficina, Líderes de procesos, de Políticas o Subsistemas: "Definir las correcciones a realizar al interior del proceso o dependencia con el fin de atender las alertas presentadas por la OCI en el reporte del estado de las acciones de los planes de mejoramiento y documentar la gestión realizada.".
09/08/2021: No se aporta evidencia que permita validar la ejecución en julio de la acción formulada: CARGAR DE ACTAS DE COMITÉS TÉCNICOS SEMANALES AL DRIVE con inicio el 01/07/2021</t>
  </si>
  <si>
    <t>3.1.3.5.1</t>
  </si>
  <si>
    <t>HALLAZGO ADMINISTRATIVO CON PRESUNTA INCIDENCIA DISCIPLINARIA, POR LAS DEFICIENCIAS EN EL SEGUIMIENTO Y CONTROL POR PARTE DEL INTERVENTOR AL CONTRATO DE OBRA NO. 1874 DE 2019, EN EL MARCO DEL CONTRATO DE INTERVENTORÍA NO. 1810 DE 2019.</t>
  </si>
  <si>
    <t>NO SE CUENTA CON UN PROTOCOLO DE ACTIVACIÓN DE INICIO DE ACTIVIDADES DONDE SE INCLUYA LA VERIFICACIÓN POR PARTE DE LA INTERVENTORÍA DEL PROTOCOLO DE BIOSEGURIDAD, SST Y PLAN DE MANEJO AMBIENTAL.</t>
  </si>
  <si>
    <t>INCLUIR DENTRO DE LAS OBLIGACIONES DE LA INTERVENTORÍA  EL DISEÑO DE UN PROTOCOLO DE ACTIVACIÓN DE INICIO DE ACTIVIDADES PARA LA APERTURA DE CADA FRENTE DE OBRA, EL CUAL INCLUIRÁ LA VERIFICACIÓN DE IMPLEMENTACIÓN DE PMT, PROTOCOLOS DE BIOSEGURIDAD, PROTOCOLOS DE SALUD Y SEGURIDAD EN EL TRABAJO Y PLAN DE MANEJO AMBIENTAL.</t>
  </si>
  <si>
    <t>DISEÑO DE PROTOCOLO DE ACTIVACIÓN</t>
  </si>
  <si>
    <t>NÚMERO DE PROTOCOLOS DE ACTIVACIÓN DE INICIO DE ACTIVIDADES PARA LA APERTURA DE CADA FRENTE DE OBRA ELABORADOS.</t>
  </si>
  <si>
    <t>SUBDIRECCIÓN DE SEMAFORIZACIÓN</t>
  </si>
  <si>
    <t>04/02/2022: Se aporta como evidencia  la minuta del contrato y el anexo técnico del Concurso de Méritos Abierto  SDM-CMA-086-2021, con el cual se celebró el contrato de Interventoría No. 2021-2454; donde se identifica dentro de las funciones de la interventoría la de deseñar el protocolo para la activación del inicio de actividades de cada frente de obra. El documento se encuentra debidamente firmado por las partes.
De igual manera se aporta el pantallazo del cargue de éste en la plataforma SECOP, con lo cual se subsana lo observado en seguimientos anteriores.
De acuerdo a lo evidenciado se observa que la acción se cumple en términos de eficacia por lo que se recomienda su cierre
03/01/2022: Se aporta como evidencia la minuta del contrato y el anexo técnico del Concurso de Méritos Abierto  SDM-CMA-086-2021, con el cual se celebró el contrato de Interventoría No. 2021-2454; donde se identifica dentro de las funciones de la interventoría la de deseñar el protocolo para la activación del inicio de actividades de cada frente de obra.
De la evidencia aportada se observan las siguientes oportunidades de mejora: El documento Minuta del Contrato solo esta firmado por la SDM, no se evidencia la firma del Consorcio Semaforización ACO y de la consulta efectuada a la plataforma SECOP no se evidencio el cargue de la información vinculada a este proceso.
Conforme lo anteriormente expuesto y que aún la acción esta en la etapa de ejecución, cuyo vencimiento esta previsto para mayo de 2022; se recomienda documentar de manera integral la gestión y articular las evidencias con el indicador y formula del indicador (NÚMERO DE PROTOCOLOS DE ACTIVACIÓN DE INICIO DE ACTIVIDADES PARA LA APERTURA DE CADA FRENTE DE OBRA ELABORADOS.)
09/12/2021: Nuevamente se genera un alerta por la no presentación de los avances en la ejecución de la acción. conforme se ha venido mencionando en los seguimientos anteriores.
08/11/2021: No se aporta evidencia del avance de ejecución de la acción,  por lo cual se genera la misma alerta presentada por la OCI en el seguimiento realizado el 08/10/2021
08/10/2021: De conformidad con lo expuesto en el seguimiento anterior, la validación de la ejecución se dará a partir de octubre, por lo cual se recomienda fortalecer la gestión documental que de cuenta de la ejecución integral de la acción y presentar la justificación y soportes correspondientes al corte de octubre de 2021.
06/09/2021: De conformidad con la justificación de avance presentado por el proceso y de acuerdo a la verificación del Anexo Técnico 1 Definitivo del Proceso Número: SDM-CMA-086-2021 publicado en SECOP II - ANEXO TÉCNICO INTERVENTORÍA - INTERVENTORÍA DE OBRA PÚBLICA DE INFRAESTRUCTURA DE TRANSPORTE (https://www.contratos.gov.co/consultas/detalleProceso.do?numConstancia=21-15-12197129&amp;g-recaptcha-response=03AGdBq244N5xKX8BF4G75ddBLgxKbOW4s06fbrWUYIRT7LKPay5FNtNS1NoXhsQClPVXZFT1arktSK8hGeQQNplKmvvAdshQToyvdIDf3n3Dq6nFeneA4OQDQoKhJk4nqMtCtSFjZZDLvjBcqWg7yXlDPIHuwunRo3KAg2Ui7yRhuUB38RWxFmZetGnbD5cZJ0gVXOfgyncUnXY7RbQLEcrlYrROsRy9VqarFet1Z6gMw9tuCWfo1a6HEhk-1YSxXyysF3MPDCaHYMDZSLb_mEGM6Cen3aAJ6yGtDFG-YcW_ylMXW-QWNlfuaYVOec81oMtsAR-de4_JlTNBkTAyJjcOFvsq-o0AY_LK8_81quqosAOL_9eQd1Q2ZgLt2UT5CjbgNDhTFrGJBYuH0FpIW7bkwlBqtHC3Na6WsMyuzAkJuCRbK9hMSs-CLmQugYUm_Am3yJHxsHUThXWBsib1LpMaGjBYaxbMPkQ)
Se observa que se incluyeron  funciones de la interventoría relacionadas con la gestión ambiental y SST, así como la implementación del PMT
Su implementación se validará una vez se empiece a ejecutar el contrato. De acuerdo a lo informado por el proceso se espera que el proceso inicie en octubre de 2021
09/08/2021: No se aporta evidencia del avance de la gestión realizada para dar cumplimiento a la acción formulada</t>
  </si>
  <si>
    <t>REALIZAR POR PARTE DEL SUPERVISOR DE LA INTERVENTORÍA VISITAS ALEATORIAS A FRENTES DE OBRA PARA VALIDAR LA INFORMACIÓN CONTENIDA  EN EL PROTOCOLO DE ACTIVACIÓN DE INICIO DE ACTIVIDADES EN CONTRATOS DE OBRA CIVIL.</t>
  </si>
  <si>
    <t>VISITAS A FRENTES DE OBRA</t>
  </si>
  <si>
    <t>NÚMERO DE FRENTES DE OBRA VISITADOS EN EL MES / TOTAL DE FRENTES DE OBRA ABIERTOS DE OBRA CIVIL EN EL MES</t>
  </si>
  <si>
    <t>08/06/2022 Frente al hallazgo No. 3.1.3.5.1 se formuló la acción de mejoramiento definida como “Hallazgo administrativo con presunta incidencia disciplinaria, por las deficiencias en el seguimiento y control por parte del Interventor al Contrato de Obra No. 1874 de 2019, en el marco del Contrato de Interventoría No. 1810 de 2019.”, cumpliendo con lo realizado en el mes de mayo de 2022 se tiene 16 protocolos realizados por la interventoría.
06/05/2022 Para el mes de abril de 2022 tres (3) frentes de obra, y la supervisión realizó una revisión a cada frente para evidenciar el cumplimiento de la Interventoría en la verificación de la lista de chequeo del protocolo de activación de inicio de actividades en bioseguridad, ambiental y SST.
08/04/2022  El proceso presenta como evidencia de avance en la ejecución de la acción:
•	Reporte de validación de plazos y requisitos
•	Tres (3) actas de cada frente de obra (KR 78K X CL 40 SUR, KR 74A X AC 72 y CL 103 X AK 70) de la visita de obra para evidenciar cumplimiento verificación protocolo por parte de la interventoría
•	Tres (3) archivos relacionando los protocolos realizados en cada obra aleatoriamente "LISTA DE CHEQUEO INICIO DE OBRA CUMPLIMIENTO DEL PROTOCOLO DE BIOSEGURIDAD PARA LA PREVENCIÓN DE LA TRANSMISIÓN DE COVID-19/AMBIENTAL/SST" 
07/03/2022: El proceso presenta como evidencia del avance en la ejecución de la acción: 
* Comunicación CSA-P1644-075 del 22/02/2022  Consorcio Semaforización ACO radicada en la SDM con 20226120440812 de la misma fecha. 
* El protocolo de obra aprobado para el contrato 2021-2516 denominado "PROTOCOLO PARA LA ACTIVACIÓN DE INICIO DE ACTIVIDADES EN LA APERTURA DE CADA FRENTE DE OBRA". 
* Lista de chequeo de la implementación del protocolo, realizada por la interventoría el 28/02/2022 en la intersección de la  KR 78 K X CL 40 SUR  localidad de Kennedy, donde se iniciaron obras civiles.
Conforme lo anterior se observa que si  bien se dio inicio a la ejecución de la acción, es importante que se documente integralmente la gestión adelantada en coherencia con la acción 1 y en articulación  con lo formulado en el indicador y el plazo formulado de ejecución. Una vez establezcan el total de puntos de obra, incluir la información en la justificación de tal manera que sea medible su avance en términos de la meta (10%)
04/02/2022: El proceso presenta el siguiente avance en la ejecución de la acción: Se aclara que al contrato al que se le va a activar el protocolo señalado es el 2021-2516, el cual es de Obras Civiles, e inició el 16 de diciembre de 2021. Se anexa oficio SEMA 20223220078231 donde se solicita a la interventoría el protocolo. Se informa que ya se tiene la Licencia de Excavación y se está en la elaboración y aprobación de PMTs.  Por lo anterior, y una vez se dé inicio a las obras, procederemos a dar cumplimiento en el respectivo plan de mejoramiento.
Conforme lo anterior se recomienda documentar integralmente la gestión adelantada en coherencia con la acción 1 y articularla con lo formulado en el indicador y el plazo formulado de ejecución.
03/01/2022: Si bien se aporta la siguiente justificación: "Por medio del presente se informa que a la fecha el contrato de Obras Civiles 2021 2516 se encuentra a la espera de la aprobación de la Licencia de excavación para iniciar obras, por lo cual no se han desarrollado las visitas establecidas." y que la acción esta dentro del plazo de ejecución (mayo de 2022); es importante señalar que la evidencia aportada en la acción 1 de este hallazgo, señala la suscripción del contrato de Interventoría No. 2021-2454 desde el mes de octubre de 2021, sobre el cual no se precisa la gestión adelantada en cumplimiento de lo formulado.
Conforme lo anterior se recomienda documentar integralmente la gestión adelantada en coherencia con la acción 1 y articularla con lo formulado en el indicador
09/12/2021: Nuevamente se genera un alerta por la no presentación de los avances en la ejecución de la acción. conforme se ha venido mencionando en los seguimientos anteriores.
08/11/2021: No se aporta evidencia del avance de ejecución de la acción,  por lo cual se genera la misma alerta presentada por la OCI en el seguimiento realizado el 08/10/2021
08/10/2021: De conformidad con lo expuesto en el seguimiento anterior, la validación de la ejecución se dará a partir de octubre, por lo cual se recomienda fortalecer la gestión documental que de cuenta de la ejecución integral de la acción y presentar la justificación y soportes correspondientes al corte de octubre de 2021.
06/09/2021: De conformidad con la justificación de avance presentado por el proceso y de acuerdo a la verificación del Anexo Técnico 1 Definitivo del Proceso Número: SDM-CMA-086-2021 publicado en SECOP II - ANEXO TÉCNICO INTERVENTORÍA - INTERVENTORÍA DE OBRA PÚBLICA DE INFRAESTRUCTURA DE TRANSPORTE (https://www.contratos.gov.co/consultas/detalleProceso.do?numConstancia=21-15-12197129&amp;g-recaptcha-response=03AGdBq244N5xKX8BF4G75ddBLgxKbOW4s06fbrWUYIRT7LKPay5FNtNS1NoXhsQClPVXZFT1arktSK8hGeQQNplKmvvAdshQToyvdIDf3n3Dq6nFeneA4OQDQoKhJk4nqMtCtSFjZZDLvjBcqWg7yXlDPIHuwunRo3KAg2Ui7yRhuUB38RWxFmZetGnbD5cZJ0gVXOfgyncUnXY7RbQLEcrlYrROsRy9VqarFet1Z6gMw9tuCWfo1a6HEhk-1YSxXyysF3MPDCaHYMDZSLb_mEGM6Cen3aAJ6yGtDFG-YcW_ylMXW-QWNlfuaYVOec81oMtsAR-de4_JlTNBkTAyJjcOFvsq-o0AY_LK8_81quqosAOL_9eQd1Q2ZgLt2UT5CjbgNDhTFrGJBYuH0FpIW7bkwlBqtHC3Na6WsMyuzAkJuCRbK9hMSs-CLmQugYUm_Am3yJHxsHUThXWBsib1LpMaGjBYaxbMPkQ)
Se observa que se incluyeron  funciones de la interventoría relacionadas con la gestión ambiental y SST, así como la implementación del PMT
Su implementación se validará una vez se empiece a ejecutar el contrato. De acuerdo a lo informado por el proceso se espera que el proceso inicie en octubre de 2021
09/08/2021: La acción se programo para iniciar su ejecución en octubre</t>
  </si>
  <si>
    <t>3.1.3.6.1</t>
  </si>
  <si>
    <t>HALLAZGO ADMINISTRATIVO CON PRESUNTA INCIDENCIA DISCIPLINARIA, DEBIÓ A QUE EL ACTA DE INICIO DEL CONTRATO DE OBRA NO. 1874 DE 2019, SE FIRMÓ 70 DÍAS CALENDARIO DESPUÉS DE SUSCRIBIRSE EL CONTRATO, INCUMPLIENDO LO ESTABLECIDO EN LA CLÁUSULA CUARTA Y OCASIONANDO DEMORAS EN EL INICIO DE LAS OBRAS.</t>
  </si>
  <si>
    <t>NO SE CONTEMPLO DENTRO DE LOS PLIEGOS DE CONDICIONES Y CONTRATO EL TIEMPO DE SUBSANACIÓN PARTIENDO DE QUE EL CONTRATISTA DEBE CUMPLIR A CABALIDAD CON LOS REQUISITOS ESTABLECIDOS.</t>
  </si>
  <si>
    <t>REALIZAR UN REPORTE DE VALIDACIÓN DE CONGRUENCIA  DE PLAZOS Y REQUISITOS QUE DEBE EVALUAR LA INTERVENTORÍA ANTES DE LA SUSCRIPCIÓN DEL ACTA DE INICIO FORMULADOS PARA EL ANEXO COMPLEMENTARIO DEL PROCESO DE SELECCIÓN PARA EL CONTRATO DE OBRAS CIVILES.</t>
  </si>
  <si>
    <t>REPORTE DE VALIDACIÓN DE PLAZOS Y REQUISITOS</t>
  </si>
  <si>
    <t>REPORTE PARA LA VALIDACIÓN DE PLAZOS Y REQUISITOS EN EL ANEXO COMPLEMENTARIO DEL PROCESO DE SELECCIÓN PARA EL CONTRATO DE OBRAS CIVILES.</t>
  </si>
  <si>
    <r>
      <rPr>
        <sz val="7"/>
        <color rgb="FF000000"/>
        <rFont val="Arial"/>
      </rPr>
      <t>06/01/2022: Se aporta como evidencia el pantallazo de reporte en SECOP, el acta de inicio y la minuta del contrato 2021-2516 suscrito en diciembre de 2021; así como Acta de validación y lista de asistencia consolidación 
Conforme lo anterior y lo expuesto por el proceso en la justificación se recomienda el cierre de la acción
09/12/2021: Nuevamente se genera un alerta por la no presentación de los avances en la ejecución de la acción. conforme se ha venido mencionando en los seguimientos anteriores. Lo anterior aunado a que la acción vence en diciembre de 2021 y aun no se subsanan las observaciones realizadas por la OCI en los seguimientos de septiembre y octubre.
ALERTA DE INCUMPLIMIENTO 
08/11/2021: No se aporta evidencia del avance de ejecución de la acción,  por lo cual se genera la misma alerta presentada por la OCI en el seguimiento realizado el 08/10/2021 y se reitera la alerta presentada en el seguimiento antes referenciado.
08/10/2021: Teniendo en cuenta la observación presentada por la OCI en el seguimiento anterior: "</t>
    </r>
    <r>
      <rPr>
        <i/>
        <sz val="7"/>
        <color rgb="FF000000"/>
        <rFont val="Arial"/>
      </rPr>
      <t xml:space="preserve">No obstante no se identifica de manera clara dentro de este documento, el deber del contratista de </t>
    </r>
    <r>
      <rPr>
        <b/>
        <i/>
        <sz val="7"/>
        <color rgb="FF000000"/>
        <rFont val="Arial"/>
      </rPr>
      <t>"Realizar un reporte de validación de congruencia  de plazos y requisitos que debe evaluar la interventoría antes de la suscripción del acta de inicio formulados para el anexo complementario del proceso de selección para el contrato de obras civiles</t>
    </r>
    <r>
      <rPr>
        <i/>
        <sz val="7"/>
        <color rgb="FF000000"/>
        <rFont val="Arial"/>
      </rPr>
      <t>". no se presenta evidencia o justificación que aclare lo observado por la OCI.</t>
    </r>
    <r>
      <rPr>
        <sz val="7"/>
        <color rgb="FF000000"/>
        <rFont val="Arial"/>
      </rPr>
      <t xml:space="preserve">
Conforme lo anterior se evidencia que no se están teniendo en cuenta las alertas presentadas por la OCI en el desarrollo de sus seguimientos, lo cuan incumple lo establecido en el procedimiento   para la Formulación y Seguimiento de Planes de Mejoramiento Código: PV01- PR01 Versión: 4.0 - Responsabilidades Generales:  Subsecretarios, Directores, Subdirectores, Jefes de Oficina, Líderes de procesos, de Políticas o Subsistemas: "Definir las correcciones a realizar al interior del proceso o dependencia con el fin de atender las alertas presentadas por la OCI en el reporte del estado de las acciones de los planes de mejoramiento y documentar la gestión realizada.".
____________________
06/09/2021: De conformidad con la justificación de avance presentado por el proceso y de acuerdo a la verificación del Anexo Técnico 1 Definitivo del Proceso Número: SDM-CMA-086-2021 publicado en SECOP II - ANEXO TÉCNICO INTERVENTORÍA - INTERVENTORÍA DE OBRA PÚBLICA DE INFRAESTRUCTURA DE TRANSPORTE (https://www.contratos.gov.co/consultas/detalleProceso.do?numConstancia=21-15-12197129&amp;g-recaptcha-response=03AGdBq244N5xKX8BF4G75ddBLgxKbOW4s06fbrWUYIRT7LKPay5FNtNS1NoXhsQClPVXZFT1arktSK8hGeQQNplKmvvAdshQToyvdIDf3n3Dq6nFeneA4OQDQoKhJk4nqMtCtSFjZZDLvjBcqWg7yXlDPIHuwunRo3KAg2Ui7yRhuUB38RWxFmZetGnbD5cZJ0gVXOfgyncUnXY7RbQLEcrlYrROsRy9VqarFet1Z6gMw9tuCWfo1a6HEhk-1YSxXyysF3MPDCaHYMDZSLb_mEGM6Cen3aAJ6yGtDFG-YcW_ylMXW-QWNlfuaYVOec81oMtsAR-de4_JlTNBkTAyJjcOFvsq-o0AY_LK8_81quqosAOL_9eQd1Q2ZgLt2UT5CjbgNDhTFrGJBYuH0FpIW7bkwlBqtHC3Na6WsMyuzAkJuCRbK9hMSs-CLmQugYUm_Am3yJHxsHUThXWBsib1LpMaGjBYaxbMPkQ)
No obstante no se identifica de manera clara dentro de este documento, el deber del contratista de "Realizar un reporte de validación de congruencia  de plazos y requisitos que debe evaluar la interventoría antes de la suscripción del acta de inicio formulados para el anexo complementario del proceso de selección para el contrato de obras civiles".
09/08/2021: No se aporta evidencia del avance de la gestión realizada para dar cumplimiento a la acción formulada</t>
    </r>
  </si>
  <si>
    <t>3.2.1.1.1</t>
  </si>
  <si>
    <t>Control de Resultados</t>
  </si>
  <si>
    <t>Planes, Programas y Proyectos y/o Plan Estrátegico</t>
  </si>
  <si>
    <t>HALLAZGOADMINISTRATIVOENRELACIÓNALPROYECTO1032PORBAJOCUMPLIMIENTOENELAVANCEFÍSICODELAMETA7, NOOBSTANTEHABEREJECUTADOEL100%DELOSRECURSOSASIGNADOS,ESDECIR$7.497.2MILLONES;PORFIJARMETASSUPERIORESALACAPACIDADDEGESTIÓNINSTITUCIONALENLAMETA9;PORAMBIGÜEDADYFALTADEPRECISIÓNENELESTABLECIMIENTODELASMETAS11Y13,YPORCUANTOENLAMETA19SEEJECUTÓLATOTALIDADDELOSRECURSOSPOR $5.648,2MILLONES,ESDECIRELTRIPLEDELCOSTODECADAVIAJEDEUNAVIGENCIAAOTRA,APESARDELAESCASAASISTENCIADEESTUDIANTESALOSESTABLECIMIENTOSEDUCATIVOS.</t>
  </si>
  <si>
    <t>EN LOS DOCUMENTOS DE LA ENTIDAD, NO ESTÁN INCLUIDOS LOS LINEAMIENTOS A TENER EN CUENTA  SOBRE EL PROCESO DE ARMONIZACIÓN Y LAS PARTICULARIDADES DE LA PROGRAMACIÓN DE METAS EN LOS PROYECTOS DE INVERSIÓN, LO CUAL PUEDE GENERAR CONFUSIÓN EN LAS PARTES INTERESADAS.</t>
  </si>
  <si>
    <t>ACTUALIZAR LAS FICHAS DE FORMULACIÓN DE LOS PROYECTOS DE INVERSIÓN A CARGO DE LA SUBSECRETARÍA DE GESTIÓN DE LA MOVILIDAD, EN RELACIÓN CON LA PROGRAMACIÓN DE LAS METAS, SEÑALANDO LOS ÍTEMS A TENER EN CUENTA PARA LA PROGRAMACIÓN ANUAL DE LAS MISMAS EN CONCORDANCIA CON EL PRESUPUESTO DISPONIBLE.</t>
  </si>
  <si>
    <t>PORCENTAJE DE  FICHAS DE FORMULACIÓN DE LOS PROYECTOS DE INVERSIÓN ACTUALIZADAS</t>
  </si>
  <si>
    <t>(NO. DE FICHAS ACTUALIZADAS / NO. DE FICHAS DE PROYECTOS DE INVERSIÓN A CARGO DE LA SGM PROGRAMADAS)*100</t>
  </si>
  <si>
    <t>03/01/2022: Se aporta como evidencia el link de los proyectos 7573 (actualizado en los meses de 08, 09 y 12 de 2021), 7576 (actualizado en los meses de 08, 09, 11 y 12 de 2021), 7578 (actualizado en los meses de 08, 09, 10, 11 y 12 de 2021) y 7587 (actualizado en los meses de 08, 09, 10, 11 y 12 de 2021). Se observa que en la llevada a cabo en diciembre: Se actualiza 9.1 Registro de acciones generales programadas en cada vigencia y 11.2 Especificaciones técnicas frente a la programación de las metas desglosé por vigencia. 
Conforme la evidencia aportada así como la justificación presentada se recomienda el cierre de la acción.
09/12/2021: Nuevamente se genera un alerta por la no presentación de los avances en la ejecución de la acción. conforme se ha venido mencionando en los seguimientos anteriores. 
ALERTA DE INCUMPLIMIENTO 
08/11/2021: No se aporta evidencia del avance de ejecución de la acción,
08/10/2021:  No se aporta evidencia del avance de la gestión realizada para dar cumplimiento a la acción formulada
06/09/2021:  No se aporta evidencia del avance de la gestión realizada para dar cumplimiento a la acción formulada
09/08/2021: No se aporta evidencia del avance de la gestión realizada para dar cumplimiento a la acción formulada</t>
  </si>
  <si>
    <t>ACTUALIZAR EL PROCEDIMIENTO PE01-PR01 FORMULACIÓN DE PROYECTOS, CONSTRUCCIÓN Y SEGUIMIENTO DEL PLAN DE ACCIÓN INSTITUCIONAL, SEÑALANDO LOS LINEAMIENTOS A TENER EN CUENTA PARA LA PROGRAMACIÓN DE METAS Y PRODUCTOS EN EL MARCO DEL PROCESO DE ARMONIZACIÓN.</t>
  </si>
  <si>
    <t>PROCEDIMIENTO ACTUALIZADO</t>
  </si>
  <si>
    <t>SUMATORIA DE PROYECTOS ACTUALIZADOS</t>
  </si>
  <si>
    <t>OFICINA ASESORA DE PLANEACIÓN INSTITUCIONAL</t>
  </si>
  <si>
    <t>Vieinery Piza Olarte</t>
  </si>
  <si>
    <t xml:space="preserve">17/09/2021:  El proceso aporta como evidencia la actualización del procedimiento PE01-PR01 Versión 9.0 de fecha 03-08-2021 , aclarando en políticas de operación lo pertinente a las vigencias de armonización presupuestal, de la siguiente manera:
“Así mismo, y como parte del proceso de armonización presupuestal, la entidad debe adecuar la estructura presupuestal definida en el marco del Plan de Desarrollo vigente a la estructura del nuevo Plan de Desarrollo, para lo cual se debe tener presente que la programación del presupuesto por principio de anualidad debe garantizar los recursos para la ejecución de los proyectos de inversión en cierre y los nuevos. Por tanto, para la vigencia de armonización pueden presentarse casos en los que no exista una relación directa o proporcional entre el presupuesto y la magnitud de las metas de los proyectos en los Planes de Desarrollo”. 
Conforme lo anterior y la justificación presentada por el proceso, se observa que se da cumplimiento a lo formulado dentro de los términos previstos, por lo cual se recomienda el cierre de la acción.
</t>
  </si>
  <si>
    <t>INCORPORAR EN EL INFORME DE GERENCIA DE SIVICOF, LAS PRECISIONES Y/O PARTICULARIDADES A QUE HAYA LUGAR FRENTE A LA PROGRAMACIÓN Y SEGUIMIENTO DE MAGNITUDES Y PRESUPUESTO DE LAS METAS DE LOS PROYECTOS DE INVERSIÓN.</t>
  </si>
  <si>
    <t>INFORME DE GERENCIA CON PRECISIONES EN METAS DE PROYECTOS DE INVERSIÓN INCORPORADAS.</t>
  </si>
  <si>
    <t>SUMATORIA DE INFORMES CON PRECISIONES INCORPORADAS</t>
  </si>
  <si>
    <t>OFICINA ASESORA DE PLANEACIÓN INSTITUCIONAL  SUBSECRETARÍAS DE LA ENTIDAD.</t>
  </si>
  <si>
    <t>Auditoria regularidad No 086 de 2023</t>
  </si>
  <si>
    <t>OFICINA ASESORA DE PLANEACIÓN INSTITUCIONAL - SUBSECRETARÍAS DE LA ENTIDAD.</t>
  </si>
  <si>
    <t>OFICINA ASESORA DE PLANEACIÓN INSTITUCIONAL/ SUBSECRETARÍAS DE LA ENTIDAD.</t>
  </si>
  <si>
    <t>17/03/2022. En el marco de los informes de SIVICOF correspondientes a la vigencia 2021, por parte de la Oficina Asesora de Planeación Institucional OAPI se elaboró el Informe de Gerencia CBN 1045 de acuerdo a la información reportada por las áreas para los proyectos de inversión en los Planes Operativos Anuales POA con corte a diciembre de 2021. El Informe fue completado por las áreas con los temas particulares de cada uno de los proyectos. Lo anterior, en concordancia con las particularidades de los proyectos de inversión incorporadas en las fichas de formulación de los mismos.</t>
  </si>
  <si>
    <t>3.2.1.2.1</t>
  </si>
  <si>
    <t>HALLAZGO ADMINISTRATIVO POR CUANTO REPORTA 100% DE CUMPLIMIENTO AVANCE DE LA META 1 CON BASE EN EL CUMPLIMIENTO PARCIAL DE LA MISMA, YA QUE LOS RESULTADOS DE LA CONSULTORÍA PARA ESTABLECER UNA POLÍTICA TARIFARIA NO HAN SIDO LLEVADOS A LA PRÁCTICA AL CIERRE DE LA VIGENCIA AUDITADA 2020.</t>
  </si>
  <si>
    <t>ACTUALIZAR LAS FICHAS DE FORMULACIÓN  DE LOS PROYECTOS DE INVERSIÓN A CARGO DE LA SUBSECRETARÍA DE POLÍTICA  DE MOVILIDAD, EN RELACIÓN CON LA PROGRAMACIÓN DE LAS METAS, SEÑALANDO LOS ÍTEMS A TENER EN CUENTA PARA LA PROGRAMACIÓN ANUAL DE LAS MISMAS EN CONCORDANCIA CON EL PRESUPUESTO DISPONIBLE.</t>
  </si>
  <si>
    <t>(NO. DE FICHAS ACTUALIZADAS / NO. DE PROYECTOS DE INVERSIÓN A CARGO DE LA SPM PROGRAMADAS)*100</t>
  </si>
  <si>
    <t>SUBSECRETARÍA DE POLÍTICA DE MOVILIDAD</t>
  </si>
  <si>
    <t>CUMPLIDA</t>
  </si>
  <si>
    <t>Guillermo Delgadillo Molano</t>
  </si>
  <si>
    <t xml:space="preserve">11/01/2022: Los responsables actualizaron el formato de ficha de proyecto V3.0, que incluyó los numerales 9.1 Registro de acciones generales programadas en cada vigencia y 11.2 Especificaciones técnicas frente a la programación de las metas_desglose por vigencia. Es así que para los proyectos 7579, 7588, 7596 se incluyeron lo correspondiente a la actualización de la ficha en los numerales 9.1 y 11.2 
Conforme lo anterior y la justificación presentada, se observa que se da cumplimiento a lo formulado dentro de los términos previstos, por lo cual se recomienda el cierre de la acción.
</t>
  </si>
  <si>
    <t xml:space="preserve">17/09/2021:  El proceso aporta como evidencia la actualización del procedimiento PE01-PR01 Versión 9.0 de fecha 03-08-2021 ,aclarando en políticas de operación lo pertinente a las vigencias de armonización presupuestal, de la siguiente manera:
“Así mismo, y como parte del proceso de armonización presupuestal, la entidad debe adecuar la estructura presupuestal definida en el marco del Plan de Desarrollo vigente a la estructura del nuevo Plan de Desarrollo, para lo cual se debe tener presente que la programación del presupuesto por principio de anualidad debe garantizar los recursos para la ejecución de los proyectos de inversión en cierre y los nuevos. Por tanto, para la vigencia de armonización pueden presentarse casos en los que no exista una relación directa o proporcional entre el presupuesto y la magnitud de las metas de los proyectos en los Planes de Desarrollo”. 
Conforme lo anterior y la justificación presentada por el proceso, se observa que se da cumplimiento a lo formulado dentro de los términos previstos, por lo cual se recomienda el cierre de la acción.
</t>
  </si>
  <si>
    <t>17/03/2022. En el marco de los informes de SIVICOF correspondientes a la vigencia 2021, por parte de la Oficina Asesora de Planeación Institucional OAPI se elaboró el Informe de Gerencia CBN 1045 de acuerdo a la información reportada por las áreas para los proyectos de inversión en los Planes Operativos Anuales POA con corte a diciembre de 2021. El informe fue completado por las áreas con los temas particulares de cada uno de los proyectos. Lo anterior, en concordancia con las particularidades de los proyectos de inversión incorporadas en las fichas de formulación de los mismos.</t>
  </si>
  <si>
    <t>3.2.1.3.1</t>
  </si>
  <si>
    <t>HALLAZGO ADMINISTRATIVO POR DEFICIENCIAS EN EL PROCESO DE PLANEACIÓN AL PRESUPUESTAR MUCHOS MÁS RECURSOS DE LOS NECESARIOS PARA EL CUMPLIMIENTO DE METAS 3, 5, 6, 8 Y DEL 7587.</t>
  </si>
  <si>
    <t>EL CONTROL QUE EJERCEN LOS SUPERVISORES ACERCA DE LOS PAGOS DE PASIVOS EN LA VIGENCIA DE LOS CONTRATOS A SU CARGO,  NO RESULTA SER DEL TODO EFECTIVO.</t>
  </si>
  <si>
    <t>REALIZAR LA FIRMA DE UN ACTA DE COMPROMISO DEL PAGO DE LOS PASIVOS PROGRAMADOS, POR PARTE DE CADA SUPERVISOR, COMO PARTE DE LA PROGRAMACIÓN DEL ANTEPROYECTO DE PRESUPUESTO PARA LA VIGENCIA 2022</t>
  </si>
  <si>
    <t>ACTAS DE COMPROMISO FIRMADAS POR LOS SUPERVISORES</t>
  </si>
  <si>
    <t>(NO. DE ACTAS DE COMPROMISO FIRMADAS / NO. DE CONTRATOS CON PASIVOS PROGRAMADOS PARA PAGO EN LA VIGENCIA 2022)*100</t>
  </si>
  <si>
    <t>05/01/2022: La evidencia aportada corresponde al Acta de Compromiso y el  Formato para la programación de Pasivos Exigibles CÓDIGO: PE01-PR03-F02 Versión 1, documento SIG de la Oficina Asesora de Planeación; el cual señala la justificación de cada pasivo exigible y se encuentra debidamente firmado por los supervisores de los contratos.
Conforme lo anterior se evidencia que la acción se ejecuto en los términos formulados por lo cual se recomienda el cierre.
09/12/2021: Nuevamente se genera un alerta por la no presentación de los avances en la ejecución de la acción. conforme se ha venido mencionando en los seguimientos anteriores. 
ALERTA DE INCUMPLIMIENTO 
08/11/2021: No se aporta evidencia del avance de ejecución de la acción.
08/10/2021:  No se aporta evidencia del avance de la gestión realizada para dar cumplimiento a la acción formulada
06/09/2021:  No se aporta evidencia del avance de la gestión realizada para dar cumplimiento a la acción formulada
09/08/2021: No se aporta evidencia del avance de la gestión realizada para dar cumplimiento a la acción formulada</t>
  </si>
  <si>
    <t>3.2.3.1</t>
  </si>
  <si>
    <t>HALLAZGO ADMINISTRATIVO CON PRESUNTA INCIDENCIA DISCIPLINARIA POR CUANTO NO SE HAN IMPLEMENTADO LAS MEDIDAS CONDUCENTES AL APROVECHAMIENTO DEL ESPACIO PÚBLICO PARA ESTACIONAMIENTO EN VÍA QUE LE GENEREN A LA ADMINISTRACIÓN UN INGRESO ADICIONAL.</t>
  </si>
  <si>
    <t>LA SDM DEBE BUSCAR ACCIONES EFICACES A TRAVÉS DE MODELOS Y/O ALIANZAS PARA EL APROVECHAMIENTO DEL ESTACIONAMIENTO EN VÍA EN LA CIUDAD.</t>
  </si>
  <si>
    <t>DAR APERTURA A LA FASE 1 PARA LA PRESTACIÓN DEL SERVICIO DE ESTACIONAMIENTO EN VÍA.</t>
  </si>
  <si>
    <t>FASE 1 DE LA PRESTACIÓN DE SERVICIO DE ESTACIONAMIENTO EN VÍA INICIADA</t>
  </si>
  <si>
    <t>FASE 1 INICIADA</t>
  </si>
  <si>
    <t>SUBSECRETARÍA DE GESTIÓN DE LA MOVILIDAD.</t>
  </si>
  <si>
    <t>03/01/2022:  Se aporta como evidencia la presentación del lanzamiento del servicio de estacionamiento en vía  así como registro fotográfico. Lo anterior aunado a la justificación presentada por el proceso da cuenta de la ejecución de  la acción por lo que se recomienda su cierre.
09/12/2021: Nuevamente se genera un alerta por la no presentación de los avances en la ejecución de la acción. conforme se ha venido mencionando en los seguimientos anteriores. 
ALERTA DE INCUMPLIMIENTO 
08/11/2021: No se aporta evidencia del avance de ejecución de la acción,  por lo cual se genera una alerta respecto a fortalecer la gestión documental que permita evidenciar de manera integral el cumplimiento de lo formulado
08/10/2021:   La acción se programo para iniciar su ejecución en octubre
09/08/2021: La acción se programo para iniciar su ejecución en octubre</t>
  </si>
  <si>
    <t>3.3.1.1.1</t>
  </si>
  <si>
    <t>Control Financiero</t>
  </si>
  <si>
    <t>Estados Financieros</t>
  </si>
  <si>
    <t>HALLAZGO ADMINISTRATIVO CON PRESUNTA INCIDENCIA DISCIPLINARIA POR DIFERENCIAS EN LA INFORMACIÓN CONTABLE DE PRESCRIPCIONES Y DEPURACIÓN CONTABLE DE CARTERA DE COMPARENDOS.</t>
  </si>
  <si>
    <t>LOS CONTROLES Y SISTEMAS DE INFORMACIÓN SON INEFECTIVOS YA QUE NO CUENTAN CON LA CONSOLIDACIÓN Y CENTRALIZACIÓN DE LA INFORMACIÓN DE LOS ACTOS ADMINISTRATIVOS PRESCRIPTIVOS QUE GARANTICEN EL DEBIDO CONTROL Y FACILITEN SU VERIFICACIÓN.</t>
  </si>
  <si>
    <t>REALIZAR MESAS DE TRABAJO MENSUALES ENTRE LAS SUBSECRETARÍAS DE GESTIÓN CORPORATIVA Y GESTIÓN JURÍDICA, A FIN DE REVISAR LAS INCONSISTENCIAS PRESENTADAS CON LA BASE QUE SE REMITE A SUBDIRECCIÓN FINANCIERA Y QUE RELACIONA LOS ACTOS ADMINISTRATIVOS, PARA PROCEDER A REALIZAR LA CONCILIACIÓN CONTABLE CORRESPONDIENTE.</t>
  </si>
  <si>
    <t>MESAS DE TRABAJO</t>
  </si>
  <si>
    <t>MESAS DE TRABAJO REALIZADAS</t>
  </si>
  <si>
    <t>SUBSECRETARÍA DE GESTIÓN JURÍDICA - SUBSECRETARÍA DE GESTIÓN CORPORATIVA</t>
  </si>
  <si>
    <t xml:space="preserve">Guillermo Delgadillo Molano </t>
  </si>
  <si>
    <r>
      <rPr>
        <sz val="7"/>
        <color rgb="FF000000"/>
        <rFont val="Arial"/>
      </rPr>
      <t xml:space="preserve">11/07/2022. La SGJ cumplió con la acción propuesta, realizar mesas de trabajo mensuales entre las SGC y SGJ, que tuvieron como fin revisar las inconsistencias presentadas con la base que se remite a SF y que relaciona los actos administrativos, para proceder a realizar la conciliación contable correspondiente, las cuales se realizaron: 2/08/2021-10/09/2021-4/10/2021-24/11/2021-13/12/2021-13/01/2022(2)-15/02/2022-25/04/22-13/05/2022-15/06/2022. (12 mesas de trabajo). Por lo descrito anteriormente, la acción de mejora se ha cumplido, dentro del tiempo previsto, por consiguiente, se recomienda el cierre.  
</t>
    </r>
    <r>
      <rPr>
        <b/>
        <sz val="7"/>
        <color rgb="FF000000"/>
        <rFont val="Arial"/>
      </rPr>
      <t>ACCION CERRADA</t>
    </r>
    <r>
      <rPr>
        <sz val="7"/>
        <color rgb="FF000000"/>
        <rFont val="Arial"/>
      </rPr>
      <t xml:space="preserve">
8/06/2022: Acta del 13 de </t>
    </r>
    <r>
      <rPr>
        <b/>
        <sz val="7"/>
        <color rgb="FF000000"/>
        <rFont val="Arial"/>
      </rPr>
      <t>mayo</t>
    </r>
    <r>
      <rPr>
        <sz val="7"/>
        <color rgb="FF000000"/>
        <rFont val="Arial"/>
      </rPr>
      <t xml:space="preserve"> con el siguiente orden del día Presentación cifras del informe de prescripciones 2022; reunión con la participación de Dirección de Gestión de Cobro; subsecretaria corporativa, Subsecretaria Jurídica., acta debe ser aprobada y firmada por los asistentes.
9/05/22:  mesa de trabajo del </t>
    </r>
    <r>
      <rPr>
        <b/>
        <sz val="7"/>
        <color rgb="FF000000"/>
        <rFont val="Arial"/>
      </rPr>
      <t>25/04/22</t>
    </r>
    <r>
      <rPr>
        <sz val="7"/>
        <color rgb="FF000000"/>
        <rFont val="Arial"/>
      </rPr>
      <t xml:space="preserve"> Presentación cifras del informe de prescripciones 2022,  se solicita que para el próximo seguimiento se encuentre debidamente aprobada por los responsables dado que se encuentra con aprobado parcialmente, 
8/04/2022:  mesa de trabajo de fecha </t>
    </r>
    <r>
      <rPr>
        <b/>
        <sz val="7"/>
        <color rgb="FF000000"/>
        <rFont val="Arial"/>
      </rPr>
      <t>10/01/2022</t>
    </r>
    <r>
      <rPr>
        <sz val="7"/>
        <color rgb="FF000000"/>
        <rFont val="Arial"/>
      </rPr>
      <t xml:space="preserve"> Presentación de  cifras del informe de prescripciones 2022  entre la Subsecretaria Corporativa, y Subsecretaria de  gestión jurídica. Se recomienda con el fin de que la acción sea efectiva  establecer las acciones pertinentes con el fin de identificar las debilidades por las cuales se siguen presentando las inconsistencias, verificar que los controles estén adecuadamente funcionando o de lo contrario analizar la pertinencia de ajustarlos o establecer unos nuevos,
04/2022: Acta del 10 de</t>
    </r>
    <r>
      <rPr>
        <b/>
        <sz val="7"/>
        <color rgb="FF000000"/>
        <rFont val="Arial"/>
      </rPr>
      <t xml:space="preserve"> marzo</t>
    </r>
    <r>
      <rPr>
        <sz val="7"/>
        <color rgb="FF000000"/>
        <rFont val="Arial"/>
      </rPr>
      <t xml:space="preserve"> de 2022 relacionada con, Hallazgo auditoría regularidad código 3.3.1.1.1. – informe de prescripciones 2022
03/2022 mesa de trabajo generando acta de reunión del </t>
    </r>
    <r>
      <rPr>
        <b/>
        <sz val="7"/>
        <color rgb="FF000000"/>
        <rFont val="Arial"/>
      </rPr>
      <t xml:space="preserve">15/02/2022, </t>
    </r>
    <r>
      <rPr>
        <sz val="7"/>
        <color rgb="FF000000"/>
        <rFont val="Arial"/>
      </rPr>
      <t xml:space="preserve">relacionada  con Hallazgo auditoría regularidad código 3.3.1.1.1.1 - Conciliación prescripciones. Presentación cifras del informe de prescripciones 2021
8/02/22 : Mesa de trabajo de fecha </t>
    </r>
    <r>
      <rPr>
        <b/>
        <sz val="7"/>
        <color rgb="FF000000"/>
        <rFont val="Arial"/>
      </rPr>
      <t>13/01/2022</t>
    </r>
    <r>
      <rPr>
        <sz val="7"/>
        <color rgb="FF000000"/>
        <rFont val="Arial"/>
      </rPr>
      <t xml:space="preserve"> con la Subsecretaria Jurídica, Corporativa , Dirección de cobro, Sub financiera, con el siguiente orden del día con el fin de subsanar las debilidades que dieron lugar al hallazgo:
● contable de prescripciones y depuración contable de cartera de comparendos y prescripciones.
● Presentación cifras de inconsistencias de la cartera y depuración de cartera acuerdos de pago.
● Identificación de las variables y casuísticas que intervienen en el proceso, y sobre las cuales se pueden
● emplear mejoras o ajustes que conduzcan a mitigar inconsistencias en la información que reporta de la
● cartera.
● Transporte público depuración.
● Varios.
07/01/2022: mesa de trabajo del </t>
    </r>
    <r>
      <rPr>
        <b/>
        <sz val="7"/>
        <color rgb="FF000000"/>
        <rFont val="Arial"/>
      </rPr>
      <t xml:space="preserve">13/12/2021 </t>
    </r>
    <r>
      <rPr>
        <sz val="7"/>
        <color rgb="FF000000"/>
        <rFont val="Arial"/>
      </rPr>
      <t xml:space="preserve">  entre las subsecretarías de gestión corporativa y gestión jurídica, Dirección de cobroma fin de revisar las inconsistencias presentadas  y realizar los respectivos ajustes. Sigue en ejecución dada la periodicidad establecida.
7/12/2021:  mesa de trabajo del</t>
    </r>
    <r>
      <rPr>
        <b/>
        <sz val="7"/>
        <color rgb="FF000000"/>
        <rFont val="Arial"/>
      </rPr>
      <t xml:space="preserve"> 24/11/2021 </t>
    </r>
    <r>
      <rPr>
        <sz val="7"/>
        <color rgb="FF000000"/>
        <rFont val="Arial"/>
      </rPr>
      <t xml:space="preserve">  entre las subsecretarías de gestión corporativa y gestión jurídica,
a fin de revisar las inconsistencias presentadas con la base que se remite a Subdirección
Financiera y que relaciona los actos administrativos, para proceder a realizar la conciliación
contable correspondiente .
8/11/2021: Se realiza mesa de trabajo el </t>
    </r>
    <r>
      <rPr>
        <b/>
        <sz val="7"/>
        <color rgb="FF000000"/>
        <rFont val="Arial"/>
      </rPr>
      <t>4/10/2021</t>
    </r>
    <r>
      <rPr>
        <sz val="7"/>
        <color rgb="FF000000"/>
        <rFont val="Arial"/>
      </rPr>
      <t xml:space="preserve">   con el siguiente orden del día:
contable de prescripciones y depuración contable de cartera de comparendos y prescripciones.
● Presentación cifras de inconsistencias de la cartera y depuración de cartera acuerdos de pago.
● Identificación de las variables y casuísticas que intervienen en el proceso, y sobre las cuales se pueden
emplear mejoras o ajustes que conduzcan a mitigar inconsistencias en la información que reporta de la
Cartera. 
● Transporte público depuración.
● Varios
8/10/2021:  Reunión de seguimiento mensual de cartera </t>
    </r>
    <r>
      <rPr>
        <b/>
        <sz val="7"/>
        <color rgb="FF000000"/>
        <rFont val="Arial"/>
      </rPr>
      <t>10/09/2021</t>
    </r>
    <r>
      <rPr>
        <sz val="7"/>
        <color rgb="FF000000"/>
        <rFont val="Arial"/>
      </rPr>
      <t xml:space="preserve"> entre la Dirección de Cobro , Subsecretaria de Gestión Jurídica,  Sub gestión jurídica, Sub Financiera: Se cita el hallazgo administrativo con presunta incidencia disciplinaria por diferencias en la información
● contable de prescripciones y depuración contable de cartera de comparendos y prescripciones.
● Presentación cifras de inconsistencias de la cartera y depuración de cartera acuerdos de pago.
● Identificación de las variables y casuísticas que intervienen en el proceso, y sobre las cuales se pueden
● emplear mejoras o ajustes que conduzcan a mitigar inconsistencias en la información que reporta de la
● cartera.
● Transporte público depuración.
● Varios
● Se adelanta seguimiento para verificar cuenta 1-3-11-04-011.
8/09/2021:  El día 2 de </t>
    </r>
    <r>
      <rPr>
        <b/>
        <sz val="7"/>
        <color rgb="FF000000"/>
        <rFont val="Arial"/>
      </rPr>
      <t>agosto</t>
    </r>
    <r>
      <rPr>
        <sz val="7"/>
        <color rgb="FF000000"/>
        <rFont val="Arial"/>
      </rPr>
      <t xml:space="preserve"> se realiza mesa de trabajo con  Financiera, gestión de cobro,corporatira y gestión jurídica, en la cual se analizaron los datos y cifras ,se establece plan de trabajo con respecto a las actividades de
prescripción y aplicaciones de la misma para los meses de mes de enero a junio de 2021. En ejecución.
09/08/2021 Seguimiento Julie Martínez, el área no remite seguimiento. Las acciones se encuentra dentro del plazo de ejecución planificado.</t>
    </r>
  </si>
  <si>
    <t>3.3.1.1.2</t>
  </si>
  <si>
    <t>HALLAZGO ADMINISTRATIVO CON PRESUNTA INCIDENCIA DISCIPLINARIA POR ERRORES EN EL REGISTRO CONTABLE DE LA BAJA EN CUENTAS POR COBRAR.</t>
  </si>
  <si>
    <t>NO SE APLICÓ EL PROCEDIMIENTO PARA EL REGISTRO DE OPERACIONES CONTABLES.</t>
  </si>
  <si>
    <t>REALIZAR LA CORRECCIÓN DEL REGISTRO DE ACUERDO AL CATALOGO GENERAL DE CUENTAS Y LOS PROCEDIMIENTOS ESTABLECIDOS PROPIOS DEL ÁREA.</t>
  </si>
  <si>
    <t>REGISTRO DE INFORMACION CONTABLE</t>
  </si>
  <si>
    <t>REGISTRO DE INFORMACION CONTABLE DE ACUERDO AL CATALOGO GENERAL DE CUENTAS</t>
  </si>
  <si>
    <t>SUBDIRECCIÓN FINANCIERA</t>
  </si>
  <si>
    <t>CUMPLIDA INEFECTIVA</t>
  </si>
  <si>
    <t>06/01/2021 Seguimiento Julie Martínez se evidencia el  reporte  donde se incluye la casilla "Fecha de aplicación en SICON" del 2021 ,  se  sugiere el cierre de la actividad  programada 
08/11/2021 seguimiento  Julie Martínez no se remite seguimiento por parte del proceso sin embargo la acción se encuentra entre los plazos establecidos para su ejecución. se recomienda al proceso realizar ejercicio de autocontrol
08/10/2021 seguimiento  Julie Martínez, no se realiza reporte sobre avance de la actividad sin embargo la actividad esta en ejecución y en tiempos para su desarrollo
08/09/2021 seguimiento  Julie Martínez, no se realiza reporte sobre avance de la actividad sin embargo la actividad esta en ejecución y en tiempos para su desarrollo
09/08/2021 Seguimiento Julie Martínez, el área no remite seguimiento. Las acciones se encuentra dentro del plazo de ejecución planificado.</t>
  </si>
  <si>
    <t>ADELANTAR UNA CAPACITACIÓN Y/O SOCIALIZACIÓN.</t>
  </si>
  <si>
    <t>CAPACITACIÓN</t>
  </si>
  <si>
    <t>NO.CAPACITACIONES Y/O SOCIALIZACIONES REALIZADAS</t>
  </si>
  <si>
    <t>06/01/2021 Seguimiento Julie Martínez se evidencia el acta del 29 de octubre del 2021 donde se realiza la capacitación sobre deterioro de cartera  y los soportes respectivos, se  sugiere el cierre de la actividad  programada 
08/11/2021 seguimiento  Julie Martínez no se remite seguimiento por parte del proceso sin embargo la acción se encuentra entre los plazos establecidos para su ejecución. se recomienda al proceso realizar ejercicio de autocontrol
08/10/2021 seguimiento  Julie Martínez, no se realiza reporte sobre avance de la actividad sin embargo la actividad esta en ejecución y en tiempos para su desarrollo
08/09/2021 seguimiento  Julie Martínez, no se realiza reporte sobre avance de la actividad sin embargo la actividad esta en ejecución y en tiempos para su desarrollo
09/08/2021 Seguimiento Julie Martínez, el área no remite seguimiento. Las acciones se encuentra dentro del plazo de ejecución planificado.</t>
  </si>
  <si>
    <t>3.3.1.2.1</t>
  </si>
  <si>
    <t>HALLAZGO ADMINISTRATIVO POR DIFERENCIAS ENTRE LOS REGISTROS CONTABLES DE LA CUENTA 2701 Y EL REPORTE SIPROJ WEB CON CORTE A 31 DE DICIEMBRE DE 2020.</t>
  </si>
  <si>
    <t>FALTA DE SEGUIMIENTO Y COORDINACIÓN OPORTUNO ENTRE LAS DEPENDENCIAS INVOLUCRADAS EN LA ACTUALIZACIÓN DE LOS PROCESOS Y LA PRESENTACIÓN DE LOS ESTADOS FINANCIEROS A FIN DE TENER CLARIDAD SOBRE LAS DIFERENCIAS ENCONTRADAS; ASÍ COMO FALLAS EN EL PROCESO DE VERIFICACIÓN Y CONCILIACIÓN DE LA INFORMACIÓN CONTABLE REGISTRADA EN LAS CUENTAS DE ORDEN A FIN DE EFECTUAR EL REGISTRO OPORTUNO DE LOS HECHOS ECONÓMICOS DE CONFORMIDAD CON LA NORMATIVIDAD CONTABLE APLICABLE</t>
  </si>
  <si>
    <t>CONVOCAR MESAS DE TRABAJO, CON EL FIN DE DETERMINAR EL PROCESO DE REGISTRO CONTABLE DE CASOS EXCEPCIONALES (VALORACIÓN DIFERENTE A SIPROJ WEB CON DIFERENCIAS ALTAMENTE REPRESENTATIVAS)</t>
  </si>
  <si>
    <t>EJECUCIÓN DE MESAS DE TRABAJO</t>
  </si>
  <si>
    <t>SUBSECRETARÍA DE GESTIÓN CORPORATIVA - SUBDIRECCIÓN FINANCIERA</t>
  </si>
  <si>
    <t>6/01/2022 Seguimiento por Julie Martínez,  se observa actas de las dos mesas de trabajo sobre reporte y conciliación de SIPROJ 2, de fecha 23 de julio y del 26 de octubre  con el formato e conciliación. Adicionalmente mesa del 14 de diciembre del Registro contable SIPROJ 21 ángeles,   08 de septiembre  reunión interinstitucional y soportes contables. Se sugiere el cierre de la actividad.
09/12/2021  seguimiento  Julie Martínez  no se recibió por parte del proceso seguimiento de esta acción sin embargo la acción se encuentra dentro de los términos establecidos por el proceso para su ejecución 
08/11/2021 seguimiento  Julie Martínez no se remite seguimiento por parte del proceso sin embargo la acción se encuentra entre los plazos establecidos para su ejecución. se recomienda al proceso realizar ejercicio de autocontrol
08/10/2021 seguimiento  Julie Martínez, no se realiza reporte sobre avance de la actividad sin embargo la actividad esta en ejecución y en tiempos para su desarrollo
08/09/2021 seguimiento  Julie Martínez, no se realiza reporte sobre avance de la actividad sin embargo la actividad esta en ejecución y en tiempos para su desarrollo
09/08/2021 Seguimiento Julie Martínez, el área no remite seguimiento. Las acciones se encuentra dentro del plazo de ejecución planificado.</t>
  </si>
  <si>
    <t>FALTA DE SEGUIMIENTO Y COORDINACIÓN OPORTUNO ENTRE LAS DEPENDENCIAS INVOLUCRADAS EN LA ACTUALIZACIÓN DE LOS PROCESOS Y LA PRESENTACIÓN DE LOS ESTADOS FINANCIEROS FIN DE TENER CLARIDAD SOBRE LAS DIFERENCIAS ENCONTRADAS; ASÍ COMO FALLAS EN EL PROCESO DE VERIFICACIÓN Y CONCILIACIÓN DE LA INFORMACIÓN CONTABLE REGISTRADA EN LAS CUENTAS DE ORDEN A FIN DE EFECTUAR EL REGISTRO OPORTUNO DE LOS HECHOS ECONÓMICOS DE CONFORMIDAD CON LA NORMATIVIDAD CONTABLE APLICABLE</t>
  </si>
  <si>
    <t>EJECUTAR MESAS DE TRABAJO TRIMESTRALES CON EL OBJETIVO DE REALIZAR UNA CONCILIACIÓN PREVIA AL REPORTE DEL CONTINGENTE</t>
  </si>
  <si>
    <t>DIRECCIÓN DE REPRESENTACIÓN JUDICIAL - SUBDIRECCIÓN FINANCIERA</t>
  </si>
  <si>
    <t>DIRECCIÓN DE REPRESENTACIÓN JUDICIAL / SUBDIRECCIÓN FINANCIERA</t>
  </si>
  <si>
    <r>
      <rPr>
        <sz val="7"/>
        <color rgb="FF000000"/>
        <rFont val="Arial"/>
      </rPr>
      <t xml:space="preserve">11/07/2022: La dependencia aporta como evidencia,  actas de mesas de trabajo virtual llevadas a cabo los días 7/07/2022, 20/04/2022, 13/01/2022, 26/10/2022/ y 23/07/2021, en las cuales se da cuenta del cumplimiento de la acción,  realizando mesas de trabajo trimestrales con el objetivo de realizar una conciliación previa al reporte del contingente,   por lo tanto ésta se cumplió dentro del plazo establecido recomendando el cierre de la acción. 
</t>
    </r>
    <r>
      <rPr>
        <b/>
        <sz val="7"/>
        <color rgb="FF000000"/>
        <rFont val="Arial"/>
      </rPr>
      <t>ACCION CERRADA
Acta con corte junio 07/22</t>
    </r>
    <r>
      <rPr>
        <sz val="7"/>
        <color rgb="FF000000"/>
        <rFont val="Arial"/>
      </rPr>
      <t xml:space="preserve"> con orden del día 1. Revisar el reporte generado de SIPROJ para efectos contables. 2. Socialización de formato de conciliación SIPROJ 2022-2, con la participación de la Dirección de Representación Judicial y la Subdirección Financiera correspondiente a la calificación de contingente judicial realizada en el II trimestre de 2022 (abril a junio). Se observaron inconsistencias de la plataforma Siproj en el registro de la información por lo que se estipuló reiterar las solicitudes realizadas a la Secretaría Jurídica Distrital. 
8/06/2022: Dado que su periodicidad es trimestral aun falta reportar el IV trimestre esto es (abril -mayo-junio), por tal razón no se presenta avances.
9/05/22 :</t>
    </r>
    <r>
      <rPr>
        <b/>
        <sz val="7"/>
        <color rgb="FF000000"/>
        <rFont val="Arial"/>
      </rPr>
      <t xml:space="preserve"> Acta con corte abril 20/22 </t>
    </r>
    <r>
      <rPr>
        <sz val="7"/>
        <color rgb="FF000000"/>
        <rFont val="Arial"/>
      </rPr>
      <t>con orden del día 1. Revisar el reporte generado de SIPROJ para efectos contables.
2. Socialización de formato de conciliación SIPROJ 2022-1 3. Base de pagos de sentencias CXC,. con la subdirección financiera, presentación judicial.
8/04/2022:   Para este corte se adjunta el acta correspondiente al Acta Mesa de trabajo (</t>
    </r>
    <r>
      <rPr>
        <b/>
        <sz val="7"/>
        <color rgb="FF000000"/>
        <rFont val="Arial"/>
      </rPr>
      <t xml:space="preserve"> Enero 13 de 2022</t>
    </r>
    <r>
      <rPr>
        <sz val="7"/>
        <color rgb="FF000000"/>
        <rFont val="Arial"/>
      </rPr>
      <t xml:space="preserve">) reporte y conciliación SIPROJ cuarto trimestre de 2021,asi como la programación de la reunión del primer trimestre de 2022 (18/04/2022).
 8/03/2022; No presento avances, se recomienda dar cumplimiento a la acción tal y como quedo establecida, lo anterior teniendo en cuenta que la primera mesa trimestral se llevo a cabo el </t>
    </r>
    <r>
      <rPr>
        <b/>
        <sz val="7"/>
        <color rgb="FF000000"/>
        <rFont val="Arial"/>
      </rPr>
      <t>26/10/2021,</t>
    </r>
    <r>
      <rPr>
        <sz val="7"/>
        <color rgb="FF000000"/>
        <rFont val="Arial"/>
      </rPr>
      <t xml:space="preserve"> es decir que la segunda mesa trimestral debía ser de noviembre, diciembre enero, pero no se reporta en el avance de febrero dicha mesa. 
8/02/2022:  No se presento avances para este corte, se recomienda cumplir con la ejecución de la acción conforme a su periodicidad (mesa trimestral)
8/01/2022: Continua en ejecución de acuerdo a la periodicidad, no se presenta para este periodo avance.
8/11/2021:   Primera mesa trimestral  cuyo orden del día; 
1. Revisar el reporte generado de SIPROJ para efectos contables
2. Socialización de formato de conciliación SIPROJ 2021-3
8/10/2021: La acción quedo contemplada con periodicidad trimestral aun no es tiempo de reportar avances,
/9/2021.Sin avances
09/08/2021 Seguimiento Julie Martínez, el área no remite seguimiento. Las acciones se encuentra dentro del plazo de ejecución planificado.</t>
    </r>
  </si>
  <si>
    <t>3.3.1.2.2</t>
  </si>
  <si>
    <t>HALLAZGO ADMINISTRATIVO POR FALTA DE PROVISIÓN CONTABLE DEL PROCESO 2018-00115.</t>
  </si>
  <si>
    <t>DEFICIENCIAS EN EL CONTROL Y SEGUIMIENTO A LA ALIMENTACIÓN DE LOS PROCESOS Y LAS PROVISIONES CONTABLES ATINENTES A LOS LITIGIOS Y DEMANDAS EN CONTRA DE LA SDM, EN LOS SISTEMAS DE INFORMACIÓN CORRESPONDIENTE.</t>
  </si>
  <si>
    <t>REALIZAR SEGUIMIENTO AL REGISTRO Y CALIFICACIÓN DE LOS PROCESOS CADA TRES MESES PREVIA APERTURA DEL MÓDULO DE CONTINGENTE JUDICIAL EN EL APLICATIVO SIPROJWEB</t>
  </si>
  <si>
    <t>SEGUIMIENTO</t>
  </si>
  <si>
    <t>SEGUIMIENTOS EFECTUADOS /SEGUIMIENTOS PROGRAMADOS *100</t>
  </si>
  <si>
    <t>DIRECCIÓN DE REPRESENTACIÓN JUDICIAL</t>
  </si>
  <si>
    <t>SUBSECRETARÍA DE GESTIÓN JURÍDICA</t>
  </si>
  <si>
    <r>
      <rPr>
        <sz val="7"/>
        <color rgb="FF000000"/>
        <rFont val="Arial"/>
      </rPr>
      <t xml:space="preserve">11/07/2022:  La dependencia aporta como evidencia,  actas de mesas de trabajo virtual llevadas a cabo los días 16/09/2021, 29/11/2021, 10/03/2022, 24/06/2022, "revisión de procesos para la calificación del Contingente  judicial". Teniendo en cuenta que la acción corresponde realizar seguimiento al registro y calificación de los procesos cada tres meses previa apertura del módulo de contingente judicial en el aplicativo SIPROJWEB, y de acuerdo con las actas suministradas se recomienda  cerrar la acción.
</t>
    </r>
    <r>
      <rPr>
        <b/>
        <sz val="7"/>
        <color rgb="FF000000"/>
        <rFont val="Arial"/>
      </rPr>
      <t>ACCION CERRADA</t>
    </r>
    <r>
      <rPr>
        <sz val="7"/>
        <color rgb="FF000000"/>
        <rFont val="Arial"/>
      </rPr>
      <t xml:space="preserve">
8/06/2022: Dado que su periodicidad es trimestral aun falta reportar el IV trimestre esto es (abril -mayo-junio), por tal razón no se presenta avances.
8/04/2022: Se adjunta acta "REVISIÓN 1ER CONTINGENTE JUDICIAL 2022" se recomienda que el acta producto de estas mesas el desarrollo del orden del día, dado que solo contiene los compromisos adquiridos.
8/03/202:  Dado la periodicidad (cada 3 meses) no se reporta avance para este corte.
8/02/202:  Dado la periodicidad (cada 3 meses) no se reporta avance para este corte.
7/01/2022: Acta de seguimiento del </t>
    </r>
    <r>
      <rPr>
        <b/>
        <sz val="7"/>
        <color rgb="FF000000"/>
        <rFont val="Arial"/>
      </rPr>
      <t>29/11/2021</t>
    </r>
    <r>
      <rPr>
        <sz val="7"/>
        <color rgb="FF000000"/>
        <rFont val="Arial"/>
      </rPr>
      <t xml:space="preserve">  cuyo orden del día fue verificación de auditoria y seguimiento al contingente.  Continua su ejecución.
8/11/2021:  Se aporta lista de asistencia al seguimiento de registro y calificación de procesos , sin embargo no se aporta acta producto de dicho seguimiento. 
8/10/2021: Acta del </t>
    </r>
    <r>
      <rPr>
        <b/>
        <sz val="7"/>
        <color rgb="FF000000"/>
        <rFont val="Arial"/>
      </rPr>
      <t>16/09/2021</t>
    </r>
    <r>
      <rPr>
        <sz val="7"/>
        <color rgb="FF000000"/>
        <rFont val="Arial"/>
      </rPr>
      <t xml:space="preserve"> "revisión de procesos para la califica con del Contingente  judicial"</t>
    </r>
  </si>
  <si>
    <t>3.3.1.6.1</t>
  </si>
  <si>
    <t>HALLAZGO ADMINISTRATIVO CON PRESUNTA INCIDENCIA DISCIPLINARIA POR FALTA DE DEPURACIÓN CONTABLE Y FALLAS EN LA PRESENTACIÓN Y SEGUIMIENTO DEL PLAN DE SOSTENIBILIDAD CONTABLE.</t>
  </si>
  <si>
    <t>FALTA DE SEGUIMIENTO Y APLICACIÓN OPORTUNOS DE LA NORMATIVIDAD EXPEDIDA POR LA CONTADURÍA GENERAL DE LA NACIÓN Y LA SECRETARÍA DISTRITAL DE HACIENDA, RESPECTO DE LA DEPURACIÓN Y EL SANEAMIENTO CONTABLE DE LAS CIFRAS REPORTADAS EN LOS ESTADOS FINANCIEROS DE LA SDM; ASÍ COMO FALTA DE ARTICULACIÓN ENTRE LAS DEPENDENCIAS DE LA ENTIDAD Y SEGUIMIENTO DE LOS AVANCES Y METAS PROPUESTOS EN EL PLAN DE SOSTENIBILIDAD CONTABLE.</t>
  </si>
  <si>
    <t>ESTABLECER UN CRONOGRAMA DE VERIFICACIÓN PARA LA DEPURACIÓN CONTABLE CON LAS ÁREAS CORRESPONDIENTES</t>
  </si>
  <si>
    <t>EJECUCIÓN DE CRONOGRAMA</t>
  </si>
  <si>
    <t>CRONOGRAMA REALIZADO Y CUMPLIDO / CRONOGRAMA PROGRAMADO *100</t>
  </si>
  <si>
    <t>Nataly Tenjo Vargas</t>
  </si>
  <si>
    <t>8/07/2022: 
Con corte 31 de diciembre se dio cumplimiento al cronograma de depuración contable establecido para el periodo julio-diciembre de 2021; como evidencia se generaron cinco (5) actas del Comité Técnico de Sostenibilidad Contable, la Resolución 93497 de 2021 “Por la cual se adopta la recomendación del Comité de Depuración Contable, referente a saneamiento de cartera por depuración de unos hechos económicos” y Resolución 173100 de 2021 “Por la cual se acoge la recomendación del comité de depuración contable, se ordena depurar la cartera de transporte público de la SDM y se adoptan otras decisiones”. Las anteriores Resoluciones fueron registradas en los estados financieros afectando las obligaciones por depurar identificadas en el hallazgo. 
De igual forma, con respecto a la cuenta contable 190801001 “Recursos entregados en administración – Tercero: Transmilenio, convenio 1292 de 2016”, se suscribió acta de liquidación de fecha 25 de agosto de 2021. Adicionalmente, con respecto a la cuenta contable 131104 “Sanciones”, la cual se reclasificó a la cuenta 131102003, se realizaron seis (6) mesas de trabajo correspondientes al periodo julio – diciembre de 2021 y once (11) del periodo enero – junio de 2022, en las cuales se analizaron los saldos por tercero, con el fin de identificar y realizar ajustes contables que actualizaron los saldos de la referida cuenta. 
Para la vigencia 2022, en marzo se efectuó el primer Comité Técnico de Sostenibilidad Contable, mediante el cual la DGC proyectó la propuesta de depuración de las obligaciones para el periodo. Producto de lo anterior, se elaboró el cronograma del Comité para la vigencia.
En cumplimiento de las actividades dispuestas en el cronograma 2022, en mayo se remitió a la DGC memorando (202261100117843), con asunto “Solicitud Información Depuración Cartera Acuerdos de Pago”. Producto de lo anterior, se recibieron como respuesta dos (2) memorandos; DGC 202254000126673 del 31-05-2022 referencia “Solicitud de agendamiento depuración contable obligaciones en facilidades de pago” y DGC 202254000126733 del 01-06-2022 “Respuesta al memorando 202261100117843; solicitud de agendamiento de sesión de comité de depuración contable”. En línea con lo anterior, se realizó mesa de trabajo el 14-06-2022, en la cual la DGC presentó la propuesta preliminar de depuración. Con lo anterior, se estima llevar a cabo la sesión del Comité.
Adicionalmente, en procura de un mejoramiento continuo, la Subdirección Financiera continuará ejecutando las actividades derivadas de la acción planteada. Como soportes anexaron los siguientes: 
-Cinco (5) actas del Comité Técnico de Sostenibilidad Contable. 
- Resolución 93497 de 2021. 
- Resolución 173100 de 2021. 
- Acta de liquidación convenio 1292 de 2016 del 25-08-2021. 
- Seis (6) actas de mesas de trabajo correspondientes al periodo julio – diciembre de 2021 y once (11) del periodo enero – junio de 2022, relacionadas con la cuenta contable 131102003 “Sanciones”. 
- Presentación DGC propuesta preliminar de depuración del 14-06-2022
Por lo anteriormente expuesto, la Subdirección Financiera reportó el cumplimiento de la acción y solicitó el respectivo cierre, mediante el formato Justificación de Cumplimiento de Hallazgo. De acuerdo con la gestión evidenciada,  se recomienda el cierre de la misma.
7/06/2022: Para el mes de mayo se estableció como actividad en el cronograma “Recomendar la depuración de la cartera de comparendos de vigencias anteriores (acuerdos de pago)”, para lo cual la Subdirección Financiera remitió memorando con radicado 202261100117843 de mayo 26 de 2022, con asunto “Solicitud Información Depuración Cartera Acuerdos de Pago” con destino a la Dirección de Gestión de Cobro. Adjunta como evidencia cronograma de Comité Técnico Contable , acta de reunión del 31 de marzo de 2022 y memorando con radicado 202261100117843
8/05/2022 : Como avance del cumplimiento de la acción en el mes de marzo se efectuó el primer Comité Técnico de Sostenibilidad Contable, mediante el cual la Dirección de Gestión de Cobro proyectó la propuesta de depuración de las obligaciones para 2022, producto de lo anterior, se elaboró el cronograma del Comité Técnico de Sostenibilidad Contable 2022. Se evidencia cronograma y acta de reunión.
7/04/2021: Como avance del cumplimiento de la acción, durante el primer trimestre del 2022, se efectuó el primer Comité Técnico de Sostenibilidad Contable, mediante el cual la Dirección de Gestión de Cobro proyectó la propuesta de depuración de las obligaciones para 2022. Como evidencia remitieron Acta del 31 de marzo de 2022, de igual forma, respuesta por parte de la Dirección de Gestión de Cobro mediante memorando 20225400058083, con respecto a solicitud realizada por la Subdirección Financiera, donde propusieron programación de depuración de obligaciones para 2022.
08/03/2022 Seguimiento Julie Martínez y Daniel García Actividad dentro de tiempos de ejecución, se recomienda realizar seguimiento desde el ejercicio del autocontrol con el fin de cumplir con lo establecido y eliminar la causa raíz. Se recibió 
08/02/2022 Seguimiento Julie Martínez y Daniel García. Se observa la  definición del cronograma de verificación para la depuración contable, cinco actas del Comité Técnico de Sostenibilidad Contable y la Resolución 93497 de 2021” Por la cual se adopta la recomendación del comité de depuración contable, referente a saneamiento de cartera por depuración de unos hechos económicos” y Resolución 173100 de 2021 “Por la cual se acoge la recomendación del comité de depuración contable, se ordena depurar la cartera de transporte público de la Secretaría Distrital de Movilidad y se adoptan otras decisiones”, producto del cumplimiento del cronograma de trabajo que se implementó hasta el mes de diciembre.
06/01/2022 seguimiento julie Martínez se evidencia el cronograma del comité técnico de sostenibilidad contable y actas de reunión del 28 de junio,  31 de agosto,  21 de septiembre,  5 y 11 de noviembre,  3 de diciembre, y la resolución No 93497 del 2021.
08/11/2021 seguimiento  Julie Martínez no se remite seguimiento por parte del proceso sin embargo la acción se encuentra entre los plazos establecidos para su ejecución. se recomienda al proceso realizar ejercicio de autocontrol
08/10/2021 seguimiento  Julie Martínez, no se realiza reporte sobre avance de la actividad sin embargo la actividad esta en ejecución y en tiempos para su desarrollo
08/09/2021 seguimiento  Julie Martínez, no se realiza reporte sobre avance de la actividad sin embargo la actividad esta en ejecución y en tiempos para su desarrollo
09/08/2021 Seguimiento Julie Martínez, el área no remite seguimiento. Las acciones se encuentra dentro del plazo de ejecución planificado.</t>
  </si>
  <si>
    <t>3.3.1.7.1</t>
  </si>
  <si>
    <t>HALLAZGO ADMINISTRATIVO POR FALENCIAS EN LAS CONCILIACIONES DE LAS OPERACIONES RECÍPROCAS DE LA SDM.</t>
  </si>
  <si>
    <t>FALTA DE VERIFICACIÓN, SEGUIMIENTO, CONCILIACIÓN Y COMUNICACIÓN OPORTUNOS CON LAS ENTIDADES QUE REPORTAN OPERACIONES RECÍPROCAS REALIZADAS CON LA SDM.</t>
  </si>
  <si>
    <t>ESTABLECER O ACTUALIZAR UN PROCEDIMIENTO ESPECÍFICO PARA LAS CONCILIACIONES DE LAS OPERACIONES RECÍPROCA (ENTRE ENTIDADES DEL ESTADO).</t>
  </si>
  <si>
    <t>PROCEDIMIENTO</t>
  </si>
  <si>
    <t>PROCEDIMIENTO PUBLICADO</t>
  </si>
  <si>
    <t>2021-07-01</t>
  </si>
  <si>
    <t>6/01/2022 seguimiento  Julie Martínez  se evidencia la actualización versión 3.0 del procedimiento el 20 de diciembre del 2021  con Código: PA03-PR02 Conciliación Contable, el formato de la versión 1.0 formato conciliación contable e instructivo registro conciliación contable versión 1.0. por eso se sugiere el cierre de la acción .
08/11/2021 seguimiento  Julie Martínez no se remite seguimiento por parte del proceso sin embargo la acción se encuentra entre los plazos establecidos para su ejecución. se recomienda al proceso realizar ejercicio de autocontrol
08/10/2021 seguimiento  Julie Martínez, no se realiza reporte sobre avance de la actividad sin embargo la actividad esta en ejecución y en tiempos para su desarrollo
08/09/2021 seguimiento  Julie Martínez, no se realiza reporte sobre avance de la actividad sin embargo la actividad esta en ejecución y en tiempos para su desarrollo
09/08/2021 Seguimiento Julie Martínez, el área no remite seguimiento. Las acciones se encuentra dentro del plazo de ejecución planificado.</t>
  </si>
  <si>
    <t>3.3.2.1</t>
  </si>
  <si>
    <t>HALLAZGO ADMINISTRATIVO POR FALTA DE INTERFACES CON EL APLICATIVO CONTABLE.</t>
  </si>
  <si>
    <t>FALTA DE PLANEACIÓN Y LINEAMIENTOS QUE CONDUZCAN A LA OPTIMIZACIÓN DE LOS SISTEMAS DE INFORMACIÓN DE LA ENTIDAD.</t>
  </si>
  <si>
    <t>GENERAR LA INTERFACE EN EL APLICATIVO CONTABLE</t>
  </si>
  <si>
    <t>INTERFACES</t>
  </si>
  <si>
    <t>NO. DE INTERFACES / NO TOTAL DE INTERFACES PROGRAMADAS *100</t>
  </si>
  <si>
    <t>06/01/2022  seguimiento  Julie Martínez se evidencia el código fuente de la interfaz  y el comprobante de diario causación de nomina con fecha 01/12/2021. se sugiere el cierre e la actividad
08/11/2021 seguimiento  Julie Martínez no se remite seguimiento por parte del proceso sin embargo la acción se encuentra entre los plazos establecidos para su ejecución. se recomienda al proceso realizar ejercicio de autocontrol
08/10/2021 seguimiento  Julie Martínez, no se realiza reporte sobre avance de la actividad sin embargo la actividad esta en ejecución y en tiempos para su desarrollo
08/09/2021 seguimiento  Julie Martínez, no se realiza reporte sobre avance de la actividad sin embargo la actividad esta en ejecución y en tiempos para su desarrollo
09/08/2021 Seguimiento Julie Martínez, el área no remite seguimiento. Las acciones se encuentra dentro del plazo de ejecución planificado.</t>
  </si>
  <si>
    <t>3.3.2.2</t>
  </si>
  <si>
    <t>HALLAZGO ADMINISTRATIVO POR FALENCIAS EN LA CONCILIACIÓN DE SALDOS ENTRE EL ÁREA CONTABLE Y LAS DEMÁS DEPENDENCIAS DE LA ENTIDAD.</t>
  </si>
  <si>
    <t>FALTA DE SEGUIMIENTO DE LA TOTALIDAD DE LAS PARTIDAS CONTABLES EN RELACIÓN CON LAS ÁREAS DE GESTIÓN QUE GENERAN INFORMACIÓN QUE AFECTA LOS ESTADOS FINANCIEROS.</t>
  </si>
  <si>
    <t>IMPLEMENTAR FORMATO DE SEGUIMIENTO A LA GESTIÓN DE CONCILIACIONES CON LAS ÁREAS ENCARGADAS DE EMITIR INFORMACIÓN QUE AFECTA LOS ESTADOS FINANCIEROS.</t>
  </si>
  <si>
    <t>CONCILIACIONES</t>
  </si>
  <si>
    <t>FORMATO Y CRONOGRAMA DE CONCILACIONES REALIZADO / FORMATO Y CRONOGRAMA DE CONCILACIONES PROGRAMADO*100</t>
  </si>
  <si>
    <t>06/01/2021 Seguimiento Julie Martínez  se evidencia el formato de conciliación contable con código PA03-PR02-F01 con versión 1.0 asociado al procedimiento PA03- PR02, el cual se encuentra publicado en la intranet se sugiere el cierre de la actividad programada.
08/11/2021 seguimiento  Julie Martínez no se remite seguimiento por parte del proceso sin embargo la acción se encuentra entre los plazos establecidos para su ejecución. se recomienda al proceso realizar ejercicio de autocontrol
08/10/2021 seguimiento  Julie Martínez, no se realiza reporte sobre avance de la actividad sin embargo la actividad esta en ejecución y en tiempos para su desarrollo
08/09/2021 seguimiento  Julie Martínez, no se realiza reporte sobre avance de la actividad sin embargo la actividad esta en ejecución y en tiempos para su desarrollo
09/08/2021 Seguimiento Julie Martínez, el área no remite seguimiento. Las acciones se encuentra dentro del plazo de ejecución planificado.</t>
  </si>
  <si>
    <t>3.3.4.5.1</t>
  </si>
  <si>
    <t>Gestión Presupuestal</t>
  </si>
  <si>
    <t>HALLAZGO ADMINISTRATIVO POR LA FORMULACIÓN DE ACCIONES INEFECTIVAS EN EL PLAN DE MEJORAMIENTO INSTITUCIONAL FORMULADO POR LA SDM, CORRESPONDIENTE AL FACTOR DE GESTIÓN PRESUPUESTAL; TODA VEZ QUE SE SIGUEN PRESENTANDO ALTOS SALDOS POR CONCEPTO DE PASIVOS EXIGIBLES AL CIERRE DE LA VIGENCIA 2020.</t>
  </si>
  <si>
    <t>FALTA DE SEGUIMIENTO MÁS ESTRICTO Y OPORTUNO; Y/O A UN PLAN DE CONTINGENCIA QUE BUSQUE EFECTIVAMENTE DEPURAR Y REDUCIR EL MONTO DE PASIVOS EXIGIBLE EN LA GESTIÓN PRESUPUESTAL, DURANTE TODA LA VIGENCIA.</t>
  </si>
  <si>
    <t>REMITIR MENSUALMENTE EL INFORME DEL SEGUIMIENTO DE LOS SALDOS DE LOS PASIVOS EXIGIBLES  Y RESERVAS CONSTITUIDOS A LOS ORDENADORES DE GASTOS</t>
  </si>
  <si>
    <t>INFORMES</t>
  </si>
  <si>
    <t>INFORMES REMITIDOS A LOS ORDENADORES DE GASTOS</t>
  </si>
  <si>
    <t>6/01/2022 seguimiento  Julie Martínez  se evidencia los informes remitidos por correo electrónico de los meses junio, julio, agosto, septiembre, octubre, noviembre. se sugiere el cierre de la actividad 
08/11/2021 seguimiento  Julie Martínez no se remite seguimiento por parte del proceso sin embargo la acción se encuentra entre los plazos establecidos para su ejecución. se recomienda al proceso realizar ejercicio de autocontrol
08/10/2021 seguimiento  Julie Martínez, no se realiza reporte sobre avance de la actividad sin embargo la actividad esta en ejecución y en tiempos para su desarrollo
08/09/2021 seguimiento  Julie Martínez, no se realiza reporte sobre avance de la actividad sin embargo la actividad esta en ejecución y en tiempos para su desarrollo
09/08/2021 Seguimiento Julie Martínez, el área no remite seguimiento. Las acciones se encuentra dentro del plazo de ejecución planificado.</t>
  </si>
  <si>
    <t>ADELANTAR TODAS LAS ACTIVIDADES  NECESARIAS PARA REALIZAR LA DEPURACIÓN DE LOS SALDOS A CARGO DE LOS ORDENADORES DE GASTO.</t>
  </si>
  <si>
    <t>GESTION DE LIBERACIÓN DE SALDOS</t>
  </si>
  <si>
    <t>NO. DE CONTRATOS CON GESTIÓN PARA LIBERACION DE SALDOS  / TOTAL DE CONTRATOS A DEPURAR DE LA BASE DE RESERVAS Y PASIVOS EXIGIBLES * 100</t>
  </si>
  <si>
    <t>ORDENADORES DEL GASTO</t>
  </si>
  <si>
    <t xml:space="preserve">11/01/2022 Seguimiento Julie Martínez se recibe el reporte de la gestión realizada por los ordenadores de gasto
-Gestión Corporativa: se evidencia el acta de seguimiento de los meses julio, agosto, septiembre, octubre, diciembre. -
- Gestión de la movilidad:  Correos electrónicos, memorando de liberación de saldos pasivos y reservas, formato de programación de pasivos exigibles 
- Gestión jurídica: El seguimiento de las reservas y ejecución del giro 
- Gestión de la política de movilidad: seguimiento de reserva, correos electrónicos, envió de informes finales.
- Gestión de servicio al ciudadano:  actas de depuración de los meses julio, agosto, septiembre, octubre, noviembre y diciembre.
Se recomienda continuar con la gestión y generar controles desde la segunda línea de defensa.
Se sugiere el cierre de la acción planificada 
7/12/2021: Pantallazo de depuración de reservas
8/11/2021: Sin avance para este periodo
8/10/2021:  correo remisión de reservas septiembre SGJ, Excel enviado a la Sub Financiera
8/09/2021:  Seguimiento julio al proyecto 7589, por parte de la SGJ, evidencias de base de datos en Excel con el seguimiento.
</t>
  </si>
  <si>
    <t>REALIZAR REUNIÓN BIMESTRAL CON CADA SUBSECRETARÍA Y LA DIRECCIÓN DE CONTRATACIÓN A FIN DE REALIZAR SEGUIMIENTO A LOS CONTRATOS SUSCEPTIBLES DE LIQUIDACIÓN.</t>
  </si>
  <si>
    <t>ORDENADORES DEL GASTO DIRECCION DE CONTRATACIÓN</t>
  </si>
  <si>
    <t>ORDENADORES DEL GASTO - SUBSECRETARÍA DE GESTIÓN JURIDICA</t>
  </si>
  <si>
    <t xml:space="preserve">7/01/2022: La SGJ, realizo para el cumplimiento de la presente acción, seguimientos a las liquidaciones a cargo de las diferentes subsecretarias de la SDM, con estas reuniones se realizaron lo acompañamientos necesarios según las recomendaciones y compromisos según cada caso en concreto en materia de liquidaciones contractuales, para que se efectúe la depuración y reducción del monto de pasivos exigibles de la SDM.con los anterior y con las evidencias presentadas se da cumplimiento a la meta e indicador establecido  se recomienda el cierre de la misma.
8/11/2021: Se adjuntan evidencias del seguimiento a las liquidaciones y reuniones de seguimiento a liquidaciones, sin embargo se recomienda actas producto de las mesas de trabajo bimestrales.
8/10/2021:  Reuniones de seguimiento a liquidaciones; mesa de trabajo  con n análisis de liquidaciones priorizadas.
8/09/2021: Mesa de trabajo con el fin de adelantar  y dar prioridad a la liquidación de contratos, se aportan evidencia de correos . </t>
  </si>
  <si>
    <t>EMISIÓN DE LA CIRCULAR EN DONDE SE FORMULAN  LOS LINEAMIENTOS PARA UNA GESTIÓN INTEGRAL DE PASIVOS EXIGIBLES.</t>
  </si>
  <si>
    <t>LINEAMIENTOS</t>
  </si>
  <si>
    <t>LINEAMIENTOS EXPEDIDOS E IMPLEMENTADOS PARA LA GESTIÓN INTEGRAL DE PASIVOS EXIGIBLES</t>
  </si>
  <si>
    <t>6/01/2022 seguimiento  Julie Martínez  se evidencia la circular No 24 del 2021 donde se remite los lineamientos para la gestión de pasivos exigibles en la SDM. se sugiere el cierre de la actividad
08/11/2021 seguimiento  Julie Martínez no se remite seguimiento por parte del proceso sin embargo la acción se encuentra entre los plazos establecidos para su ejecución. se recomienda al proceso realizar ejercicio de autocontrol
08/10/2021 seguimiento  Julie Martínez, no se realiza reporte sobre avance de la actividad sin embargo la actividad esta en ejecución y en tiempos para su desarrollo
08/09/2021 seguimiento  Julie Martínez, no se realiza reporte sobre avance de la actividad sin embargo la actividad esta en ejecución y en tiempos para su desarrollo
09/08/2021 Seguimiento Julie Martínez, el área no remite seguimiento. Las acciones se encuentra dentro del plazo de ejecución planificado.</t>
  </si>
  <si>
    <t>3.3.1.2</t>
  </si>
  <si>
    <t>HALLAZGO ADMINISTRATIVO CON PRESUNTA INCIDENCIA DISCIPLINARIA PORQUE LA SDM Y LA INTERVENTORÍA, APROBARON LOS PRECIOS DE LAS ACTIVIDADES NO PREVISTAS INCLUIDAS EN EL MODIFICATORIO NO 3 DEL CONTRATO ATÍPICO NO. 2017-1913, SIN CUMPLIR CON LOS REQUISITOS ESTABLECIDOS EN EL NUMERAL 6.3 DEL ANEXO TÉCNICO.</t>
  </si>
  <si>
    <t>LA INTERVENTORÍA NO REQUIRIÓ NI ADJUNTO LOS APUS E INVESTIGACIONES DE MERCADO PARA LA APROBACIÓN DE LOS PRECIOS DE LAS ACTIVIDADES NO PREVISTAS.</t>
  </si>
  <si>
    <t>REALIZAR UNA REUNIÓN CON EL CONTRATISTA E INTERVENTORÍA DONDE SE INFORME DE LA IMPORTANCIA DE LA PRESENTACIÓN DE LOS APU E INVESTIGACIONES DE MERCADO.</t>
  </si>
  <si>
    <t>REUNIÓN IMPORTANCIA PRESENTACIÓN APU E INVESTIGACIONES DE MERCADO</t>
  </si>
  <si>
    <t>NÚMERO DE REUNIONES REALIZADAS</t>
  </si>
  <si>
    <t>09/12/2021: El proceso aporta como evidencia la presentación y el acta de la socialización llevada a cabo el 16/11/2021 en cumplimiento de lo formulado.
Conforme la evidencia aportada y la justificación presentada se recomienda el cierre de la acción
08/11/2021: No se aporta evidencia del avance de ejecución de la acción,  por lo cual se genera una alerta respecto a fortalecer la gestión documental que permita evidenciar de manera integral el cumplimiento de lo formulado
08/10/2021:   La acción se programo para iniciar su ejecución en octubre
09/08/2021: La acción se programo para iniciar su ejecución en octubre</t>
  </si>
  <si>
    <t>SOCIALIZAR A LOS SUPERVISORES LA IMPORTANCIA DE LA VERIFICACIÓN DE REQUISITOS CONTENIDOS EN CADA CONTRATO PARA LA APROBACIÓN DE LOS PRECIOS NO PREVISTOS.</t>
  </si>
  <si>
    <t>SOCIALIZACIÓN SUPERVISORES</t>
  </si>
  <si>
    <t>NÚMERO DE SOCIALIZACIONES A SUPERVISORES REALIZADAS</t>
  </si>
  <si>
    <t>Auditoría de Regularidad No. 97  de 2022</t>
  </si>
  <si>
    <t>ABIERTA</t>
  </si>
  <si>
    <t>&lt;</t>
  </si>
  <si>
    <t>03/01/2022: Se aporta como evidencia los registros de asistencia y las actas de las socializaciones llevadas a cabo el 16/11/2021 y 17/12/2021 con los supervisores de contratos.
Conforme lo anterior y la justificación presentada por el proceso se recomienda el cierre de la acción.
09/12/2021: Nuevamente se genera un alerta por la no presentación de los avances en la ejecución de la acción. conforme se ha venido mencionando en los seguimientos anteriores. 
08/11/2021: No se aporta evidencia del avance de ejecución de la acción,  por lo cual se genera una alerta respecto a fortalecer la gestión documental que permita evidenciar de manera integral el cumplimiento de lo formulado
08/10/2021:   La acción se programo para iniciar su ejecución en octubre
09/08/2021: La acción se programo para iniciar su ejecución en octubre</t>
  </si>
  <si>
    <t>3.3.1.4</t>
  </si>
  <si>
    <t>HALLAZGO ADMINISTRATIVO CON PRESUNTA INCIDENCIA DISCIPLINARIA POR LAS DEFICIENCIAS DE LA INTERVENTORÍA EN LA PRESENTACIÓN DE INFORMES DE PRESUNTOS INCUMPLIMIENTOS Y DE LA SDM EN LAS GESTIONES PARA INICIAR LOS PROCESOS SANCIONATORIOS, AL CONSORCIO MOVILIDAD FUTURA 2050 EN EL MARCO DEL CONTRATO ATÍPICO NO. 2017-1913.</t>
  </si>
  <si>
    <t>POSIBLES FALENCIAS EN LOS PUNTOS DE CONTROL DISPUESTOS EN EL PROCEDIMIENTO SANCIONATORIO, PARA QUE LOS ORDENADORES DEL GASTO EFECTUÉ SUS ACTUACIONES CONFORME A LOS TÉRMINOS PREVISTOS.</t>
  </si>
  <si>
    <t>EFECTUAR  REVISIÓN DE LOS PUNTOS  DE CONTROL DISPUESTOS EN EL PROCEDIMIENTO SANCIONATORIO POR INCUMPLIMIENTO CONTRACTUAL - PA05 - PR16 Y DE SER NECESARIO, FORTALECER Y ACTUALIZAR LOS MISMOS PARA SU EFECTIVO CUMPLIMIENTO.</t>
  </si>
  <si>
    <t>ACTUALIZACIÓN DE LOS PUNTOS DE CONTROL PROCEDIMIENTO SANCIONATORIO POR INCUMPLIMIENTO CONTRACTUAL</t>
  </si>
  <si>
    <t>PROCEDIMIENTO REVISADO, ACTUALIZADO Y PUBLICADO</t>
  </si>
  <si>
    <t>DIRECCIÓN DE CONTRATACIÓN Y SUBSECRETARÍA DE GESTIÓN DE LA MOVILIDAD</t>
  </si>
  <si>
    <t>SUBSECRETARÍA DE GESTIÓN JURÍDICA - SUBSECRETARÍA DE GESTIÓN DE LA MOVILIDAD</t>
  </si>
  <si>
    <t xml:space="preserve">8/04/2022: La Dirección de contratación revisó el procedimiento sancionatorio por incumplimiento contractual
PA05-PR16 versión 2 y determinó la necesidad de realizar ajustes al mismo, por lo que se
establecieron, fortalecieron y actualizaron tiempos de control definidos dentro de las actividades
señaladas en los numerales 3.2, 3.3, 3.4 y 3.5, buscando que las actuaciones se efectúen dentro de
los términos previstos, se aclararon y actualizaron responsabilidades generales, se ajustaron y
modificaron actividades de los numerales 3.1,3.2,3.3 y se actualizaron, modificaron y agregaron
actividades en el flujograma, se procedió a solicitar su publicación en
la intranet mediante el memorando 20225300063823 del 24 de marzo de 2022. Con base a lo anterior se da cumplimiento a la acción, meta e indicador, recomendando su cierre,
8/03/2022: El PROCEDIMIENTO SANCIONATORIO POR INCUMPLIMIENTO CONTRACTUAL Código: PA05-PR16 Versión: 2.0 del 12/03/2022 se encuentra en proceso de actualización de sus puntos de control. Acción en ejecución.
8/02/2022: Se adjuntan evidencias de las reuniones con el fin de llevar a cabo la actualización del procedimiento, se recomienda  adelantar las acciones pertinentes que den cumplimiento a la acción dentro del termino establecido.
07/01/2022:  Reuniones para revisiones del procedimiento  PA05 - PR16  . Continua en ejecución </t>
  </si>
  <si>
    <t>POSIBLE DESCONOCIMIENTO DE LA SUPERVISIÓN EN CUANTO A LA IMPLEMENTACIÓN Y TÉRMINOS DEL PROCEDIMIENTO SANCIONATORIO CONTRACTUAL DE LA ENTIDAD.</t>
  </si>
  <si>
    <t>INCORPORAR EN EL MODELO DE NOTIFICACIÓN DE DESIGNACIÓN DE SUPERVISIÓN - PA 05 -PR 21 - MD04, EN EL APARTE DE LAS CONSIDERACIONES GENERALES, UNA REMISIÓN EXPRESA AL PROCEDIMIENTO SANCIONATORIO POR INCUMPLIMIENTO CONTRACTUAL - PA05 - PR16.</t>
  </si>
  <si>
    <t>ACTUALIZACIÓN DEL MODELO DE NOTIFICACIÓN DE DESIGNACIÓN AL SUPERVISOR PA05-PR21-MD04</t>
  </si>
  <si>
    <t>MODELO DE NOTIFICACIÓN DE DESIGNACIÓN AL SUPERVISOR ACTUALIZADO Y PUBLICADO</t>
  </si>
  <si>
    <t>8/04/2022: La Dirección de contratación actualizó el Modelo notificación de designación de supervisión PA05-
PR21-MD04, al cual se le adicionó la siguiente condición general: 3.3. Procedimiento sancionatorio por incumplimiento contractual: En caso de incurrir en algún presunto incumplimiento contractual, el supervisor del contrato y el interventor en el caso que exista, deberán remitirse al procedimiento sancionatorio por incumplimiento contractual PA05-PR16 el cual se encuentra publicado en la intranet en el enlace https://intranetmovilidad.movilidadbogota.gov.co/intranet/PA05 , lo anterior se hará de conformidad
con los preceptos normativos señalados en el art. 86 de la ley 1474 del 2011, en aras a la observancia al debido proceso de contradicción y defensa como derecho que le asiste al contratista conforme a los lineamientos del art. 17 de la ley 1150 del 2007. Con base a lo anterior se da cumplimiento a la acción, meta e indicador, recomendando su cierre,
8/03/2022: 8/03/2022: El PROCEDIMIENTO SANCIONATORIO POR INCUMPLIMIENTO CONTRACTUAL Código: PA05-PR16 Versión: 2.0 del 12/03/2022 se encuentra en proceso de actualización.
8/02/2022: Se adjuntan evidencias de las reuniones con el fin de llevar a cabo la actualización del procedimiento, se recomienda  adelantar las acciones pertinentes que den cumplimiento a la acción dentro del termino establecido.
07/01/2022:  Reuniones para revisiones del procedimiento  PA05 - PR16  , Continua en ejecución</t>
  </si>
  <si>
    <t>HALLAZGO ADMINISTRATIVO POR LA FALTA DE MECANISMOS DE CONTROL QUE DIERON ORIGEN A LA SUSCRIPCIÓN DE FORMATOS DE ACTAS DE ENTREGA DE ELEMENTOS SEMAFÓRICOS AL ALMACÉN DE LA SECRETARÍA DISTRITAL DE MOVILIDAD, SIN CONTAR CON LAS FIRMAS RESPECTIVAS DE QUIEN ENTREGA Y/O QUIEN RECIBE.</t>
  </si>
  <si>
    <t>DEBILIDAD EN LA APLICACIÓN DEL   CONTROL EN LOS DOCUMENTOS PRESENTADOS AL ALMACÉN POR PARTE DEL CONTRATISTA DE ACUERDO A LAS OBLIGACIONES ESPECIFICAS DEL CONTRATO O AL PROTOCOLO ESTABLECIDO POR LA SDM.</t>
  </si>
  <si>
    <t>APLICAR UNA LISTA DE  CHEQUEO  PARA  LA ENTREGA AL ALMACÉN POR LA SUPERVISIÓN QUE PERMITA REVISAR LOS DOCUMENTOS ENTREGADOS POR PARTE DE LA INTERVENTORÍA.</t>
  </si>
  <si>
    <t>LISTAS DE CHEQUEO Y ACTAS DE ENTREGA A ALMACÉN</t>
  </si>
  <si>
    <t>LISTA DE CHEQUEO  DE SOLICITUDES DE REINTEGRO / ACTAS DE ENTREGA AL  ALMACÉN</t>
  </si>
  <si>
    <t>SUBDIRECCIÓN DE SEMAFORIZACIÓN Y/O SUPERVISOR DEL CONTRATO</t>
  </si>
  <si>
    <t>03/01/2022: Se aporta como evidencia las actas de fechas 08/10/2021, 17/09/2021 y 22/09/2021, las cuales incluyen en su desarrollo la aplicación de la lista de verificación a los requerimientos:
1. Formato PA01-PR12-F01 Formato traspaso o Devolución de Bienes debidamente diligenciado
2. Concepto técnico de los bienes objeto de devolución
3. Documentación soporte para establecer razones de la devolución de los bienes al almacén.
Conforme a evidencia aportada y la justificación presentada se recomienda el cierre de la acción.
09/12/2021: Nuevamente se genera un alerta por la no presentación de los avances en la ejecución de la acción. conforme se ha venido mencionando en los seguimientos anteriores. 
ALERTA DE INCUMPLIMIENTO 
08/11/2021: No se aporta evidencia del avance de ejecución de la acción,  por lo cual se genera una alerta respecto a fortalecer la gestión documental que permita evidenciar de manera integral el cumplimiento de lo formulado
08/10/2021:   La acción se programo para iniciar su ejecución en octubre
09/08/2021: La acción se programo para iniciar su ejecución en octubre</t>
  </si>
  <si>
    <t>REALIZAR ACTA DE SEGUIMIENTO MENSUAL AL CUMPLIMIENTO DE LOS PROCEDIMIENTOS ESTABLECIDOS POR EL ALMACÉN EN CUANTO A LA DEVOLUCIÓN DE LOS BIENES FORMATOS: PA01-PR12-IN01 INSTRUCTIVO DE INGRESOS, PERMANENCIA Y TRASLADOS - EGRESOS DE BIENES PA01-PR12-F01 FORMATO TRASPASO O DEVOLUCIÓN DE BIENES PA01-PR12-IN04 INSTRUCTIVO PARA LA BAJA DEFINITIVA DE BIENES POR INSERVIBLES, NO UTILIZABLES, POR OBSOLESCENCIA.</t>
  </si>
  <si>
    <t>ACTAS DE SEGUIMIENTO INGRESOS</t>
  </si>
  <si>
    <t>06/01/2022 seguimiento de julie Martínez se evidencia el acta de devolución de elementos al almacén No54, 55 y 56 , los conceptos técnicos elementos para reintegro No 54, 55 y 56, comunicados  CMF2050-20171913 -CVE-21.0652 y SEMA 20213226337271. Se sugiere el cierre de la actividad 
08/11/2021 seguimiento  Julie Martínez no se remite seguimiento por parte del proceso sin embargo la acción se encuentra entre los plazos establecidos para su ejecución. se recomienda al proceso realizar ejercicio de autocontrol</t>
  </si>
  <si>
    <t>HALLAZGO ADMINISTRATIVO CON PRESUNTA INCIDENCIA DISCIPLINARIA POR DEFICIENCIAS EN EL PROCESO DE INVENTARIOS RELACIONADO A LA FALTA DE PLACAS EN LOS BIENES UBICADOS EN EL CENTRO DE GESTIÓN DE TRÁNSITO DE LA SECRETARÍA DISTRITAL DE MOVILIDAD.</t>
  </si>
  <si>
    <t>FALTA DE VERIFICACIÓN FÍSICA DE LOS BIENES, QUE SON ADQUIRIDOS POR LA ENTIDAD   Y QUE INGRESAN AL SITIO DE UTILIZACIÓN  EN EL CENTRO DE GESTIÓN DE TRÁNSITO DE LA SDM,</t>
  </si>
  <si>
    <t>REALIZAR ACTA DE INSTALACIÓN DE PLACAS A LOS BIENES RECIBIDOS EN EL SITIO DE UTILIZACIÓN AL CENTRO DE GESTIÓN DEL TRÁNSITO</t>
  </si>
  <si>
    <t>ACTA  DE INSTALACIÓN DE PLACAS</t>
  </si>
  <si>
    <t>06/01/2022 seguimiento  Julie Martínez  se evidencia actas de seguimiento del 17, 22  de septiembre, 8, 11 octubre.
08/11/2021 seguimiento  Julie Martínez no se remite seguimiento por parte del proceso sin embargo la acción se encuentra entre los plazos establecidos para su ejecución. se recomienda al proceso realizar ejercicio de autocontrol</t>
  </si>
  <si>
    <t>FALTA DE VERIFICACIÓN FÍSICA DE LOS BIENES, QUE SON ADQUIRIDOS POR LA ENTIDAD   Y QUE INGRESAN AL SITIO DE UTILIZACIÓN  EN EL CENTRO DE GESTIÓN DE TRANSITO DE LA SDM,</t>
  </si>
  <si>
    <t>REVISAR Y AJUSTAR EL PROCEDIMIENTO INCORPORANDO UN CONTROL DE LOS BIENES QUE INGRESAN A LA ENTIDAD EN EL SITIO DE  UTILIZACIÓN.</t>
  </si>
  <si>
    <t>PROCEDIMIENTO AJUSTADO</t>
  </si>
  <si>
    <t>Se evidencia el Procedimiento PA01-PR12  Gestión de Bienes e Inventarios - Ingresos, Egresos y Traslados De Almacén, versión 4.0 donde se incorporan mecanismos de control de los bienes  que ingresan a la entidad en el sitio de utilización.
08/11/2021 seguimiento  Julie Martínez no se remite seguimiento por parte del proceso sin embargo la acción se encuentra entre los plazos establecidos para su ejecución. se recomienda al proceso realizar ejercicio de autocontrol</t>
  </si>
  <si>
    <t>3.3.1</t>
  </si>
  <si>
    <t>03 - VISITA DE CONTROL FISCAL</t>
  </si>
  <si>
    <t>Gestión Financiera</t>
  </si>
  <si>
    <t>HALLAZGO ADMINISTRATIVO CON PRESUNTA INCIDENCIA DISCIPLINARIA Y FISCAL EN CUANTÍA DE $ 767.779.124, AL  ENCONTRARSE  IRREGULARIDADES EN LA ADMINISTRACIÓN DE ELEMENTOS RECIBIDOS DENTRO DEL INVENTARIO DE LA SDM , POR  EXISTIR  FALTANTES DE DICHOS ELEMENTOS, QUE CONLLEVÓ A LA DEBILIDAD EN EL REGISTRO DOCUMENTAL LLAMADA A DEMOSTRAR Y DESVIRTUAR LA PRESUNTA DUPLICIDAD DE INSTALACIÓN DE ELEMENTOS DE SEGREGACIÓN DE HITOS Y BORDILLOS, SUMINISTRADOS POR EL IDU A LA SDM.</t>
  </si>
  <si>
    <t>SE DESCONOCE EL PROCEDIMIENTO DE GESTION DE BIENES E INVENTARIOS  , INGRESOS, EGRESOS Y TRASLADOS   DE ALMACEN  PA01-PR12 , EN EL CUAL SE ESTABLECEN QUE  LOS REQUISITOS  PARA LA RECEPCION DE  BIENES COMO  SON ENTREGA DE COPIA DE  CONTRATO , ACTA DE RECIBIDO  A SATISFACCIÓN ,  FACTURA  ,  FORMATO DE REQUERIMIENTO , FORMATO DE  TRASPASO  ENTRE OTROS .</t>
  </si>
  <si>
    <t>REALIZAR LA SOCIALIZACIÓN DEL  PROCEDIMIENTO  DE GESTION DE BIENES E INVENTARIOS, INGRESOS, EGRESOS Y TRASLADOS DE ALMACEN  PA01-PR12.</t>
  </si>
  <si>
    <t>SOCILIZACIÓN PROCEDIMIENTO</t>
  </si>
  <si>
    <t>PROCEDIMIENTO SOCIALIZADO</t>
  </si>
  <si>
    <t>SUBDIRECCIÓN DE SEÑALIZACIÓN -  SUBDIRECCIÓN ADMINISTRATIVA</t>
  </si>
  <si>
    <t xml:space="preserve">SUBSECRETARÍA DE GESTIÓN DE LA MOVILIDAD / SUBSECRETARÍA DE GESTIÓN CORPORATIVA </t>
  </si>
  <si>
    <t>SUBDIRECCIÓN DE SEÑALIZACIÓN/  SUBDIRECCIÓN ADMINISTRATIVA</t>
  </si>
  <si>
    <t>30/03/2022: El proceso allega la evidencia de la socialización del procedimiento de Gestión de bienes e inventarios, ingresos, egresos y traslados de almacén, realizada el 29/03/2022 a los equipos de la Subdirección de señalización y la Dirección de Ingeniería de Tránsito; adicionalmente se soporta a través de imágenes, la socialización masiva a nivel institucional realizada el 25/10/2021 a través de piezas comunicativas remitidas por correo electrónico en donde se señalan los principales tips a tener en cuenta respecto al procedimiento antes señalado.
Conforme lo anterior se evidencia el cumplimiento de la acción formulada por lo cual se recomienda el cierre de la misma.
07/03/2022: El proceso aporta la justificación del avance donde se precisa: "La socialización del Procedimiento de gestión de bienes e inventarios, ingresos, egresos y
traslados de almacén pa01-pr12, está cargo de la subdirección administrativa. Dicha socialización ya se llevó a cabo por parte de la subdirección en mención, pero no se han remitido las evidencias para adjuntar en el presente informe. Se establece compromiso para entrega de evidencias en el transcurso del presente mes de marzo, entendiendo que la acción se le debe dar cumplimiento y cierre en este periodo."
Conforme lo anterior se recomienda priorizar la gestión de evidenciar el cumplimiento de la acción, de tal manera que se garantice sue cumplimiento de manera integral.
07/02/2022: Nuevamente se genera un alerta por la no presentación de los avances en la ejecución de la acción. conforme se ha venido mencionando en los seguimientos anteriores.  Se recomienda tener en cuenta que plazo de ejecución esta para marzo del 2022
03/01/2022: Nuevamente se genera un alerta por la no presentación de los avances en la ejecución de la acción. conforme se ha venido mencionando en los seguimientos anteriores.  Se recomienda tener en cuenta que plazo de ejecución esta para marzo del 2022
09/12/2021: Nuevamente se genera un alerta por la no presentación de los avances en la ejecución de la acción. conforme se ha venido mencionando en los seguimientos anteriores. 
08/11/2021: No se aporta evidencia del avance de ejecución de la acción,  por lo cual se genera una alerta respecto a fortalecer la gestión documental que permita evidenciar de manera integral el cumplimiento de lo formulado</t>
  </si>
  <si>
    <t>EMITIR  UNA CIRCULAR POR PARTE DE   LA SUBSECRETARIA DE GESTION  CORPORATIVA DONDE SE INFORMEN LOS  LINEAMIENTOS ESTABLECIDOS PARA LA RECEPCIÓN, INCORPORACIÓN  A  CONTABILIDAD Y ADMINISTRACIÓN DE LOS  BIENES O ELEMENTOS ENTREGADOS A SDM POR OTRAS ENTIDADES.</t>
  </si>
  <si>
    <t>EMITIR  CIRCULAR</t>
  </si>
  <si>
    <t>CIRCULAR EMITIDA</t>
  </si>
  <si>
    <t>30/02/2022: El proceso aporta como evidencia la Circular Interna 7 de 2022 emitida por la Subsecretaría de Gestión Corporativa, de fecha 30/03/2022, a través de la cual se socializa el Procedimiento PA01-PR12, precisando entre otros temas, los relacionados con Ingresos por Compras generales, Ingreso por reposición de Aseguradora; en el contexto del documento se observa la articulación con la Circular 5 de 2022 emitida por el Despacho, en donde se identifican los documentos requeridos para ingresar a contabilidad los bienes entregados por otras entidades, con lo cual se da tratamiento a lo observado por el ente de Control.
De acuerdo a lo anterior se observa el cumplimiento de la acción en términos de eficacia y se recomienda su cierre.  
07/02/2022: Nuevamente se genera un alerta por la no presentación de los avances en la ejecución de la acción. conforme se ha venido mencionando en los seguimientos anteriores.  Si bien se presenta en la justificación aportada por el proceso el compromiso de entregar las evidencias en marzo, se recomienda tener en cuenta que plazo de ejecución vence el 30/03/2022 y se debe contar con los tiempos de todas las dependencias que estén vinculadas a esta gestión.
03/01/2022: Nuevamente se genera un alerta por la no presentación de los avances en la ejecución de la acción. conforme se ha venido mencionando en los seguimientos anteriores.  Se recomienda tener en cuenta que plazo de ejecución esta para marzo del 2022
09/12/2021: Nuevamente se genera un alerta por la no presentación de los avances en la ejecución de la acción. conforme se ha venido mencionando en los seguimientos anteriores. 
08/11/2021: No se aporta evidencia del avance de ejecución de la acción,  por lo cual se genera una alerta respecto a fortalecer la gestión documental que permita evidenciar de manera integral el cumplimiento de lo formulado</t>
  </si>
  <si>
    <t>3.3.2</t>
  </si>
  <si>
    <t>HALLAZGO ADMINISTRATIVO CON PRESUNTA INCIDENCIA DISCIPLINARIA Y FISCAL, POR CUANTÍA DE $ 54.507.277, PORQUE SE EVIDENCIÓ SOBRECOSTOS POR INSTALACIÓN DE LOS ELEMENTOS PAGADOS POR URGENCIA MANIFIESTA.</t>
  </si>
  <si>
    <t>LOS VALORES DE ADQUISICIÓN Y DESTINACIÓN DE LOS ELEMENTOS ADQUIRIDOS POR EL IDU NO FUERON COMPARTIDOS CON LA SDM</t>
  </si>
  <si>
    <t>EMITIR DIRECTRIZ POR PARTE DEL DESPACHO, DONDE SE INDIQUE A LOS  ORDENADORES DEL GASTO Y DEMÁS FUNCIONARIOS Y COLABORADORES DE LA ENTIDAD QUE PARA LA FIRMA DE ACUERDOS, CONVENIOS Y CONTRATOS EN LOS CUALES PARTICIPEN ENTIDADES ESTATALES O DISTRITALES Y ÉSTAS DEBAN SUMINISTRAR ELEMENTOS A LA SDM SE DEBE REALIZAR EL PERTINENTE ESTUDIO ADMINISTRATIVO, JURÍDICO Y FINANCIERO QUE SOPORTE EL MENCIONADO SUMINISTRO, ADEMÁS DE DAR CUMPLIMIENTO AL PROCEDIMIENTO PA01-PR12</t>
  </si>
  <si>
    <t>EMITIR   CIRCULAR</t>
  </si>
  <si>
    <t>SUBDIRECCIÓN DE SEÑALIZACIÓN -  DESPACHO</t>
  </si>
  <si>
    <t>SUBSECRETARÍA DE GESTIÓN DE LA MOVILIDAD - DESPACHO</t>
  </si>
  <si>
    <t>SUBDIRECCIÓN DE SEÑALIZACIÓN /  DESPACHO</t>
  </si>
  <si>
    <t>16/03/2022: Se aporta como evidencia la Circular 05 de 2022, socializada a todos los colaboradores de la entidad a través del radicado de ORFEO 2022310000054 de fecha 15/03/2022, en la cual se informa: "informa que para la oficialización de los diferentes acuerdos, convenios y/o contratos en los cuales participen entidades nacionales o distritales con el objeto de que estas entreguen y/o suministren elementos para disposición de la Secretaría Distrital de Movilidad, es obligatorio realizar el pertinente estudio técnico, jurídico y financiero que soporte la necesidad de la recepción por parte de la Secretaría de los bienes a ser entregados y/o 
suministrados."
Conforme lo anterior se recomienda el cierre de la acción
07/03/2022: Se aporta como evidencia el pantallazo de la gestión adelantada por el proceso desde el 09/02/2022;  teniendo en cuenta que el plazo de ejecución de la acción es el 30/03/2022 se recomienda fortalecer la gestión de tal manera que se garantice su cumplimiento de manera integral. Por último y teniendo en cuenta que la evidencia aportada sólo corresponde al pantallazo del histórico de ORFEO se recomienda revisar que la circular a emitir contenga los criterios establecidos en la formulación de la acción evaluada, validando de esta manera su eficacia.
07/02/2022: Nuevamente se genera un alerta por la no presentación de los avances en la ejecución de la acción. conforme se ha venido mencionando en los seguimientos anteriores.  Se recomienda tener en cuenta que plazo de ejecución esta para marzo del 2022
03/01/2022: Nuevamente se genera un alerta por la no presentación de los avances en la ejecución de la acción. conforme se ha venido mencionando en los seguimientos anteriores.  Se recomienda tener en cuenta que plazo de ejecución esta para marzo del 2022
09/12/2021: Nuevamente se genera un alerta por la no presentación de los avances en la ejecución de la acción. conforme se ha venido mencionando en los seguimientos anteriores. 
08/11/2021: No se aporta evidencia del avance de ejecución de la acción,  por lo cual se genera una alerta respecto a fortalecer la gestión documental que permita evidenciar de manera integral el cumplimiento de lo formulado</t>
  </si>
  <si>
    <t>3.3.3</t>
  </si>
  <si>
    <t>HALLAZGO ADMINISTRATIVO CON PRESUNTA INCIDENCIA DISCIPLINARIA Y FISCAL, EN CUANTÍA DE $ 252.813.689 AL ENCONTRAR DIFERENCIAS ENTRE LAS CANTIDADES CORRESPONDIENTES A LOS ELEMENTOS DE SEGREGACIÓN ADQUIRIDOS POR EL IDU Y ENTREGADAS PARA LA INSTALACIÓN Y REPORTADAS POR LA SDM</t>
  </si>
  <si>
    <t>NO SE DIERON DIRECTICES TECNICAS, JURIDICAS, ADMINISTRATIVAS Y FINANCIERAS  PARA EL RECIBO DE LOS ELEMENTOS POR LA SDM</t>
  </si>
  <si>
    <t>EMITIR DIRECTRIZ</t>
  </si>
  <si>
    <t>DIRECTRIZ EMITIDA</t>
  </si>
  <si>
    <t>3.2.1.1</t>
  </si>
  <si>
    <t>HALLAZGO ADMINISTRATIVO CON PRESUNTA INCIDENCIA DISCIPLINARIA POR LA FALTA DE PLANEACIÓN POR PARTE DE LA SDM AL NO CONTAR CON UNA INTERVENTORÍA CONTINUA, OCASIONANDO SITUACIONES QUE ALTERAN LA EFECTIVIDAD DEL SEGUIMIENTO AL CONTRATO DE CONCESIÓN 2018-114</t>
  </si>
  <si>
    <t>DEBILIDAD EN LA REVISIÓN DE OTROS ESCENARIOS JURIDICOS PARA LA CONTRATACIÓN DE LA INTERVENTORIA QUE GARANTIZARA LA CONTINUIDAD DENTRO DEL CONTRATO DE CONCESIÓN</t>
  </si>
  <si>
    <t>REALIZAR 3 MESAS DE TRABAJO CON LA SUBSECRETARÍA DE SERVICIOS A LA CIUDADANÍA Y LA OFICINA ASESORA DE PLANEACIÓN INSTITUCIONAL PARA DEFINIR LA VIABILIDAD FINANCIERA PARA GENERAR RESERVAS PRESUPUESTALES.</t>
  </si>
  <si>
    <t>MESAS DE TRABAJO REALIZADA</t>
  </si>
  <si>
    <t>(MESA DE TRABAJO REALIZADA / MESA DE TRABAJO PROGRAMADA)*100</t>
  </si>
  <si>
    <t>8/07/2022: Desde la DAC, se llevaron a cabo las tres (3) mesas de trabajo junto con la Subsecretaría de Servicios a la Ciudadanía y la Oficina Asesora de Planeación Institucional, con el fin de definir la viabilidad financiera para generar reservas presupuestales. Se evidenció en las actas de reunión entre las partes, la aprobación de la solicitud de vigencias futuras por parte de la SDP, SDH y el CONFIS, permitiendo el inicio del proceso de CDP´s de las vigencias 2022 y 2023. 
Se concluye que, debido a la aprobación de las vigencias futuras, el contrato de interventoría tendrá la continuidad necesaria durante el cambio de vigencia, por lo tanto, no se requerirá que el presupuesto anual exceda la vigencia 2022, evitando la constitución de reservas presupuestales.
Por lo anterior se aportan las siguientes evidencias:
1. Acta de seguimiento Enero 2022 - Viabilidad financiera
2. Acta de seguimiento Marzo 2022 - Viabilidad financiera
3. Acta de seguimiento Abril 2022 - Viabilidad financiera
4. Soportes de seguimiento:
- 1. Acta de seguimiento Mayo 2022 - Viabilidad financiera 
- 2. Certificado Disponibilidad Presupuestal Interventoría PyG 2022.
- 3. Certificado Disponibilidad Presupuestal Interventoría PyG 2023.
- 4. Acta de inicio interventoría GyP 20220529.pdf
- 5. Anexos - Contratos, pólizas, CDP y CRP 
Por lo anteriormente expuesto, se evidencia el cumplimiento de la acción,  y la DAC solicitó su respectivo cierre, mediante Formato Justificación Cierre de Hallazgo; por tal motivo se recomienda cierre de la acción.
7/06/2022: La dependencia no reportó evidencias en este corte.
6/05/2022: La dependencia no reportó evidencias en este corte.
7/04/2022: La dependencia no reportó evidencias en este corte.
7/03/2022: La dependencia, no reportan evidencias en este corte.
7/02/2022: La dependencia, no reportan evidencias en este corte.</t>
  </si>
  <si>
    <t>REALIZAR 2 SEGUIMIENTOS CON LA OFICINA ASESORA DE PLANEACIÓN INSTITUCIONAL SOBRE LA RESPUESTA DE LA APROBACIÓN DE VIGENCIAS FUTURAS.</t>
  </si>
  <si>
    <t>SEGUIMIENTOS REALIZADOS</t>
  </si>
  <si>
    <t>(SEGUIMIENTO REALIZADO / SEGUIMIENTO PROGRAMADO) * 100</t>
  </si>
  <si>
    <t>6/05/2022: Desde la DAC, llevaron a cabo dos (2) reuniones de seguimiento junto con la Oficina Asesora de Planeación Institucional con respecto a la aprobación de vigencias futuras. El 28 de febrero de 2022 se realizó la aprobación de la solicitud de vigencias futuras por parte de la SDP, SDH y el CONFIS (Consejo en Sesión N° 02 del 28 de febrero), permitiendo el inicio del proceso de solicitud de los CDP´s vigencias 2022 y 2023 para ser incluidos en los documentos precontractuales del proceso de contratación de la interventoría.
Por lo anterior, la DAC reportó el cumplimiento de la acción y solicitó el cierre del hallazgo, mediante el formato Justificación de Cumplimiento de Hallazgo. De acuerdo con la gestión evidenciada, se cierra la acción.
7/04/2022: La dependencia no reportó evidencias en este corte.
7/03/2022: La dependencia, no reportan evidencias en este corte.
7/02/2022: La dependencia, no reportan evidencias en este corte.</t>
  </si>
  <si>
    <t>REALIZAR MESAS DE TRABAJO MENSUAL PARA GARANTIZAR QUE LOS PROCESOS CONTRACTUALES DE LA INTERVENTORÍA SE ESTRUCTUREN DE MANERA OPORTUNA</t>
  </si>
  <si>
    <t>Edgar Gonzalez</t>
  </si>
  <si>
    <r>
      <rPr>
        <sz val="7"/>
        <color rgb="FF000000"/>
        <rFont val="Arial"/>
      </rPr>
      <t xml:space="preserve">%/01/2023 Desde la DAC, se realizó los seguimientos mensuales correspondientes al avance de los documentos precontractuales del proceso de contratación de la Interventoría de parqueaderos y grúas, evidencia las Actas mes a mes en ,a carpeta compartida en el email.
Lo anterior permite evidenciar el cumplimiento de la acción por lo que se procede con el respectivo </t>
    </r>
    <r>
      <rPr>
        <b/>
        <sz val="7"/>
        <color theme="1"/>
        <rFont val="Arial"/>
      </rPr>
      <t>cierre de la acción.</t>
    </r>
    <r>
      <rPr>
        <sz val="7"/>
        <color theme="1"/>
        <rFont val="Arial"/>
      </rPr>
      <t xml:space="preserve">
7/12/2022: La dependencia no reportó evidencias en este corte.
8//11/2022: La dependencia no reportó evidencias en este corte.
7/10/2022: Desde la DAC, se realizaron seguimientos mensuales correspondientes al avance de los documentos precontractuales del proceso de contratación de la interventoría de parqueaderos y grúas. Al realizarse la aprobación de las vigencias futuras, el contrato de interventoría tendrá la continuidad necesaria durante el cambio de vigencia. Así mismo, el contrato de Consultoría No. 2022 – 921, cuenta con un periodo de ejecución de dos (2) meses, quedando como plazo restante de Dieciocho (18) meses contados a partir del Veintinueve (29) de mayo de 2022, fecha de suscripción de la respectiva acta de inicio, lo que garantiza una interventoría continua y efectiva, dando solución al hallazgo de la referencia.
Finalmente, no se considera procedente iniciar un proceso de estructuración de un nuevo contrato, al encontrarse el de Consultoría No. 2022 – 921 vigente y en ejecución hasta el mes de diciembre del año 2023. 
Por lo anteriormente expuesto, se remiten avances del cumplimiento conforme a la acción establecida en el plan de mejora.
Se aportan las siguientes evidencias:
1.	Acta 1 Enero
2.	Acta 2 Febrero
3.	Acta 3 Marzo
4.	Acta 4 Abril 
5.	Acta 5 Mayo
6.	Acta 6 Junio
7.	Acta 7 Julio 
8.	Acta 8 Agoto
9.	Acta 9 Septiembre
7/9/2022: Desde la DAC, se han realizado los seguimientos mensuales al avance de los documentos precontractuales del proceso de contratación de la Interventoría de parqueaderos y grúas. Al realizarse la aprobación de las vigencias futuras, el contrato de interventoría tendrá la continuidad necesaria durante el cambio de vigencia. Así mismo, el contrato de Consultoría No. 2022 – 921, cuenta con un periodo de ejecución de dos (2) meses, quedando como plazo restante de Dieciocho (17) meses contados a partir del Veintinueve (29) de mayo de 2022, fecha de suscripción de la respectiva acta de inicio, lo que garantiza una interventoría continua y efectiva, dando cumplimiento a la continuidad de la interventoría. 
Finalmente, no se considera procedente iniciar un proceso de estructuración de un nuevo contrato, al encontrarse el de Consultoría No. 2022 – 921 vigente y en ejecución hasta el mes de diciembre del año 2023. 
Por lo anteriormente expuesto, se remiten avances del cumplimiento conforme a la acción establecida en el plan de mejora.
Se aportan las siguientes evidencias:
1.	Acta 1 Enero
2.	Acta 2 Febrero
3.	Acta 3 Marzo
4.	Acta 4 Abril 
5.	Acta 5 Mayo
6.	Acta 6 Junio
7.	Acta 7 Julio 
5/08/2022: La dependencia no reportó evidencias en este corte.
7/06/2022: La dependencia no reportó evidencias en este corte.
6/05/2022: La dependencia no reportó evidencias en este corte.
7/04/2022: La dependencia no reportó evidencias en este corte.
7/03/2022: La dependencia, no reportan evidencias en este corte.
7/02/2022: La dependencia, no reportan evidencias en este corte.</t>
    </r>
  </si>
  <si>
    <t>HALLAZGO ADMINISTRATIVO POR EL INCUMPLIMIENTO DE ALGUNAS ACTIVIDADES DE LOS PROCEDIMIENTOS ESTABLECIDOS EN LA CAPTURA DE VEHÍCULOS INMOVILIZADOS, QUE PODRÍA GENERAR FUTUROS RECLAMOS POR PARTE DE LOS PROPIETARIOS</t>
  </si>
  <si>
    <t>EL PROCEDIMIENTO TE-MA-001 MANUAL DE PROCEDIMIENTO GENERAL DE CAPTURA DE VIDEOS EN VEHÍCULOS DE LA CONCESION INCLUYE ACTIVIDADADES QUE NO SE AJUSTAN A LA REALIDAD DE LO QUE SE EJECUTA DURANTE LA OPERACIÓN.</t>
  </si>
  <si>
    <t>APROBAR LA ACTUALIZACIÓN DEL PROCEDIMIENTO TE-MA-001 MANUAL DE PROCEDIMIENTO GENERAL DE CAPTURA DE VIDEOS EN VEHÍCULOS VERSIÓN 6.0 DE 2020 DE LA CONCESIÓN QUE INCLUYA UN PUNTO DE CONTROL ADICIONAL QUE PERMITA REALIZAR LA VERIFICACIÓN O SEGUIMIENTO DEL CUMPLIMIENTO DE LOS REQUISITOS</t>
  </si>
  <si>
    <t>PROCEDIMIENTO APROBADO</t>
  </si>
  <si>
    <t>7/6/2022: Desde la DAC se realizó seguimiento a la interventoría Transcapital y a la concesión GYP, para aprobar la actualización del procedimiento TE-MA-001 manual de procedimiento de captura de videos en vehículos inmovilizados, como resultado del seguimiento se llegó a la siguiente conclusión:
- El procedimiento “TE-MA-001 Manual de captura de vídeos” describe actividades netamente operativas, por lo tanto, se crea un nuevo procedimiento operativo, como se puede evidenciar en las actas de seguimiento OP129, TI089 y OP136.
Conforme a lo anterior, el equipo técnico de la DAC junto con la interventoría Transcapital y la concesión GYP de los componentes tecnológico y operativo, adelantaron las siguientes actividades de gestión con el fin de establecer el nuevo procedimiento operativo de captura de vídeos y definir la metodología de implementación con el fin de llevar un adecuado control y seguimiento al mismo.
-  Se elimina el procedimiento “TE-MA-001 Manual captura de videos” y se actualiza el procedimiento TE-MA-009 Sistema de gestión de vídeos. Lo anterior se evidencia en el acta de seguimiento TI089 y en la carpeta adjunta “Listado de documentos - Procedimientos actualizados SGC GYP”
- Se crea el nuevo procedimiento identificado como: GO-PR-07 V0 Procedimiento toma de vídeos de Inmovilización, como se evidencia en el acta de seguimiento TI089 y en la carpeta adjunta “Listado de documentos - Procedimientos actualizados SGC GYP”
- La concesión GYP por medio del comunicado GyP-CA-05448-GR, comparte de manera oficial a la Secretaría de Movilidad e Interventoría el nuevo procedimiento “GO-PR-07 V0 Procedimiento Toma de Vídeos de Inmovilización”.
- La interventoría Transcapital por medio del comunicado GRUAS2-INTV-GYP-797-22 aprueba el procedimiento y solicita la implementación dentro de la operación, a partir de la fecha de radicación del presente comunicado.
La Secretaría de Movilidad aprobó el procedimiento “GO-PR-07 V0 Procedimiento Toma de Vídeos de Inmovilización” remitido por el Concesionario GYP, y mediante comunicado N°202232305129461 hace las siguientes observaciones:
- La aplicación y seguimiento al procedimiento GO-PR-07 se ejecutará a partir del día 01 de junio de 2022, conforme a los puntos de control establecidos por la Interventoría Transcapital en los planes piloto de seguimiento según actas de reunión TI089 y OP136.
- La interventoría Transcapital deberá tomar una muestra mensual representativa de los videos de inmovilización, con el fin de determinar el porcentaje de cumplimiento de los requisitos establecidos en el procedimiento GO-PR-07, los resultados obtenidos se presentarán a la Secretaría de Movilidad y a la Concesión GYP para su respectivo seguimiento y acciones pertinentes en caso de encontrarse algún riesgo en las revisiones realizadas por la Interventoría.
Por lo anterior, la DAC reportó el cumplimiento de la acción y solicitó el cierre del hallazgo, mediante el formato Justificación de Cumplimiento de Hallazgo. De acuerdo con la gestión evidenciada, se cierra la acción.
6/05/2022: La dependencia no reportó evidencias en este corte.
7/04/2022: La dependencia no reportó evidencias en este corte.
7/03/2022: La dependencia, no reportan evidencias en este corte.
7/02/2022: La dependencia, no reportan evidencias en este corte.</t>
  </si>
  <si>
    <t>APROBAR POR PARTE DE LA SDM EL INFORME MENSUAL PRESENTADO POR LA INTERVENTORÍA, DONDE INCLUYA EL COMPONENTE DE VERIFICACIÓN DEL CUMPLIMIENTO DE LOS REQUISITOS PARA LA CAPTURA DE VIDEOS DE VEHÍCULOS INMOVILIZADOS A TRAVÉS DEL MECANISMO DEFINIDO, IMPLEMENTADO EN LA ACCIÓN 1 DEL HALLAZGO 3.2.3.1.</t>
  </si>
  <si>
    <t>INFORME APROBADO DE INTERVENTORÍA CON COMPONENTE DE VERIFICACIÓN</t>
  </si>
  <si>
    <t>(INFORMES APROBADOS DE INTERVENTORÍA / TOTAL DE INFORMES PRESENTADOS) *100</t>
  </si>
  <si>
    <r>
      <rPr>
        <sz val="7"/>
        <color rgb="FF000000"/>
        <rFont val="Arial"/>
      </rPr>
      <t xml:space="preserve">05/01/2023 Desde la Dirección de Atención al ciudadano y la Subdirección de Control de Tránsito y Transporte, se realizó el seguimiento mensual a los informes presentados por la Interventoría de GYP, con respecto al cumplimiento de los lineamientos establecidos en el procedimiento GO-PR-07 “Toma de Vídeos de Inmovilización” , la Interventoría de manera mensual realizó la evaluación de los videos de inmovilización y los videos de ingreso a patio, con el fin de determinar la adecuada toma de estos conforme a las disposiciones del procedimiento operativo, evidencias en los informes de interventoría en la carpeta compartida en el email
Lo anterior permite evidenciar el cumplimiento de la acción por lo que se procede con el respectivo </t>
    </r>
    <r>
      <rPr>
        <b/>
        <sz val="7"/>
        <color theme="1"/>
        <rFont val="Arial"/>
      </rPr>
      <t>cierre de la acción</t>
    </r>
    <r>
      <rPr>
        <sz val="7"/>
        <color theme="1"/>
        <rFont val="Arial"/>
      </rPr>
      <t>;
7/12/2022: La dependencia no reportó evidencias en este corte.
8//11/2022: La dependencia no reportó evidencias en este corte.
7//10/2022: La dependencia no reportó evidencias en este corte.
7/9/2022: Desde la DAC se han realizado para los meses de junio y julio los seguimientos a los informes presentados por la Interventoría de GYP, con respecto al cumplimiento de los requisitos establecidos en el procedimiento GO-PR-07 “Procedimiento Toma de Vídeos de Inmovilización”, aprobado según evidencias presentadas en la acción 1 del hallazgo 3.2.3.1.
Teniendo en cuenta que la aplicación y seguimiento al procedimiento  GO-PR-07 “Procedimiento Toma de Vídeos de Inmovilización” se ejecutó a partir del día 01 de junio de 2022, es importante aclarar que la información remitida por la Interventoría de GYP se genera a mes vencido, esto implica que la aprobación de los informes se ejecuten dentro de la tercera semana del mes siguiente, por lo tanto hasta la fecha se tiene aprobado el informe de Interventoría del mes de Junio 2022, como se puede observar en las evidencias relacionadas.
La Interventoría de manera mensual se encuentra evaluando los videos de inmovilización y los videos de ingreso a patio, con el fin de determinar la adecuada toma de estos conforme a las disposiciones del manual operativo. El análisis y los resultados de esta revisión son consignados en los informes de seguimiento mensual de la Interventoría, así como en las actas de seguimiento mensual también de la Interventoría.
Por lo anteriormente expuesto, se remiten avances del cumplimiento conforme a la acción establecida en el plan de mejora institucional.
Se aportan las siguientes evidencias:
-	Informe de Interventoría Aprobado - Junio 2022
-	Informe de Interventoría Aprobado - Julio 2022
5/08/2022: La dependencia no reportó evidencias en este corte.
7/06/2022: La dependencia no reportó evidencias en este corte.
6/05/2022: La dependencia no reportó evidencias en este corte.
7/04/2022: La dependencia no reportó evidencias en este corte.
7/03/2022: La dependencia, no reportan evidencias en este corte.
7/02/2022: La dependencia, no reportan evidencias en este corte.,</t>
    </r>
  </si>
  <si>
    <t>3.2.4.1</t>
  </si>
  <si>
    <t>HALLAZGO ADMINISTRATIVO CON PRESUNTA INCIDENCIA DISCIPLINARIA PORQUE A 29 DE NOVIEMBRE DE 2021 EXISTEN 1.075 (MIL SETENTA Y CINCO) VEHÍCULOS QUE CUENTAN CON MÁS DE DOS AÑOS DE PERMANENCIA EN EL PARQUEADERO DE LA CONCESIÓN, SITUACIÓN QUE TRANSGREDE LO ESTABLECIDO EN EL ANEXO NO. 1 DOCUMENTO DE REQUERIMIENTOS TÉCNICOS DEL SERVICIO, DEL CONTRATO DE CONCESIÓN 2018-114, EN SU NUMERAL 7.9 MANEJO DE REMANENTES</t>
  </si>
  <si>
    <t>EL DOCUMENTO DE LINEAMIENTOS, ESPECIFICACIONES Y ESTRUCTURA DE LA INFORMACIÓN Y DOCUMENTACIÓN DE VEHÍCULOS REMANENTES CON MÁS DE DOS (2) AÑOS DE INMOVILIZACIÓN EN PARQUEADEROS DE LA CONCESIÓN GYP BOGOTÁ SAS, DESACTUALIZADO PARA EL CARGUE DE LA DOCUMENTACIÓN EN EL REPOSITORIO WEB DE LA ENTIDAD</t>
  </si>
  <si>
    <t>ACTUALIZAR LOS LINEAMIENTOS, ESPECIFICACIONES Y ESTRUCTURA DE LA INFORMACIÓN Y DOCUMENTACIÓN DE VEHÍCULOS REMANENTES CON MÁS DE DOS (2) AÑOS DE INMOVILIZACIÓN EN PARQUEADEROS DE LA CONCESIÓN GYP BOGOTÁ SAS, PARA LA ENTREGA A LA SDM;  INCLUYENDO EL TIEMPO ESTIMADO PARA EL CARGUE, REVISIÓN Y APROBACIÓN DE LA DOCUMENTACIÓN.</t>
  </si>
  <si>
    <t>COMUNICACIÓN DIRIGIDA A LA CONCESIÓN SOBRE LA ACTUALIZACIÓN DEL LINEAMIENTO, ENVIADA Y SOCIALIZADA.</t>
  </si>
  <si>
    <t>COMUNICACIÓN ENVIADA Y SOCIALIZADA.</t>
  </si>
  <si>
    <t>8/07/2022: Desde la DAC, se llevó a cabo la actualización de los lineamientos, especificaciones y estructura de la información y documentación para la entrega documental de vehículos remanentes, información que fue enviada a la Interventoría Transcapital y al Concesionario GYP a través del oficio con radicado No. 202241005038451 del 20 de mayo de 2022. 
Por otra parte, la Secretaria Distrital de Movilidad realizó la socialización a la Interventoría encargada y el Concesionario GYP, de la actualización de los lineamientos, especificaciones y estructura de la información y documentación, incluyendo los tiempos para el cargue de la información documental de vehículos remanentes, actividad evidenciada en el acta de reunión OP009 del 22 de junio de 2022. 
Por lo anterior se aportan las siguientes evidencias:
1. Acta de seguimiento Enero 2022 - Viabilidad financiera
2. Acta de seguimiento Marzo 2022 - Viabilidad financiera
3. Acta de seguimiento Abril 2022 - Viabilidad financiera
4. Soportes de seguimiento:
- 1. Acta de seguimiento Mayo 2022 - Viabilidad financiera 
- 2. Certificado Disponibilidad Presupuestal Interventoría PyG 2022.
- 3. Certificado Disponibilidad Presupuestal Interventoría PyG 2023.
- 4. Acta de inicio interventoría GyP 20220529.pdf
- 5. Anexos - Contratos, pólizas, CDP y CRP 
Por lo anteriormente expuesto, se evidenció el cumplimiento de la acción; por tal motivo, la DAC solicitó su respectivo cierre, mediante el Formato de Justificación de Cierre del Hallazgo; por tanto, se recomienda el cierre de la acción.
7/06/2022: La dependencia no reportó evidencias en este corte.
6/05/2022: La dependencia no reportó evidencias en este corte.
7/04/2022: La dependencia no reportó evidencias en este corte.
7/03/2022: La dependencia, no reportan evidencias en este corte.
7/02/2022: La dependencia, no reportan evidencias en este corte.</t>
  </si>
  <si>
    <t>3.2.4.2</t>
  </si>
  <si>
    <t>HALLAZGO ADMINISTRATIVO PORQUE DURANTE LA EJECUCIÓN DEL CONTRATO DE CONCESIÓN 2018-114 SE INCUMPLIÓ REITERADAMENTE POR PARTE DEL CONCESIONARIO EL INDICADOR 15.2.1 NÚMERO DE CUPOS MENSUALES DISPONIBLES, EN CONTRAVENCIÓN A LO ESTABLECIDO EN EL ANEXO NO. 1 DOCUMENTO DE REQUERIMIENTOS TÉCNICOS DEL SERVICIO</t>
  </si>
  <si>
    <t>DEBILIDAD EN LA OPORTUNIDAD DE LA PRESENTACIÓN DE DOCUMENTACIÓN REQUERIDA EN EL NUMERAL 7.1 "PARQUEADEROS AUTORIZADOS" PARA CONTAR CON CUPOS DE PARQUEO SEGÚN NUMERAL 7.2 DEL ANEXO TÉCNICO DEL CONTRATO DE CONCESIÓN.</t>
  </si>
  <si>
    <t>SOLICITAR A LA INTERVENTORÍA FORTALECER LAS HERRAMIENTAS DE SEGUIMIENTO AL CUMPLIMIENTO DE LO ESTIPULADO EN EN EL ANEXO TÉCNICO 7.2 CUPOS DE PARQUEO PARA GENERAR ALERTAS TEMPRANAS DE PRESUNTOS INCUMPLIMIENTOS.</t>
  </si>
  <si>
    <t>HERRAMIENTAS DE SEGUIMIENTO AJUSTADAS Y APROBADAS</t>
  </si>
  <si>
    <t>2 HERRAMIENTAS DE SEGUIMIENTO IMPLEMENTADAS</t>
  </si>
  <si>
    <t>7/10/2022: Desde la DAC se realizó la gestión correspondiente al solicitar a la Interventoría el fortalecimiento de las herramientas de seguimiento al cumplimiento de lo estipulado en el anexo técnico 7.2 cupos de parqueo. Atendiendo a la solicitud, la Interventoría diseñó como mecanismos de control dos (2) listas de verificación (Parqueo y uso del suelo) conforme a los requerimientos del Anexo 1 - Documentos de requerimientos técnicos del servicio.
Estas herramientas de verificación fueron revisadas y aprobadas por la supervisión de la SDM e implementadas por la Interventoría para la validación del cumplimiento de los requisitos contractuales por parte del Concesionario GYP.
Por lo anteriormente expuesto, la Dirección de Atención al Ciudadano reportó el cumplimiento de la acción, por tal motivo, solicitó su respectivo cierre mediante el formato PV01-IN02-F02 “Justificación cumplimiento hallazgo"
Se aportaron las siguientes evidencias:
1.	Acta de seguimiento OP102 Revisión acciones de mejora - Herramientas de seguimiento
2.	Acta de seguimiento OP103 Diseño herramientas de seguimiento
3.	Acta de seguimiento OP023 Seguimiento verificación y aprobación de las herramientas
-	Herramientas de verificación
   -	Herramienta de seguimiento - Lista de verificación de parqueo
   -	Herramienta de seguimiento - Lista de verificación de uso del suelo
-	Mesa de trabajo - Seguimiento habilitación de predios
   -	Herramientas de seguimiento implementadas
De acuerdo con la gestión evidenciada,  se recomienda el cierre de la misma.
7/9/2022: Desde la DAC solicitó a la Interventoría el fortalecimiento de las herramientas de seguimiento al cumplimiento de lo estipulado en el anexo técnico 7.2 cupos de parqueo. Atendiendo a la solicitud, la Interventoría diseñó como mecanismos de control dos (2) listas de verificación (Parqueo y uso del suelo) conforme a los requerimientos del Anexo 1 - Documentos de requerimientos técnicos del servicio.
Estas herramientas de verificación fueron revisadas y aprobadas por la supervisión de la SDM e implementadas por la Interventoría para la validación del cumplimiento de los requisitos contractuales por parte del Concesionario GYP.
Se aportan las siguientes evidencias:
1.	Acta OP102 Revisión Herramientas de seguimiento
2.	Acta OP103 Diseño herramientas de seguimiento
3.	Acta OP023 Seguimiento verificación y aprobación de las herramientas
-	Herramientas de verificación
-	Herramienta de seguimiento - Lista de verificación de parqueo
-	Herramienta de seguimiento - Lista de verificación de uso del suelo 
5/08/2022: La dependencia no reportó evidencias en este corte.
7/06/2022: La dependencia no reportó evidencias en este corte.
6/05/2022: La dependencia no reportó evidencias en este corte.
7/04/2022: La dependencia no reportó evidencias en este corte.
7/03/2022: La dependencia, no reportan evidencias en este corte.
7/02/2022: La dependencia, no reportan evidencias en este corte.</t>
  </si>
  <si>
    <t>REALIZAR MESA DE TRABAJO MENSUAL CON LA INTERVENTORÍA, A FIN DE VERIFICAR LOS DOCUMENTOS PRESENTADOS POR LA CONCESIÓN PARA DAR CUMPLIMIENTO DE LOS NUMERALES 7.1 PARQUEADEROS AUTORIZADOS  Y 7.2 CUPOS DE DE PARQUEO</t>
  </si>
  <si>
    <t>MESAS DE TRABAJO MENSUAL REALIZADAS</t>
  </si>
  <si>
    <t>(MESAS REALIZADAS / MESAS PROGRAMADAS) * 100</t>
  </si>
  <si>
    <r>
      <rPr>
        <sz val="7"/>
        <color rgb="FF000000"/>
        <rFont val="Arial"/>
      </rPr>
      <t xml:space="preserve">05/01/2023 La DAC realizó los seguimientos mensuales correspondientes a: 
1.	La verificación de los documentos presentados por la Concesión GYP de los nuevos predios con los cuales se cubrirá los cupos de parqueo para la vigencia 2022, y 
2.	Solicitud mensual a la Interventoría y al Concesionario, del reporte de avance del proceso de habilitación de cupos de parqueadero vigencia 2022, conforme al contrato de Concesión No 2018-114.
De acuerdo con los seguimientos realizados y a las evidencias adjuntas a este documento, el Concesionario GYP dio cumplimiento a lo establecido en el anexo N°1 Documentos de Requerimientos Técnicos del Servicio, del Pliego de condiciones de la Licitación Pública SDM-LP-052 de 2017 que dio origen al contrato de Concesión 2018-114 evidencias en la carpeta compartida anexa en email. Lo anterior permite evidenciar el cumplimiento de la acción por lo que se procede con el respectivo </t>
    </r>
    <r>
      <rPr>
        <b/>
        <sz val="7"/>
        <color theme="1"/>
        <rFont val="Arial"/>
      </rPr>
      <t>cierre de la acción</t>
    </r>
    <r>
      <rPr>
        <sz val="7"/>
        <color theme="1"/>
        <rFont val="Arial"/>
      </rPr>
      <t>;
7/12/2022: La dependencia no reportó evidencias en este corte.
8//11/2022: La dependencia no reportó evidencias en este corte.
7/10/2022: Desde la DAC se realizan seguimientos mensuales correspondientes a: 
1)	La verificación de los documentos presentados por la Concesión GYP de los nuevos predios con los cuales se cubrirá los cupos de parqueo para la vigencia 2022; 
2)	Solicitar mensualmente a la Interventoría y al Concesionario, el reporte del avance del proceso de habilitación de cupos de parqueadero vigencia 2022, conforme al contrato de Concesión No 2018-114.
Por lo anteriormente expuesto, se remiten avances del cumplimiento conforme a la acción establecida en el plan de mejora por procesos.
Se aportan las siguientes evidencias:
1.	Acta 1 Enero
2.	Acta 2 Febrero
3.	Acta 3 Marzo
4.	Acta 4 Abril 
5.	Acta 5 Mayo
6.	Acta 6 Junio
7.	Acta 7 Julio 
8.	Acta 8 Agosto
9.	Acta 9 Septiembre
7/9/2022: Desde la DAC se han realizado los seguimientos mensuales correspondientes a: 
a)	La verificación de los documentos presentados por la Concesión GYP de los nuevos predios con los cuales se cubrirá los cupos de parqueo para la vigencia 2022; 
b)	Solicitar mensualmente a la Interventoría y al Concesionario, el reporte del avance del proceso de habilitación de cupos de parqueadero vigencia 2022, conforme al contrato de Concesión No 2018-114.
Por lo anteriormente expuesto, Remitieron avances del cumplimiento conforme a la acción establecida en el plan de mejora por procesos.
Se aportan las siguientes evidencias:
1.	Acta 1 Enero
2.	Acta 2 Febrero
3.	Acta 3 Marzo
4.	Acta 4 Abril
5.	Acta 5 Mayo
6.	Acta 6 Junio
7.	Acta 7 Julio
5/08/2022: La dependencia no reportó evidencias en este corte.
7/06/2022: La dependencia no reportó evidencias en este corte.
6/05/2022: La dependencia no reportó evidencias en este corte.
7/04/2022: La dependencia no reportó evidencias en este corte.
7/03/2022: La dependencia, no reportan evidencias en este corte.
7/02/2022: La dependencia, no reportan evidencias en este corte.</t>
    </r>
  </si>
  <si>
    <t>3.2.4.3</t>
  </si>
  <si>
    <t>HALLAZGO ADMINISTRATIVO PORQUE DURANTE UN PERIODO DE TIEMPO DE EJECUCIÓN DEL CONTRATO DE CONCESIÓN 2018-114 SE HA INCUMPLIDO POR PARTE DEL CONCESIONARIO SU OBLIGACIÓN DE OPERAR LOS PARQUEADEROS DE LA CONCESIÓN EN PREDIOS APROBADOS POR LA INTERVENTORÍA Y/O LA SECRETARÍA DISTRITAL DE MOVILIDAD</t>
  </si>
  <si>
    <t>DEBILIDAD EN LA OPORTUNIDAD DE LA PRESENTACIÓN DE DOCUMENTACIÓN REQUERIDA PARA LA APROBACIÓN DE LOS PREDIOS SEGÚN EN EL ANEXO TÉCNICO 7.1 "SOBRE LOS PARQUEADEROS AUTORIZADOS".</t>
  </si>
  <si>
    <t>REALIZAR MONITOREO MENSUAL A LA INTERVENTORÍA PARA DETERMINAR EL AVANCE DOCUMENTAL DE APROBACIÓN DE PREDIOS.</t>
  </si>
  <si>
    <t>MONITOREO MENSUAL REALIZADO</t>
  </si>
  <si>
    <t>(MONITOREO REALIZADO / MONITOREO PROGRAMADO) * 100</t>
  </si>
  <si>
    <r>
      <rPr>
        <sz val="7"/>
        <color rgb="FF000000"/>
        <rFont val="Arial"/>
      </rPr>
      <t xml:space="preserve">05/01/2023 La DAC realizó los seguimientos mensuales correspondientes a: 
1.	La verificación de los documentos presentados por la Concesión GYP de los nuevos predios con los cuales se cubrirá los cupos de parqueo para la vigencia 2022, y 
2.	Solicitud mensual a la Interventoría y al Concesionario, del reporte de avance del proceso de habilitación de cupos de parqueadero vigencia 2022, conforme al contrato de Concesión No 2018-114.
De acuerdo con los seguimientos realizados y a las evidencias adjuntas a este documento, el Concesionario GYP dio cumplimiento a lo establecido en el anexo N°1 Documentos de Requerimientos Técnicos del Servicio, del Pliego de condiciones de la Licitación Pública SDM-LP-052 de 2017 que dio origen al contrato de Concesión 2018-114, en sus numerales, evidencias en la carpeta compartida anexada en el email, Lo anterior permite evidenciar el cumplimiento de la acción por lo que se procede con el respectivo </t>
    </r>
    <r>
      <rPr>
        <b/>
        <sz val="7"/>
        <color theme="1"/>
        <rFont val="Arial"/>
      </rPr>
      <t>cierre de la acción.</t>
    </r>
    <r>
      <rPr>
        <sz val="7"/>
        <color theme="1"/>
        <rFont val="Arial"/>
      </rPr>
      <t xml:space="preserve">
7/12/2022: La dependencia no reportó evidencias en este corte.
8//11/2022: La dependencia no reportó evidencias en este corte.
7/10/2022: Desde la DAC se realizan seguimientos mensuales correspondientes a: 
1)	La verificación de los documentos presentados por la Concesión GYP de los nuevos predios con los cuales se cubrirá los cupos de parqueo para la vigencia 2022; 
2)	Solicitar mensualmente a la Interventoría y al Concesionario, el reporte del avance del proceso de habilitación de cupos de parqueadero vigencia 2022, conforme al contrato de Concesión No 2018-114.
Por lo anteriormente expuesto, se remiten avances del cumplimiento conforme a la acción establecida en el plan de mejora por procesos.
Se aportan las siguientes evidencias:
1.	Acta 1 Enero
2.	Acta 2 Febrero
3.	Acta 3 Marzo
4.	Acta 4 Abril 
5.	Acta 5 Mayo
6.	Acta 6 Junio
7.	Acta 7 Julio 
8.	Acta 8 Agoto
9.	Acta 9 Septiembre
7/9/2022: Desde la DAC se ha realizado los seguimientos mensuales correspondientes a: 
1.	La verificación de los documentos presentados por la Concesión GYP de los nuevos predios con los cuales se cubrirá los cupos de parqueo para la vigencia 2022;
2.	Solicitar mensualmente a la Interventoría y al Concesionario, el reporte del avance del proceso de habilitación de cupos de parqueadero vigencia 2022, conforme al contrato de Concesión No 2018-114.
Por lo anteriormente expuesto, remitieron  avances del cumplimiento conforme a la acción establecida en el plan de mejora por procesos.
Se aportan las siguientes evidencias:
1.	Acta 1 Enero
2.	Acta 2 Febrero
3.	Acta 3 Marzo
4.	Acta 4 Abril
5.	Acta 5 Mayo
6.	Acta 6 Junio
7.	Acta 7 Julio
5/08/2022: La dependencia no reportó evidencias en este corte.
7/06/2022: La dependencia no reportó evidencias en este corte.
6/05/2022: La dependencia no reportó evidencias en este corte.
7/04/2022: La dependencia no reportó evidencias en este corte.
7/03/2022: La dependencia, no reportan evidencias en este corte.
7/02/2022: La dependencia, no reportan evidencias en este corte.</t>
    </r>
  </si>
  <si>
    <t>3.2.5.1</t>
  </si>
  <si>
    <t>HALLAZGO ADMINISTRATIVO CON PRESUNTA INCIDENCIA DISCIPLINARIA POR DEBILIDADES EN EL SEGUIMIENTO Y MONITOREO DE LA INFORMACIÓN RENDIDA EN LA PLATAFORMA CHIP-CGR PRESUPUESTAL, FRENTE A LA INFORMACIÓN SUMINISTRADA EN LA EJECUCIÓN DE INGRESOS DE LA SECRETARÍA DISTRITAL DE MOVILIDAD, DADO QUE GENERA INEXACTITUD EN LA INFORMACIÓN REPORTADA EN LA PLATAFORMA, POR LO CUAL NO SE REFLEJA LA REALIDAD DE LA SITUACIÓN FINANCIERA, ECONÓMICA Y PRESUPUESTAL DEL DISTRITO</t>
  </si>
  <si>
    <t>NO ES COMPETENCIA DE LA SDM REGISTRAR INFORMACIÓN PRESUPUESTAL EN EL CHIP-CGR</t>
  </si>
  <si>
    <t>REALIZAR UNA MESA DE TRABAJO ENTRE LA SECRETARÍA DISTRITAL DE MOVILIDAD Y HACIENDA PARA CONOCER EL PROCESO Y DEFINIR LAS ACCIONES CORRESPONDIENTES A LA SDM, PARA IDENTIFICAR LAS CAUSAS DE LAS DIFERENCIAS EN LA INFORMACIÓN PRESUPUESTAL EN EL CHIP-CGR</t>
  </si>
  <si>
    <t>MESA DE TRABAJO REALIZADA CON LA SDH</t>
  </si>
  <si>
    <t>(MESA DE TRABAJO REALIZADA/MESA DE TRABAJO PROGRAMADA) *100</t>
  </si>
  <si>
    <t>SUBDIRECCIÓN FINANCIERA  DIRECCIÓN DE ATENCIÓN AL CIUDADANO</t>
  </si>
  <si>
    <t>SUBSECRETARÍA DE GESTIÓN CORPORATIVA - SUBSECRETARÍA DE SERVICIOS A LA CIUDADANÍA</t>
  </si>
  <si>
    <t>SUBDIRECCIÓN FINANCIERA/  DIRECCIÓN DE ATENCIÓN AL CIUDADANO</t>
  </si>
  <si>
    <t>7/04/2022: Se observó acta de la mesa de trabajo entre la Secretaría Distrital de Movilidad y la Secretaría de Hacienda Distrital, el 3 de marzo de 2022, en la cual se trataron los siguientes temas:
1. Presentación del Plan de Mejoramiento suscrito por la Secretaría Distrital de Movilidad ante la Contraloría de Bogotá D.C.
2. Revisión Hallazgo 3.2.5.1, Auditoría de Desempeño No. 107 Contraloría de Bogotá D.C.
3. Consideraciones de la Secretaría Distrital de Hacienda, con respecto a la información rendida en la plataforma CHIP-CGR Presupuestal.
De acuerdo con los puntos tratados en la mesa de trabajo y las consideraciones presentadas por la Secretaría Distrital de Hacienda y la Secretaría Distrital de Movilidad, se establecieron compromisos de los cuales se ha realizado el seguimiento correspondiente.
Por lo anterior, la Subdirección Financiera reportó el cumplimiento de la acción y solicitó el cierre del hallazgo, mediante el formato Justificación de Cumplimiento de Hallazgo.
De acuerdo con la gestión evidenciada, se cierra la acción.</t>
  </si>
  <si>
    <t>Gasto Público</t>
  </si>
  <si>
    <t>Hallazgo administrativo en atención que las Actas de Inicio de los Contratos de Obra No. 2019-1780, 2019-1781 y 2019-1783, no se suscribieron en los términos establecidos en la CLÁUSULA CUARTA: OBLIGACIONES GENERALES DEL CONTRATISTA.</t>
  </si>
  <si>
    <t>Falta de planeación y coordinación, en los tiempos requeridos para estructurar y dar apertura a los procesos de selección de los Contratistas de Obra y sus respectivas Interventorías.</t>
  </si>
  <si>
    <t>Incluir en el anexo técnico y estudio previo de los contratos de señalización el siguiente apartado: Una vez perfeccionado el contrato, el contratista deberá suscribir el acta de inicio en un término no mayor a veinte (20) días calendario</t>
  </si>
  <si>
    <t>Estudios técnicos actualizados para los contratos de señalización</t>
  </si>
  <si>
    <t>Número de contratos de señalización con anexos y estudio actualizados / número de contratos de señalización suscritos</t>
  </si>
  <si>
    <t>Subsecretaria de Gestión de la Movilidad-Subdirección de señalización</t>
  </si>
  <si>
    <t>Auditoria regularidad No 088 de 2024</t>
  </si>
  <si>
    <t xml:space="preserve">CUMPLIDA_INEFECTIVA
</t>
  </si>
  <si>
    <t>SUBSECRETARIA DE GESTIÓN DE LA MOVILIDAD-SUBDIRECCIÓN DE SEÑALIZACIÓN</t>
  </si>
  <si>
    <r>
      <rPr>
        <sz val="7"/>
        <color rgb="FF000000"/>
        <rFont val="Arial"/>
      </rPr>
      <t xml:space="preserve">09/06/2023: Mediante memorando DIT 202331000149403 del 06/06/203 se solicitó cierre de la acción, para lo cual se adjuntó como soporte de la ejecución de la acción los anexos técnicos de los procesos que se describen en los cuales se incluyó en el anexo técnico y estudio previo de los contratos de señalización el siguiente apartado: </t>
    </r>
    <r>
      <rPr>
        <i/>
        <sz val="7"/>
        <color rgb="FF000000"/>
        <rFont val="Arial"/>
      </rPr>
      <t>una vez perfeccionado el contrato, el contratista deberá suscribir el acta de inicio en un término no mayor a veinte (20) días calendario.</t>
    </r>
    <r>
      <rPr>
        <sz val="7"/>
        <color rgb="FF000000"/>
        <rFont val="Arial"/>
      </rPr>
      <t xml:space="preserve">
• SDM-CMA-31-2022: pagina 35, apartado 2.8.1. ACTA DE INICIO DEL CONTRATO
• SDM-LP-103-2022: página 18, apartado 3.19.1 ACTA DE INICIO DEL CONTRATO
• SDM-CMA-114-2022: página 34, numeral 3.2.2 MANEJO ACTAS DEL CONTRATO DE INTERVENTORÍA
• SDM-CMA-150-2022: página 35, apartado 2.8.1. ACTA DE INICIO DEL CONTRATO
• SDM-CD-166-2022: página 13, apartado 10,1. ACTA DE INICIO DEL CONTRATO
Conforme lo anterior se observa que se da cumplimiento en términos de oportunidad y eficacia y que la acción implementada es efectiva respecto a la situación observada por el ente de control, en ese orden de ideas se recomienda el cierre de la misma.
05/05/2023: Los responsables informan que la acción se encuentra en términos de ejecución, para este periodo no se presentan avances  adicionales a los remitidos en meses anteriores, dado que no se suscribieron nuevos contratos  en los cuales se deba aplicar la acción. Se informa que en la medida en que se suscriban nuevos contratos aplicables a la acción, se  reportará a la OCI los nuevos avances
14/04/2023: Los responsables informan que: La acción se encuentra en términos de ejecución, para este periodo no se presentan avances  adicionales a los ya remitidos en meses anteriores, dado que no se suscribieron nuevos contratos  en los cuales se deba aplicar la acción. Se informa que en la medida en que se suscriban nuevos contratos aplicables a la acción, se  reportará a la OCI los nuevos avances
07/03/2023. Los responsables informa que para este periodo no se presentan avances adicionales a los ya remitidos en meses anteriores, dado que no se suscribieron nuevos contratos en los cuales se deba aplicar la acción..
 09/02/2023: La acción se encuentra en términos, los responsables reportan: 1) Anexo técnico CONTRATACIÓN DIRECTA SDM-CD-166-2022, publicado el 22 de
diciembre de 2022 en Secop II. En este anexo técnico definitivo, pagina 13, apartado 10,1. ACTA DE INICIO DEL CONTRATO, se especifica “Una vez perfeccionado el contrato, el contratista deberá suscribir el acta de inicio en un término no mayor a quince (15) días calendario.”
Por lo evidenciado se observó que se está dando cumplimiento en la acción.
10/01/2023: La acción se encuentra en ejecución, durante el mes de diciembre no se adelantaron procesos
12/12/2022: La acción se encuentra en términos, los responsables reportan: 1) Anexo técnico del concurso abierto de méritos SDM-CMA-150-2022 publicado el 04 de noviembre de 2022 en Secop II En este anexo técnico definitivo, pagina 35, apartado 2.8.1. ACTA DE INICIO DEL CONTRATO, se especifica “una vez perfeccionado el contrato, el contratista deberá suscribir el acta de inicio en un término no mayor a veinte (20) días calendario” 2. Anexo técnico definitivo del concurso abierto de méritos SDM-CMA-114-2022 publicado el 16 de septiembre de 2022 en Secop II, En el anexo técnico definitivo, página 34, numeral 3.2.2 MANEJO ACTAS DEL CONTRATO DE INTERVENTORÍA, reza “Una vez perfeccionado....". 3) Anexo técnico definitivo de la licitación pública SDM-LP-103-2022 publicada el 17 de agosto de 2022 en Secop II. El anexo técnico definitivo, página 18, apartado 3.19.1 ACTA DE INICIO DEL CONTRATO, reza “una vez perfeccionado...". 4) Anexo técnico definitivo del concurso abierto de méritos SDM-CMA-31-2022 publicado el 07 de julio de 2022 en Secop II, en el anexo técnico definitivo, pagina 35, apartado 2.8.1. ACTA DE INICIO DEL CONTRATO, reza “una vez perfeccionado..."
Por lo evidenciado se observó que se está dando cumplimiento en la acción.
09/11/2022: La acción se encuentra en términos, para este periodo se presenta la evidencia del Anexo técnico definitivo de la licitación pública SDM-LP-103-2022 publicada el 17 de agosto de 2022 en Secop II , en el anexo técnico definitivo, página 18, apartado 3.19.1 ACTA DE INICIO DEL CONTRATO, reza “una vez perfeccionado el contrato, el contratista deberá suscribir el acta de inicio en un término no mayor a veinte (20) días calendario”
Anexo técnico definitivo del concurso abierto de méritos SDM-CMA-31-2022 publicado el 07 de julio de 2022 en Secop II, en el anexo técnico definitivo, pagina 35, apartado 2.8.1. ACTA DE INICIO DEL CONTRATO,  “una vez perfeccionado el contrato, el contratista deberá suscribir el acta de inicio en un término no mayor a veinte (20) días calendario”
Anexo técnico definitivo del concurso abierto de méritos SDM-CMA-114-2022 publicado el 16 de septiembre de 2022 en Secop II, en el anexo técnico definitivo, página 34, numeral 3.2.2 MANEJO ACTAS DEL CONTRATO DE INTERVENTORÍA, reza “Una vez perfeccionado el contrato de interventoría, se deberá suscribir el acta de inicio en un término no mayor a veinte (20) días calendario, previo cumplimiento de los requisitos de ejecución”, por lo allegado se demuestra que se está dando cumplimiento en la acción.
07/09/2022: se indica que para el mes de agosto en los Anexos Técnico SDM-LP-103-2022, SDM-CMA-31-2022, se describe que en Anexo técnico de la licitación pública SDM-LP-103-2022 y Anexo técnico del concurso abierto de méritos SDM-CMA-31-2022 ya se tiene incluido que el acta de inicio no se debe celebrar en un término no mayor a 20 días calendario una vez se suscribe el contrato.
09/08/2022 La acción se encuentra en términos, para este periodo se presenta la evidencia del anexo técnico del concurso abierto de méritos SDM-CMA-31-2022 publicado el 07 de julio de 2022 en Secop II, para contratar una consultoría en temas de la subdirección de señalización.
En este anexo técnico, pagina 35, apartado 2.8.1. ACTA DE INICIO DEL CONTRATO, reza “una vez perfeccionado el contrato, el contratista deberá suscribir el acta de inicio en un término no mayor a veinte (20) días calendario” con lo cual se demuestra que se está dando cumplimiento en la acción.
Se presenta con este informe el anexo publicado en Secop II, en la medida en que durante el periodo contemplado en la acción, se vaya aplicando en los nuevos contratos y se evidencie su efectividad, se presentarán más evidencias a la OCI.
12/07/2022 La acción se encuentra en términos y será aplicada en la estructuración de los nuevos contratos de señalización que se suscriban por la dependencia en el periodo contemplado en la acción.
Se informa que una vez se aplique la acción en los nuevos contratos y se evidencie su efectividad, se presentarán las evidencias a la OCI.</t>
    </r>
  </si>
  <si>
    <t>3.2.2.1.2</t>
  </si>
  <si>
    <t>Hallazgo administrativo porque la SDM no ha realizado una gestión
eficiente, eficaz y oportuna ante la aseguradora para obtener las indemnizaciones, por el hurto de elementos de señalización, que ascienden a la suma de $477,6 millones</t>
  </si>
  <si>
    <t>Falta de gestión eficaz y oportuna para obetener la indemnizaciones ante la aseguradora</t>
  </si>
  <si>
    <t>Socializar a los funcionarios de la subdirección envía en lo referente el instructivo de reporte de hurtos</t>
  </si>
  <si>
    <t>Socializar el instructivo de reporte hurtos</t>
  </si>
  <si>
    <t>Subdirección Administrativa</t>
  </si>
  <si>
    <t>7/10/2022: En referencia al instructivo se realizó socialización a la Subdirección de Gestión en Vía el 19 de septiembre. 
Evidencias: - Instructivo para la baja definitiva de bienes por pérdida, hurto, fuerza mayor o caso  fortuito. PA01-PR12-IN02  - Listado de asistencia PA01-M01-F02  
Por lo anteriormente expuesto, la Subdirección Administrativa reportó el cumplimiento de la acción, por tal motivo, solicitó el respectivo cierre. En este sentido, adjuntó el formato de “Justificación cumplimiento hallazgo”. 
De acuerdo con la gestión evidenciada,  se recomienda el cierre de la misma.
8/9/2022:  La dependencia no reportó evidencias en este corte.
08/08/2022 Seguimiento Julie Martínez y Daniel García Actividad en periodo de ejecución. Se recomienda que desde el ejercicio de autocontrol el proceso realice el seguimiento al cumplimiento y efectividad de la acción para la eliminar la causa raíz en los tiempos establecidos.</t>
  </si>
  <si>
    <t>Hallazgo administrativo porque la SDM no ha realizado una gestión eficiente, eficaz y oportuna ante la aseguradora para obtener las indemnizaciones, por el hurto de elementos de señalización, que ascienden a la suma de $477,6 millones</t>
  </si>
  <si>
    <t>Actualizar y socializar el protocolo PM02-PR05-PT01 e incluir el lineamiento formal de entrega de informe de hurtos a la Subdirección Administrativa</t>
  </si>
  <si>
    <t>Protocolo actualizado y socializado</t>
  </si>
  <si>
    <t>Subdirección de Gestión en Vía</t>
  </si>
  <si>
    <t>SUBDIRECCIÓN DE GESTIÓN EN VÍA</t>
  </si>
  <si>
    <r>
      <rPr>
        <sz val="7"/>
        <color rgb="FF000000"/>
        <rFont val="Arial"/>
      </rPr>
      <t xml:space="preserve">03/01/2023: la SGM, actualizó el procedimiento PM02-PR05, Intervenciones del Grupo Operativo en Vía, además del PM02-PR05-PT01 “Protocolo Operación Gogev" en este se incluyó el numeral 3.5  “reporte hurto, pérdidas y daño de material”, los cuales se encuentran publicados en la intranet de la SDM desde el 28/11/2022, se socializó el  PM02-PR05 los días 12-12-14-21-22-23-27 con la asistentica de 166 colaboradores de la SGM, sobre el cual se realizo evaluación d apropiación a los asistentes.
De acuerdo a lo evidenciado se observa que la acción se cumple en términos de eficacia por lo que se recomienda su cierre
12/12/2022: La SGM informa como avance de la ejecución de la acción que el procedimiento PM02-PR05, Intervenciones del Grupo Operativo en Vía ya publicó en </t>
    </r>
    <r>
      <rPr>
        <i/>
        <sz val="7"/>
        <color theme="1"/>
        <rFont val="Arial"/>
      </rPr>
      <t>//www.movilidadbogota.gov.co/intranet/PM02.</t>
    </r>
    <r>
      <rPr>
        <sz val="7"/>
        <color theme="1"/>
        <rFont val="Arial"/>
      </rPr>
      <t xml:space="preserve"> Para el mes de diciembre tiene previsto socializarlo. Los responsables adjuntaron como evidencia 1. Radicado 202232000295883 “Actualización del procedimiento PM02-PR05: Intervenciones del Grupo Operativo en Vía”. 2. Protocolo PM02-PR05-PT01 “Protocolo Operación Gogev”. En el numeral 3.5 “reporte hurto, pérdidas y daño de material” se encuentran los lineamientos para la elaboración y reporte del informe de hurtos. 
09/11/2022: La acción se encuentra en términos, no se aporta evidencias para este periodo
07/09/2022: para el mes de agosto se aporta el documento en borrador  Protocolo Operación - GOGEV- PM02-PR05-PT01, con contenido en 60 páginas; y,  el procedimiento PM02-PR05- Intervenciones del Grupo Operativo en Vía documento en borrador con contenido en nueve (9) páginas, adicional se aporta corre electrónico donde se pide la revisión y observaciones del PM02-PR05-PT01.
09/08/2022 Se está realizando la actualización del procedimiento PM02-PR05, Intervenciones del Grupo Operativo en Vía y la actualización del protocolo PM02-PR05-PT01 Operación GOGEV. A la fecha tanto el procedimiento como el protocolo se encuentran en proceso de actualización y se adjuntan los borradores de los documentos.
12/07/2022 Se está realizando la actualización del procedimiento PM02-PR05, Intervenciones del Grupo Operativo en Vía y la actualización del protocolo PM02-PR05-PT01 Operación GOGEV. A la fecha tanto el procedimiento como el protocolo se encuentran en proceso de actualización y se adjuntan los borradores de los documentos.</t>
    </r>
  </si>
  <si>
    <t>3.2.2.1.3</t>
  </si>
  <si>
    <t>Hallazgo administrativo porque se utiliza el mismo formato para ingresar al Patio No. 4, los elementos de señalización vial suministrados en el marco de los Contratos de Señalización y para entregar al Grupo Operativo de Gestión en Vía.</t>
  </si>
  <si>
    <t>Desconocimiento del procedimiento de Ingreso de elementos al almacén y sus formatos</t>
  </si>
  <si>
    <t>Socializar a los funcionarios de la subdirección de Señalización, Subdirección de Semaforización, Subdirección de gestión vía e interventorías sobre el procedimiento PA01-PR12 "Procedimiento Gestión de Bienes e Inventarios Ingresos, Egreso y Traslados"</t>
  </si>
  <si>
    <t>Socializar el procedimiento PMO02-PR05-PT01</t>
  </si>
  <si>
    <t>7/10/2022: Se realizó socialización Subdirección de Señalización, Subdirección Gestión en Vía, Subdirección de Semaforización e Interventorías el 13 y 16 de septiembre     Evidencias:   - Listados de asistencia  - Presentación pptx  - pa01-pr12-procedimiento-gestion-de-bienes-e-inventarios-ingresos-egresos-y -traslados-de-almacen-v-4.0 
Por lo anteriormente expuesto, la Subdirección Administrativa reportó el cumplimiento de la acción, por tal motivo, solicitó el respectivo cierre. En este sentido, adjuntó el formato de “Justificación cumplimiento hallazgo”. 
De acuerdo con la gestión evidenciada,  se recomienda el cierre de la misma.
8/9/2022:  La dependencia no reportó evidencias en este corte.
08/08/2022 Seguimiento Julie Martínez y Daniel García Actividad en periodo de ejecución. Se recomienda que desde el ejercicio de autocontrol el proceso realice el seguimiento al cumplimiento y efectividad de la acción para la eliminar la causa raíz en los tiempos establecidos.</t>
  </si>
  <si>
    <t>3.2.2.1.4</t>
  </si>
  <si>
    <t>Hallazgo administrativo porque la SDM aprobó la póliza del Contrato de Obra de No. 2019-1780, a pesar que la vigencia del amparo de “cumplimiento”, no cumple con el tiempo establecido en el Decreto 1082 de 2015.</t>
  </si>
  <si>
    <t>Debilidad en lo establecido en el Decreto 1082 de 2015, relacionado con la suficiencia de la garantía de cumplimiento.</t>
  </si>
  <si>
    <t>Elaborar y socializar memorando semestralmente dirigido a los funcionarios y contratistas de la SDM , en el que se reitere a los supervisores mantener activa la garantía de cumplimiento hasta la liquidación del contrato si fuere el caso de conformidad con el Decreto 1082 de 2015.</t>
  </si>
  <si>
    <t>Memorando elaborado y socializado</t>
  </si>
  <si>
    <t>Número de memorandos elaborados y socializados</t>
  </si>
  <si>
    <t>Dirección de Contratación</t>
  </si>
  <si>
    <t xml:space="preserve">CUMPLIDA EFECTIVA
</t>
  </si>
  <si>
    <t>DIRECCIÓN DE CONTRATACIÓN</t>
  </si>
  <si>
    <t>Wendy Cordoba</t>
  </si>
  <si>
    <t>08/02/2023. El 12 de enero de 2023 la Dirección de Contratación remitió el memorando 202353000005393, dirigido a los funcionarios y contratistas de la SDM , en el que se reiteró a los supervisores mantener activa la garantía de cumplimiento hasta la liquidación del contrato si fuere el caso, de conformidad con el Decreto 1082 de 2015. Con ello, se cumple con la ejecución de la acción y por ende la OCI considera que la misma se cumplió y en consideración a ello CIERRA la acción. 
11/01/2023. Los responsables reiteran que se tiene proyectado remitir el segundo memorando en  próximo semestre..                                                                                           15/12/2022. Los responsables reiteran que se tiene proyectado remitir el segundo memorando en  próximo semestre.                                   09/11/2022 Los responsables reiteran que se tiene proyectado remitir el segundo memorando en la próxima vigencia.                                    06/10/2022 Los responsables mencionan que se tiene proyectado remitir el segundo memorando en la próxima vigencia.                       
7/09/2022: Sin avances para el mes de agosto,  los responsables tienen proyectado remitir durante el segundo semestre enviar el memorando de conformidad con el Decreto 1082 de 2015.
08/08/2022: El 22 de julio de 2022 se remitió el memorando 202253000176083, dirigido a los funcionarios y contratistas de la SDM , en el que se reiteró a los supervisores mantener activa la garantía de cumplimiento hasta la liquidación del contrato si fuere el caso, de conformidad con el Decreto 1082 de 2015.</t>
  </si>
  <si>
    <t>Incluir una nota o parágrafo, en el acápite de garantías dentro del anexo complementario y la minuta electrónica del contrato, la obligación que le asiste al contratista respecto de mantener las garantías vigentes hasta la liquidación del contrato.</t>
  </si>
  <si>
    <t>Anexos complementarios cargados en SECOP II con la nota o parágrafo incluida.</t>
  </si>
  <si>
    <t>((Número de anexos complementarios cargados en SECOP II con la inclusión de la nota o parágrafo)/(Número de anexos complementarios cargados en SECOP II))*100</t>
  </si>
  <si>
    <t xml:space="preserve">11/01/2023. De acuerdo a la verificación realizada, en los procesos publicados durante el mes de diciembre de 2022, se incluyó en el estudio previo, pliego de condiciones o anexo complementario (según correspondía), la obligación que le asiste al contratista respecto de mantener las garantías vigentes hasta la liquidación del contrato. De acuerdo al Excel allegado, dichos procesos fueron los siguientes: SDM-CD-166-2022, SDM-PSA-BP-69-2022  (en el caso del proceso SDM-LP-170-2022 por ser pliego tipo no aplicó). Una vez realizada la verificación se observó que en efecto en los 2 procesos publicados en el mes de diciembre y que le aplica la condición se incluyó la obligación establecida de mantener vigente las garantías, como se muestra en el archivo denominado "PROCESOS PUBLICADOS DC DICIEMBRE 2022" . Así las cosas, la OCI una vez validadas las evidencias CIERRA esta acción.                                                                                                                                                                 15/12/2022.  Reporta el área que en los procesos publicados durante el mes de noviembre de 2022, se incluyó en el estudio previo, pliego de condiciones o anexo complementario (según correspondía), la obligación que le asiste al contratista respecto de mantener las garantías vigentes hasta la liquidación del contrato. De acuerdo al Excel allegado, dichos procesos fueron los siguientes: SDM-MC-143-2022, SDM-CMA-150-2022, SDM-MC-141-2022, SDM-CD-161-2022; CTO 2022-1984, SDM-CD-145-2022, SDM- MC-155-2022, SDM-MC-152-2022, SDM-MC-158-2022, SDM-PSA-MC-156-2022, SDM-PSA-SIE-35-2022, SDM-MC-167-2022, SDM-PSA-BP-165-2022. Una vez realizada la verificación se observó que en efecto en los 13 procesos publicados en el mes de noviembre se incluyó la obligación establecida de mantener vigente las garantías, como se muestra en el archivo denominado EVIDENCIAS ACCIÓN 2                                      09/11/2022. Reporta el área que en los procesos publicados durante el mes de octubre de 2022, se incluyó en el estudio previo, pliego de condiciones o anexo complementario (según correspondía), la obligación que le asiste al contratista respecto de mantener las garantías vigentes hasta la liquidación del contrato. De acuerdo al Excel allegado, dichos procesos fueron los siguientes: SDM-CD-123-2022, SDM-PSA-SIE-129-2022, SDM-PSA-SIE-147-2022, SDM-PSA-MC-144-2022, SDM-CD-151-2022, SDM-CD-154-2022 y SDM-MC-162-2022. Una vez realizada la verificación se observó que en efecto en los 7 procesos publicados en el mes de octubre se incluyó la obligación establecida de mantener vigente las garantías, como se muestra en el archivo denominado EVIDENCIAS ACCIÓN 2.                                                                                                                                   06/10/2022. En los procesos publicados durante el mes de septiembre de 2022, se incluyó en el estudio previo, pliego de condiciones o anexo complementario (según correspondía), la obligación que le asiste al contratista respecto de mantener las garantías vigentes hasta la liquidación del contrato. En el archivo Excel "PROCESOS PUBLICADOS DC SEPTIEMBRE" se detallan los procesos publicados en septiembre y los procesos a los cuales les aplicaba y no les aplicaba el requerimiento, así: SDM-LP-83-2022, SDM-MC-113-2022, SDM-CD-126-2022, SDM-MC-117-2022, SDM-PAS-SIE-93-2022, SDM-CD-138-2022, SDM-CMA-134-2022, SDM-CMA-114-2023, SDM-PSA-BP-99-2022, SDM-CD-36-2022.                                                                                                                                                                                                                           7/09/2022: En los procesos publicados durante el mes de agosto de 2022, se incluyó en el estudio previo, pliego de condiciones o anexo complementario (según correspondía), la obligación que le asiste al contratista respecto de mantener las garantías vigentes hasta la liquidación del contrato. En el archivo Excel "PROCESOS PUBLICADOS DC AGOSTO" se detallan los procesos publicados en agosto y los procesos a los cuales les aplicaba y no les aplicaba el requerimiento., así: SDM-PSA-LP-103-2022, SDM-PSA-SIE-043-2022, SDM-MC-105-2022, SDM-CD-128-2022, SDM-MC-121-2022, SDM-PSA-SIE-130-2022, SDM-CD-107-2022, SDM-CD-112-2022, SDM-MC-115-2022, SDM-PSA-SIE-109-2022, SDM-CD-104-2022, SDM-MC-116-2022, SDM-MC-110-2022, SDM-CMA-133-022, SDM-CD-20-2022, SDM-CMA-127-2022, SDM-CD-136-2022  
8/08/2022: En los procesos publicados durante el mes de julio de 2022, se incluyó en el estudio previo, pliego de condiciones o anexo complementario (según correspondía), la obligación que le asiste al contratista respecto de mantener las garantías vigentes hasta la liquidación del contrato. </t>
  </si>
  <si>
    <t>3.2.2.2.1</t>
  </si>
  <si>
    <t>Hallazgo administrativo con presunta incidencia disciplinaria y fiscal en cuantía de $32.300.000, porque el Consorcio Movilidad 2019 en el marco del Contrato de Interventoría No. 2019-1799, no pagó al personal los salarios establecidos en la propuesta económica.</t>
  </si>
  <si>
    <t>Deficiencias en el control y seguimiento por parte supervisor frente a las obligaciones contractuales</t>
  </si>
  <si>
    <t>Incluir en el Anexo técnico de los contratos de señalización la verificación de los pagos del personal del contratista por parte de la interventoría a través de los parafiscales y de acuerdo con monto y % aprobado como requisito para pago.</t>
  </si>
  <si>
    <t>Contratos de señalización suscritos, con anexo técnico modificado.</t>
  </si>
  <si>
    <t>Número de contratos de señalización con anexo técnico modificado / número de contratos de señalización suscritos</t>
  </si>
  <si>
    <r>
      <rPr>
        <sz val="7"/>
        <color rgb="FF000000"/>
        <rFont val="Arial"/>
      </rPr>
      <t xml:space="preserve">09/06/2023: Mediante memorando DIT 202331000149403 del 06/06/203 se solicitó cierre de la acción, para lo cual se adjuntó como soporte de la ejecución de la acción anexo técnico del SDM-CMA-114-2022 en el cual se incluyó en el anexo técnico la verificación de los pagos del personal del contratista por parte de la interventoría a través de los parafiscales y de acuerdo con monto y % aprobado como requisito para pago.
• SDM-CMA-114-2022: objeto "suministro e instalación de sistemas de canalización y otros elementos del control al tránsito peatonal en la ciudad de Bogotá D.C.” se incluyo la acción en: Anexo técnico, página 27, apartado 3.2 ACTIVIDADES DE CARÁCTER ADMINISTRO, ítem 5 y 6; así como en Pagina 48, Numeral 5:, además de pagina 43, apartado 3.4 ACTIVIDADES DE CARÁCTER FINANCIERO, ítem 6, "
Conforme lo anterior se observa que se da cumplimiento en términos de oportunidad y eficacia y que la acción implementada es efectiva respecto a la situación observada por el ente de control, en ese orden de ideas se recomienda el cierre de la misma.
05/05/2023: Los responsables informan que la acción se encuentra en términos de ejecución, para este periodo no se presentan avances  adicionales a los remitidos en meses anteriores, dado que no se suscribieron nuevos contratos  en los cuales se deba aplicar la acción. Se informa que en la medida en que se suscriban nuevos contratos aplicables a la acción, se  reportará a la OCI los nuevos avances
14/04/2023: Los responsables informan que: La acción se encuentra en términos de ejecución, para este periodo no se presentan avances  adicionales a los ya remitidos en meses anteriores, dado que no se suscribieron nuevos contratos  en los cuales se deba aplicar la acción. Se informa que en la medida en que se suscriban nuevos contratos aplicables a la acción, se  reportará a la OCI los nuevos avances
07/03/2023. Los responsables informa que para este periodo no se presentan avances adicionales a los ya remitidos en meses anteriores, dado que no se suscribieron nuevos contratos en los cuales se deba aplicar la acción..
09/02/2023: La acción se encuentra en términos, los responsables reportan: 1) Anexo técnico de contratación directa SDM-CD-166-2022 publicado el 22 de diciembre de 2022 en Secop II. En este anexo técnico definitivo, pagina 18, apartado 11.1. Informe Mensual, se especifica 10.1 Certificación de los pagos de seguridad social y parafiscales expedido por el representante.., 10.2 Certificación del pago de salarios expedido por el representante legal ...
Por lo evidenciado se observó que se está dando cumplimiento en la acción.
10/01/2023: La acción se encuentra en ejecución, durante el mes de diciembre no se adelantaron procesos
12/12/2022: La acción se encuentra en términos, se aportó como evidencia: Anexo técnico definitivo del concurso abierto de méritos SDM-CMA-114-2022 publicado el 16 de septiembre de 2022 en Secop II. En el anexo técnico, página 27, apartado 3.2 ACTIVIDADES DE CARÁCTER ADMINISTRO, ítem 5 y 6, se incluyó:
5. </t>
    </r>
    <r>
      <rPr>
        <i/>
        <sz val="7"/>
        <color rgb="FF000000"/>
        <rFont val="Arial"/>
      </rPr>
      <t xml:space="preserve">"Entregar en el informe mensual de interventoría, copia de los aportes a seguridad social y parafiscales y el certificado de pago..." 6. "Vigilar el cumplimiento por parte de los contratistas de las disposiciones legales de carácter laboral vigentes..." </t>
    </r>
    <r>
      <rPr>
        <sz val="7"/>
        <color rgb="FF000000"/>
        <rFont val="Arial"/>
      </rPr>
      <t>Adicionalmente en este anexo técnico, pagina 43, apartado 3.4 ACTIVIDADES DE CARÁCTER FINANCIERO, ítem 6, establece que el Interventor debe</t>
    </r>
    <r>
      <rPr>
        <i/>
        <sz val="7"/>
        <color rgb="FF000000"/>
        <rFont val="Arial"/>
      </rPr>
      <t xml:space="preserve">: 6. "Verificar que el contratista de obra se encuentre..." </t>
    </r>
    <r>
      <rPr>
        <sz val="7"/>
        <color rgb="FF000000"/>
        <rFont val="Arial"/>
      </rPr>
      <t>Lo anterior permite inferir que con las evidencias aportadas se viene aplicando la acción
09/11/2022:La acción se encuentra en términos se aporta como evidencia el avance de: del concurso abierto de méritos SDM-CMA-114-2022 publicado el 16 de septiembre de 2022 en Secop II, en el anexo técnico, página 27, apartado 3.2 ACTIVIDADES DE CARÁCTER ADMINISTRO, ítem 5 y 6 se incluyó lo establecido en la acción. Adicionalmente en este anexo técnico, pagina 43, apartado 3.4 ACTIVIDADES DE CARÁCTER FINANCIERO, ítem 6, reza que el Interventor debe: 6. Verificar que el contratista de obra se encuentre al día en sus pagos al Sistema General de Seguridad Social, Riesgos Laborales y contribuciones parafiscales; aportes que deben corresponder con el valor de los salarios y dedicaciones establecidos para el personal en la propuesta económica.
Lo anterior permite inferir que con las evidencias aportadas se esta aplicando la acción
10/10/2022: para el mes de septiembre, se aporta evidencia donde se indica que la acción se encuentra en términos de ejecución, sin embargo se han venido adelantando el ajuste como anexo técnico SDM-LP-103-2022 publicado el 17/08/2022 en la pág. 27; Anexo técnico SDM-CMA-31-2022 publicado el 07/07/2022 en pág. 42; en Anexo técnico SDM-CMA-114-2022 publicado el 16/09/2022 en pág. 27. Lo anterior permite evidencias que se viene aplicando la acción
07/09/2022: para el mes de agosto se aporta como evidencia el avance de: Anexo Técnico SDM-LP-103-2020 publicado en Secop II; Anexo técnico SDM-CMA-31-2022 del 7 de Julio y en estos documentos se observa que se incluyó que los contratistas deben aportar para el pago de su cuentas el soporte de pago de aportes a la Seguridad Social y certificado de pago de salarios por parte del representante legal o revisor fiscal de la empresa contratante.
09/08/2022 La acción se encuentra en términos y será aplicada en la estructuración de los nuevos contratos de obra e interventoría que se suscriban por la dependencia en el periodo contemplado en la acción.
Se informa que una vez se aplique la acción en los nuevos contratos y se evidencie su efectividad, se presentarán las evidencias a la OCI.
12/07/2022 La acción se encuentra en términos y será aplicada en la estructuración de los nuevos contratos de obra e interventoría que se suscriban por la dependencia en el periodo contemplado en la
acción.
Se informa que una vez se aplique la acción en los nuevos contratos y se evidencie su efectividad, se presentarán las evidencias a la OCI.</t>
    </r>
  </si>
  <si>
    <t>Incumplimiento de la metodología de entrega de elementos deteriorados retirados de la vía.</t>
  </si>
  <si>
    <t>Incluir en el anexo técnico para los contratos de interventoria la entrega de la copia de los aportes de seguridad social y parafiscales y el certificado de pago de salarios del personal contratado, firmado por el representante legal o revisor fiscal en el informe mensual.</t>
  </si>
  <si>
    <t>Contratos de interventoría suscritos, con anexo técnico modificado.</t>
  </si>
  <si>
    <t>Número de contratos de interventoría con anexos técnico modificado / número de contratos de interventoría suscritos</t>
  </si>
  <si>
    <r>
      <rPr>
        <sz val="7"/>
        <color rgb="FF000000"/>
        <rFont val="Arial"/>
      </rPr>
      <t xml:space="preserve">09/06/2023: Mediante memorando DIT 202331000149403 del 06/06/203 se solicitó cierre de la acción, para lo cual se adjuntó como soporte de la ejecución de la acción los anexos técnicos de los procesos que se describen en los cuales se incluyó el siguiente apartado: La entrega de la copia de los aportes de seguridad social y parafiscales y el certificado de pago de salarios del personal contratado, firmado por el representante legal o revisor fiscal en el informe mensual
• SDM-CMA-31-2022:página 42, apartado 2.9.2. INFORME MENSUAL, ítems 15.2 y 15.4
• SDM-LP-103-2022: página 27, apartado 3.20.1 INFORMES MENSUALES DEL CONTRATO DE OBRA, ítems 12.2 y 12.4
• SDM-CMA-114-2022:página 27, apartado 3.2 ACTIVIDADES DE CARÁCTER ADMINISTRAS, ítem 5
• SDM-CMA-150-2022: página 42, apartado 2.9.2. INFORME MENSUAL, ítems 15.2 y 15.4
• SDM-CD-166-2022: página 18, apartado 11.1. INFORME MENSUAL, ítems 10.1 y 10.2
Conforme lo anterior se observa que se da cumplimiento en términos de oportunidad y eficacia y que la acción implementada es efectiva respecto a la situación observada por el ente de control, en ese orden de ideas se recomienda el cierre de la misma.
05/05/2023: Los responsables informan que la acción se encuentra en términos de ejecución, para este periodo no se presentan avances  adicionales a los remitidos en meses anteriores, dado que no se suscribieron nuevos contratos  en los cuales se deba aplicar la acción. Se informa que en la medida en que se suscriban nuevos contratos aplicables a la acción, se  reportará a la OCI los nuevos avances
14/04/2023: Los responsables informan que: La acción se encuentra en términos de ejecución, para este periodo no se presentan avances  adicionales a los ya remitidos en meses anteriores, dado que no se suscribieron nuevos contratos  en los cuales se deba aplicar la acción. Se informa que en la medida en que se suscriban nuevos contratos aplicables a la acción, se  reportará a la OCI los nuevos avances
07/03/2023. Los responsables informa que para este periodo no se presentan avances adicionales a los ya remitidos en meses anteriores, dado que no se suscribieron nuevos contratos en los cuales se deba aplicar la acción..
09/02/2023: La acción se encuentra en términos, los responsables reportan: 1) Anexo técnico de contratación directa SDM-CD-166-2022 publicado el 22 de diciembre de 2022 en Secop II. En este anexo técnico definitivo, pagina 18, apartado 11.1. Informe Mensual, se especifica 10.1 Certificación de los pagos de seguridad social y parafiscales expedido por el representante.., 10.2 Certificación del pago de salarios expedido por el representante legal ...
Por lo evidenciado se observó que se está dando cumplimiento en la acción.
10/01/2023: La acción se encuentra en ejecución, durante el mes de diciembre no se adelantaron procesos
12/12/2022: La acción se encuentra en términos, se aportó como evidencia: 1) Anexo técnico definitivo del concurso abierto de méritos SDM-CMA-150-2022 publicado el 04 de noviembre de 2022 en Secop II, En el anexo técnico, página 42, apartado 2.9.2. INFORME MENSUAL. Se estableció que el contratista debe aportar en el informe mensual: 15.2 Copia de las planillas de pago del personal vinculado al contrato de consultoría y 15.4 Certificación del pago de salarios expedido por el representante legal o revisor fiscal,  2) Anexo técnico definitivo del concurso abierto de méritos SDM-CMA-114-2022 publicado el 16 de septiembre de 2022 en Secop II, En el anexo técnico, página 27, apartado 3.2 ACTIVIDADES DE CARÁCTER ADMINISTRATIVO.5. Entregar en el informe mensual de interventoría, copia de los aportes a seguridad social y parafiscales y el certificado de pago de salarios del personal contratado. 3) Anexo técnico definitivo de la licitación pública SDM-LP-103-2020 publicada el 17 de agosto de 2022 en Secop II. en EL anexo técnico, página 27, apartado 3.20.1 INFORMES MENSUALES DEL CONTRATO DE OBRA, ítems 12.2 y 12.4 determinó </t>
    </r>
    <r>
      <rPr>
        <i/>
        <sz val="7"/>
        <color rgb="FF000000"/>
        <rFont val="Arial"/>
      </rPr>
      <t>12.2 Copia de las planillas de pago de la seguridad social del personal vinculado al contrato de obra, y 12.4 Certificación del pago de salarios expedido por el representante legal o revisor fiscal.</t>
    </r>
    <r>
      <rPr>
        <sz val="7"/>
        <color rgb="FF000000"/>
        <rFont val="Arial"/>
      </rPr>
      <t xml:space="preserve"> 4) Anexo técnico definitivo del concurso abierto de méritos SDM-CMA-31-2022 publicado el 07 de julio de 2022 en Secop II. En el anexo técnico, página 42, apartado 2.9.2. INFORME MENSUAL </t>
    </r>
    <r>
      <rPr>
        <i/>
        <sz val="7"/>
        <color rgb="FF000000"/>
        <rFont val="Arial"/>
      </rPr>
      <t>15.2 Copia de las planillas de pago del personal vinculado al contrato de consultoría, por concepto de seguridad social y 15.4 Certificación del pago de salarios expedido por el representante legal o revisor fiscal de la empresa contratante.</t>
    </r>
    <r>
      <rPr>
        <sz val="7"/>
        <color rgb="FF000000"/>
        <rFont val="Arial"/>
      </rPr>
      <t xml:space="preserve"> Lo anterior permite inferir que con las evidencias aportadas se viene aplicando la acción
09/11/2022: La acción se encuentra en términos, no se aporta evidencias para este periodo
10/10/2022: para el mes de septiembre, se aporta evidencia donde se indica que la acción se encuentra en términos de ejecución, sin embargo se han venido adelantando el ajuste como anexo técnico SDM-LP-103-2022 publicado el 17/08/2022 en la pág. 27; Anexo técnico SDM-CMA-31-2022 publicado el 07/07/2022 en pág. 42; en Anexo técnico SDM-CMA-114-2022 publicado el 16/09/2022 en pág. 27. Lo anterior permite evidencias que se viene aplicando la acción
08/09/2022: para el mes de agosto se indica que en el Anexo técnico de la licitación pública SDM-LP-103-2020 y Anexo técnico del concurso abierto de méritos SDM-CMA-31-2022  se incluye apartado INFORMES MENSUALES  donde se indica que el contratista debe aportar  Copia de las planillas de pago de la seguridad social y Certificación del pago de salarios.
09/08/2022 La acción se encuentra en términos, para este periodo se presenta la evidencia del anexo técnico del concurso abierto de méritos SDM-CMA-31-2022 publicado el 07 de julio de 2022 en Secop
II, para contratar una consultoría en temas de la subdirección de señalización. En este anexo técnico, página 42, apartado 2.9.2. INFORME MENSUAL, requisitos 15.1 y 15.2,
reza que el contratista debe aportar en el informe mensual: “15.1 Copia de las planillas de pago del personal vinculado al contrato de consultoría, por concepto de seguridad social (salud, pensión, ARL) y demás aportes legales y lo previsto en la Ley 100 de 1993 y sus Decretos Reglamentarios, y el Artículo 23 de la Ley 1150 de 2007,correspondientes al mes de reporte. (Planillas canceladas por el consultor).” “15.2 Certificación del pago de salarios expedido por el representante legal o revisor fiscal de la empresa contratante, consorcio o unión temporal, fotocopia de la cédula de ciudadanía del revisor fiscal o contador, fotocopia del certificado disciplinario del revisor fiscal o contador expedido por la 08/09/2022:
Junta Central de Contadores con vencimiento no mayor a tres (3) meses a partir
de su expedición y fotocopia de la cédula del representante legal.” con lo cual se demuestra que se está dando cumplimiento en la acción.
Se presenta con este informe el anexo publicado en Secop II, en la medida en que durante el periodo contemplado en la acción, se vaya aplicando en los nuevos contratos y se evidencie su efectividad, se presentarán más evidencias a la OCI.
12/07/2022 La acción se encuentra en términos y será aplicada en la estructuración de los nuevos contratos de interventoría que se suscriban por la dependencia en el periodo contemplado en la acción.
Se informa que una vez se aplique la acción en los nuevos contratos y se evidencie su efectividad, se presentarán las evidencias a la OCI.</t>
    </r>
  </si>
  <si>
    <t>3.2.2.3.1</t>
  </si>
  <si>
    <t>Hallazgo administrativo porque el Consorcio SP-Seguridad Vial no entregó oportunamente los elementos de señalización vial al Almacén de la SDM, en el marco del contrato de obra No. 2019-1781.</t>
  </si>
  <si>
    <t>Emitir una circular para los contratos de obra actuales e interventoría solicitando la entrega de elementos retirados en vía de manera trimestral</t>
  </si>
  <si>
    <t>Emitir Circular</t>
  </si>
  <si>
    <t>No de circulares emitidas / Total de contratista e interventorías en curso</t>
  </si>
  <si>
    <t>Subdirección de Señalización</t>
  </si>
  <si>
    <t>Yancy Urbano</t>
  </si>
  <si>
    <t>4/10/2022: Se aporta la Circular N° 17 de septiembre de 2022, con fecha de emisión del 22 de septiembre de 2022, dirigido a la Dirección de Ingeniería de Tránsito, Subdirección de Señalización y Subsecretaria de Gestión de Movilidad con la Directriz entrega trimestral de elementos retirados en vía en el marco de los contratos de Obra. Adicional se aporta como evidencia:  
•        Oficio N° 202231108974191 de fecha 27/09/2022, informando directriz a contratos (2021-2569) y (2021-2012); 
•        Oficio N° 202231108962101 de fecha 26/09/2022, informando directriz a contrato (2021-2015)
•        Oficio N° 202231108940981 de fecha 23/09/2022 informando a Contrato (2021-2016); Oficio N° 202231108962091 de fecha 26/09/2022 informando a contrato (2021-2018); Oficio N° 202231109037011 de fecha 29/09/2022 informando directriz a contrato (2021-2018);
•        Oficio N° 202231108975821 de fecha 27/09/2022 informando directriz a contrato (2021-2023); 
•        Oficio N° 202231108962121 de fecha 26/09/2022 informando directriz a contrato (2021-2025); 
•        Oficio N° 202231108974241 de fecha 27/09/2022 informando directriz a contrato (2021-2569) y (2021-2012)
•        Oficio N° 202231108974041 de fecha 27/09/2022 informando directriz a contratos (2021-2013) y (2021-2020)
Conforme lo anterior y la justificación presentada por el proceso, se observa que se da cumplimiento a lo formulado dentro de los términos previstos, por lo cual se recomienda el cierre de la acción.
07/09/2022: se indica que se encuentra la circular en versión preliminar dado que se encuentra pendiente de la firma del Subdirector de Señalización.
09/08/2022 La acción se encuentra en términos, actualmente se está estructurando el contenido de la circular con el fin de asegurar claridad y efectividad en la información que se va a comunicar a los contratistas.
Se informa que una vez se emita la circular y se asegure que tuvo el alcance requerido, se presentarán las evidencias a la OCI.
12/07/2022 La acción se encuentra en términos, actualmente se está estructurando el contenido de la circular con el fin de asegurar claridad y efectividad en la información que se va a comunicar a los
contratistas. Se informa que una vez se emita la circular y se asegure que tuvo el alcance requerido, se presentarán las evidencias a la OCI.</t>
  </si>
  <si>
    <t>3.2.2.3.2</t>
  </si>
  <si>
    <t>Hallazgo administrativo porque la SDM no entregó la información de forma correcta y con la oportunidad requerida del formato PA-01-PR12-F02 a la Subdirección de Gestión en vía (Grupo Operativo de Gestión en Vía) con ocasión de la ejecución del Contrato de Obra 2019-1781</t>
  </si>
  <si>
    <t>Indebida aplicación del procedimiento de entrega de elementos al almacén y de los formatos requeridos.</t>
  </si>
  <si>
    <t>Socializar a los funcionarios de la subdirección de Señalización Subdirección en vía e interventorías sobre el procedimiento PA01-PR12 "Procedimiento Gestión de Bienes e Inventarios Ingresos, Egreso y Traslados"</t>
  </si>
  <si>
    <t>Socializar el procedimiento PA01-PR12</t>
  </si>
  <si>
    <t>7/10/2022: Se realizó socialización Subdirección de Señalización, Subdirección Gestión en Vía, Subdirección de Semaforización e Interventorías el 13 y 16 de septiembre  Evidencias:   - Listados de asistencia  - Presentación pptx  - pa01-pr12-procedimiento-gestion-de-bienes-e-inventarios-ingresos-egresos-y -traslados-de-almacen-v-4.0 
Por lo anteriormente expuesto, la Subdirección Administrativa reportó el cumplimiento de la acción, por tal motivo, solicitó el respectivo cierre. En este sentido, adjuntó el formato de “Justificación cumplimiento hallazgo”. 
De acuerdo con la gestión evidenciada,  se recomienda el cierre de la misma.
8/9/2022:  La dependencia no reportó evidencias en este corte.
08/08/2022 Seguimiento Julie Martínez y Daniel García Actividad en periodo de ejecución. Se recomienda que desde el ejercicio de autocontrol el proceso realice el seguimiento al cumplimiento y efectividad de la acción para la eliminar la causa raíz en los tiempos establecidos.</t>
  </si>
  <si>
    <t>Emitir Comunicación a las Interventorías y contratistas de obra, mencionando el ingreso de los elementos retirados en un plazo máximo de 3 meses</t>
  </si>
  <si>
    <t>4/10/2022: Se aporta la Circular N° 17 de septiembre de 2022, con fecha de emisión del 22 de septiembre de 2022, dirigido a la Dirección de Ingeniería de Tránsito, Subdirección de Señalización y Subsecretaria de Gestión de Movilidad con la Directriz entrega trimestral de elementos retirados en vía en el marco de los contratos de Obra. Adicional se aporta como evidencia:  
•	Oficio N° 202231108974191 de fecha 27/09/2022, informando directriz a contratos (2021-2569) y (2021-2012); 
•	Oficio N° 202231108962101 de fecha 26/09/2022, informando directriz a contrato (2021-2015)
•	Oficio N° 202231108940981 de fecha 23/09/2022 informando a Contrato (2021-2016); Oficio N° 202231108962091 de fecha 26/09/2022 informando a contrato (2021-2018); Oficio N° 202231109037011 de fecha 29/09/2022 informando directriz a contrato (2021-2018);
•	Oficio N° 202231108975821 de fecha 27/09/2022 informando directriz a contrato (2021-2023); 
•	Oficio N° 202231108962121 de fecha 26/09/2022 informando directriz a contrato (2021-2025); 
•	Oficio N° 202231108974241 de fecha 27/09/2022 informando directriz a contrato (2021-2569) y (2021-2012)
•	Oficio N° 202231108974041 de fecha 27/09/2022 informando directriz a contratos (2021-2013) y (2021-2020)
Conforme lo anterior y la justificación presentada por el proceso, se observa que se da cumplimiento a lo formulado dentro de los términos previstos, por lo cual se recomienda el cierre de la acción.
08/09/2022: se indica como avance que para el mes de agosto se está estructurando el contenido de la circular con el fin de asegurar claridad y efectividad en la información que se va a comunicar a los contratistas.
09/08/2022 La acción se encuentra en términos, actualmente se está estructurando el contenido de la circular con el fin de asegurar claridad y efectividad en la información que se va a comunicar a los
contratistas. Se informa que una vez se emita la circular y se asegure que tuvo el alcance requerido, se presentarán las evidencias a la OCI.
12/07/2022 La acción se encuentra en términos, actualmente se está estructurando el contenido de la circular con el fin de asegurar claridad y efectividad en la información que se va a comunicar a los
contratistas. Se informa que una vez se emita la circular y se asegure que tuvo el alcance requerido, se presentarán las evidencias a la OCI</t>
  </si>
  <si>
    <t>3.2.2.4.1</t>
  </si>
  <si>
    <t>Hallazgo administrativo, porque la Secretaría Distrital de Movilidad aprobó la póliza de garantía, cuya vigencia no cumplió lo establecido en la Cláusula Décima Cuarta del contrato 2020-2018.</t>
  </si>
  <si>
    <t>Deficiencias en el seguimiento de las modificaciones contractuales por parte de los supervisores.</t>
  </si>
  <si>
    <t>Elaborar y socializar semestralmente memorando dirigido a los funcionarios y contratistas de la SDM, en el que se reitere a los supervisores el compromiso de realizar seguimiento y control frente a la actualización de garantías de acuerdo con las modificaciones que surjan sobre el contrato.</t>
  </si>
  <si>
    <t>08/02/2023. El 25 de enero de 2023 la Dirección de Contratación remitió el memorando  No. 202353000014663, dirigido a funcionarios y contratistas de la SDM, en el que se reiteró a los supervisores  el compromiso de realizar seguimiento y control frente a la actualización de garantías de acuerdo con las modificaciones que surjan sobre el contrato. Con ello, se cumple con la ejecución de la acción y por ende la OCI considera que la misma se cumplió y en consideración a ello CIERRA la acción. 
11/01/2023. Los responsables mencionan que se tiene proyectado remitir el segundo memorando en el próximo semestre.                                                                            15/12/2022. Los responsables mencionan que se tiene proyectado remitir el segundo memorando en el próximo semestre.                                                                                                                                                                                     09/11/2022. En el mes de octubre no se presentaron avances frente a esta acción.                                                                                                                                                       06/10/2022 Los responsables mencionan que se tiene proyectado remitir el segundo memorando en la próxima vigencia.
09/2022: Sin avances para el mes de agosto,  los responsables tienen proyectado remitir durante el segundo semestre enviar el memorando. 
08/08/2022: El 25 de julio de 2022 se remitió el memorando  No. 202253000176813, dirigido a funcionarios y contratistas de la SDM, en el que se reiteró a los supervisores  el compromiso de realizar seguimiento y control frente a la actualización de garantías de acuerdo con las modificaciones que surjan sobre el contrato.</t>
  </si>
  <si>
    <t>Revisar, ajustar y socializar el Manual de Supervisión e Interventoría PA05-M03, con el fin de actualizar las responsabilidades de los supervisores e interventores en la vigilancia de los contratos.</t>
  </si>
  <si>
    <t>Manual ajustado, publicado en la intranet y socializado.</t>
  </si>
  <si>
    <t>12/07/2023. Se observó que la Dirección de Contratación ajustó el Manual de Supervisión e Interventoría PA05-M03, en el cual actualizaron, temas como  las responsabilidades, funciones y obligaciones de supervisores e interventores en la vigilancia de los contratos. El manual fue adoptado por medio de la Resolución No. 145243 de 2023.
De igual forma el Manual fue publicado en la intranet y en la página web de la entidad, y socializado a los funcionarios y contratistas de la SDM mediante el memorando No. 202353000156973 del 13 de junio de 2023. Por lo anterior, la Dirección de Contratación solicitó el cierre de la acción. Como evidencia aportaron: el manual de supervisión versión final y el soporte de la publicación y socialización.
La OCI una vez analizadas las evidencias considera cumplida la acción, por lo cual procede al cierre de la misma.
09/06/2023. Los responsables indican que el Manual de Supervisión está en proceso de revisión y ajuste por parte de la Directora de Contratación, como evidencia aportaron el borrador de tal documento con los ajustes y observaciones realizados a la fecha 31/05/2023
12/04/2023. Los responsables indican que el Manual de Supervisión está en proceso de revisión y ajuste por parte de la Directora de Contratación, como evidencia aportaron el borrador de tal documento con los ajustes y observaciones realizados a la fecha 31/03/2023
13/03/2023. Los responsables indican que el Manual de Supervisión está en proceso de revisión y ajuste por parte de la Directora de Contratación, como evidencia aportaron el borrador de tal documento con los ajustes y observaciones realizados a la fecha 28/02/2023
08/02/2023. Los responsables indican que el Manual de Supervisión está en proceso de revisión y ajuste por parte de abogados de la Dirección de Contratación, como evidencia aportaron el borrador de tal documento con los ajustes y observaciones realizadas a la fecha 31/01/2023  
11/01/2023. Los responsables indican que el Manual de Supervisión está en proceso de revisión y ajuste por parte de abogados de la Dirección de Contratación, como evidencia aportan el borrador de tal documento con los ajustes y observaciones realizadas a la fecha 30/12/2022                                                                                                                                                                             15/12/2022. Los responsables indican que el Manual de Supervisión está en proceso de revisión y ajuste por parte de abogados de la Dirección de Contratación, como evidencia aportan el borrador de tal documento con los ajustes y observaciones realizadas a la fecha 30/11/2022.                                                                                                                                                                           09/11/2022. En el mes de octubre no se presentaron avances frente a esta acción.                                                                                         06/10/2022: En el mes de septiembre no se presentaron avances frente a esta acción.
7/09/2022: En el mes de agosto no se presentaron avances frente a esta acción.
08/08/2022: En el mes de julio no se presentaron avances frente a esta acción.</t>
  </si>
  <si>
    <t>3.2.2.6.1</t>
  </si>
  <si>
    <t>Hallazgo administrativo con presunta incidencia disciplinaria por evidentes errores en la planeación del contrato de consultoría SDM-2021-2259</t>
  </si>
  <si>
    <t>La evaluación de riesgo en el proceso sólo fue realizada por los estructuradores técnicos del proyecto, careciendo de conocimientos o herramientas para analizar el riesgo de manera integral</t>
  </si>
  <si>
    <t>Realizar la modificación y socialización al manual de contratación en el título "evaluación del riesgo previsible" en el que se determine que será el comité estructurador el encargado de establecer los riesgos previsibles en el proceso de Contratación, en cualquiera de sus etapas.</t>
  </si>
  <si>
    <t>Modificación y socialización Manual</t>
  </si>
  <si>
    <t>Modificación y socialización al manual</t>
  </si>
  <si>
    <t>Subsecretaría de Política de Movilidad / Dirección de Contratación</t>
  </si>
  <si>
    <t>SUBSECRETARIA DE POLÍTICA DE MOVILIDAD / SUBSECRETARIA DE GESTIÓN JURÍDICA</t>
  </si>
  <si>
    <t>SUBSECRETARÍA DE POLÍTICA DE MOVILIDAD / DIRECCIÓN DE CONTRATACIÓN</t>
  </si>
  <si>
    <r>
      <rPr>
        <sz val="7"/>
        <color rgb="FF000000"/>
        <rFont val="Arial"/>
      </rPr>
      <t>15/12/2022.  De las evidencias aportadas y la revisión en la intranet se pudo observar que el Manual de contratación fue actualizado y formalizado mediante la Resolución 302969 de 2022 “</t>
    </r>
    <r>
      <rPr>
        <i/>
        <sz val="7"/>
        <color theme="1"/>
        <rFont val="Arial"/>
      </rPr>
      <t>Por la cual se adopta la versión 4.0 del Manual de Contratación, de la Secretaría Distrital de Movilidad</t>
    </r>
    <r>
      <rPr>
        <sz val="7"/>
        <color theme="1"/>
        <rFont val="Arial"/>
      </rPr>
      <t xml:space="preserve">”. En dicha actualización se modificó el apartado “EVALUACIÓN DEL RIESGO PREVISIBLE” respecto a que será el comité estructurador quien debe establecer los riesgos previsibles que en el proceso de contratación pueden presentarse en cualquiera de sus etapas. El Manual fue publicado en la página web y en la intranet de la entidad. De igual forma, mediante el memorando 202253000287093 del 17 de noviembre de 2022 se realizó la socialización de la actualización del Manual a todos los funcionarios y contratistas de la SDM.  Por lo anterior y de acuerdo a los soportes se observa el cumplimiento de la acción y se procede con el respectivo </t>
    </r>
    <r>
      <rPr>
        <b/>
        <sz val="7"/>
        <color theme="1"/>
        <rFont val="Arial"/>
      </rPr>
      <t xml:space="preserve">cierre. </t>
    </r>
    <r>
      <rPr>
        <sz val="7"/>
        <color theme="1"/>
        <rFont val="Arial"/>
      </rPr>
      <t xml:space="preserve">                                  09/11/2022. En el mes de octubre se realizaron los últimos ajustes al Manual de Contratación por parte de los responsables, el cual fue revisado por la OAPI, revisado por los enlaces de calidad de la Subsecretaría de Gestión Jurídica y de la Dirección de Contratación y aprobado por el Director de Contratación (e). Se aportó como evidencia el borrador de la resolución  por medio de la cual se adopta la nueva versión del Manual y el borrador del nuevo manual.                                                                                                                                                                                                          06/10/2022: El Manual de Contratación fue actualizado por abogados de la Dirección de Contratación y a la fecha está en revisión final por parte de la Directora de Contratación.
7/09/2022: El manual de contratación se encuentra en ajustes y revisión por parte de los profesionales de la Dirección de Contratación. 
08/08/2022: El manual de contratación se encuentra en ajustes y revisión por parte de los profesionales de la Dirección de Contratación. 
05/08/2022: Seguimiento Guillermo Delgadillo Molano: Desde la SPM se solicitó a la Directora de Contratación realizar la modificación al Manual de contratación conforme a los términos del plan de mejoramiento. Dicha solicitud se realizó a través de correo el día 5/07/2022, enviado por la Subsecretaría de Política de Movilidad a DC.
</t>
    </r>
  </si>
  <si>
    <t>Realizar una socialización en identificación, análisis y valoración de riesgos contractuales dirigida a los estructuradores y demás partes interesadas en el desarrollo de procesos contractuales de la SPM y sus dependencias.</t>
  </si>
  <si>
    <t>Socialización riesgos contractuales</t>
  </si>
  <si>
    <t>Socialización realizada</t>
  </si>
  <si>
    <t>Subsecretaría de Política de Movilidad</t>
  </si>
  <si>
    <t>4/10/2022: Se llevo a cabo socialización sobre "Gestión del Riesgo Contractual" el día 8 de septiembre de 2022 con la participación de 63 colaboradores de la SPM-DC-SA, en la cual se abordaron los siguientes temas: Gestión del Riesgo Según ISO 31000 08:00 - Manual para la Identificación de riesgos CCE -Metodología CONPES 3714 - Evaluación de riesgos Afectación de la conmutatividad de las prestaciones (desequilibrio económico) (Riesgos endógenos, exógenos, tratamiento prevenir, mitigar corregir) Ejercicio matriz de riesgo- Exposición del ejercicio-Retroalimentación. Conforme lo anterior se observa que se da cumplimiento en términos de oportunidad y eficacia y que la acción implementada, por lo cual se  recomienda el cierre de la misma.
8/09/2022: La dependencia, no reportan evidencias en este corte.
05/08/2022: Los responsables informa que a la fecha se han adelantado las gestiones con el  la Subsecretaría de Gestión Corporativa para validar la posibilidad de que el corredor de seguros pueda adelantar esta socialización dada su experiencia en el tema. Para lo cual, el 12/07/2022 se remitió correo con Temario de socialización de gestión de riesgo contractual, de otra parte,  se Agenda de reunión evidencia Revisión matriz de Riesgo jue 28 de jul de 2022</t>
  </si>
  <si>
    <t>3.2.2.7.1</t>
  </si>
  <si>
    <t>Hallazgo administrativo con presunta incidencia disciplinaria y fiscal por falta de gestión fiscal efectiva del cobro, que llevó a la prescripción de cartera por valor de $ 494.378.182, decretada por la SDM a 273 multas por infracciones de tránsito, mediante actos administrativos expedidos durante las vigencias 2020 y 2021.</t>
  </si>
  <si>
    <t>Controles insuficientes sobre la cartera de cobro coactivo.</t>
  </si>
  <si>
    <t>Revisar, ajustar y socializar el Procedimiento de Cobro Coactivo PA05-PR03 respecto a la implementación de un tablero de control, a fin de efectuar el análisis y seguimiento de la cartera a cargo de la Dirección de Gestión de Cobro.</t>
  </si>
  <si>
    <t>Procedimiento ajustado, publicado en la intranet y socializado.</t>
  </si>
  <si>
    <t>Dirección de Gestión de Cobro</t>
  </si>
  <si>
    <t>DIRECCIÓN DE GESTIÓN DE COBRO</t>
  </si>
  <si>
    <t>09/11/2022.  En el mes de octubre  se revisó, ajustó, publicó y socializó el procedimiento de cobro coactivo PA05-PR03 versión 4,0 respecto a la implementación de un tablero de control el cual quedó con el código PA05-PR03-F02, con fin de efectuar el análisis y seguimiento de la cartera a cargo de la Dirección de Gestión de Cobro.                                                                                                                                                                                                     06/10/2022. Los responsables continúan con la actualización del procedimiento de Cobro Coactivo PA05-PR03 para ser reportado a la Subsecretaria de Gestión Jurídica y posteriormente a la oficina asesora de planeación para su revisión, aprobación y publicación.
7/09/2022: En el mes de agosto los responsables realizaron mesas de trabajo con la líder del procedimiento y el enlace de calidad de la Dirección de Gestión de cobro, en donde se revisaron y ajustaron las responsabilidades generales,  los lineamientos y políticas del procedimiento. Se adjuntó procedimiento con avances y actualizaciones.
08/08/2022: Sin avances para el mes de julio de acuerdo a la reunión programada.</t>
  </si>
  <si>
    <t>Diseñar e implementar un tablero de control para el análisis y seguimiento de la cartera de acuerdo a los lineamientos establecido en el PA05-M01 Manual de Cobro Coactivo de la Secretaria Distrital de Movilidad.</t>
  </si>
  <si>
    <t>Tablero de control</t>
  </si>
  <si>
    <t>Tablero de control diseñado e implementado</t>
  </si>
  <si>
    <r>
      <rPr>
        <sz val="7"/>
        <color rgb="FF000000"/>
        <rFont val="Arial"/>
      </rPr>
      <t xml:space="preserve">15/12/2022. Se realizó el diseño y se implementó un tablero de control para el análisis y seguimiento de la cartera, el mismo fue adoptado dentro del procedimiento de Cobro Coactivo PA05-PR03 V4.0 identificado con el siguiente código “PA05-PR03-F02 TABLERO DE CONTROL DE GESTIÓN DE CARTERA”. El mismo fue publicado en la INTRANET. Por lo anterior y de acuerdo a los soportes se observa el cumplimiento de la acción y se procede con el respectivo </t>
    </r>
    <r>
      <rPr>
        <b/>
        <sz val="7"/>
        <color theme="1"/>
        <rFont val="Arial"/>
      </rPr>
      <t>cierre.</t>
    </r>
    <r>
      <rPr>
        <sz val="7"/>
        <color theme="1"/>
        <rFont val="Arial"/>
      </rPr>
      <t xml:space="preserve">                                            09/11/2022.  En el mes de octubre en el proceso de diseño e implementación del tablero de control, se incluyó en el informe que genera el tablero de gestión de cartera PA05-PR03-F02, el control de datos sobre comparendos nuevos de alcoholemia y prescrito(s). Como evidencia se presentó correo por medio del cual se informan los resultados del tablero de control y archivo en Excel denominado "TABLERO DE CONTROL COMPARENDOS CON BOTON DE INFORME"                                                                                                                                                                                                       06/10/2022. Los responsables continúan con el diseño e implementación del tablero de control, en el periodo se realizó mejora al tablero de control consistente en los botones de generar informe y de enviar informe, indicando las obligaciones que están a punto de prescribir y cuales de las obligaciones están sin mandamiento de pago y cuales sin notificación del mismo, finalmente también el informe genera las obligaciones nuevas que no fueron incluidas en el último requerimiento.                                                                                                                                                                  7/09/2022: Los responsables están diseñando el tablero y alimentando con la información requerida, el 23 de agosto se efectuó reunión de seguimiento frente a los avances del mismo, la cual se soportó en Acta de seguimiento tablero de control, y el tablero de control con avances hasta la fecha.  
08/08/2022: La DGC viene diseñando el tablero y alimentando con la información requerida, de acuerdo a los requerimientos exigidos, se aportan las respectivas evidencias (Excel) </t>
    </r>
  </si>
  <si>
    <t>3.2.2.7.2</t>
  </si>
  <si>
    <t>Hallazgo administrativo con presunta incidencia disciplinaria, porque la gestión de cobro de cartera de la SDM es antieconómica, inoportuna e ineficiente</t>
  </si>
  <si>
    <t>Falta de control y seguimiento a la informacion reportada por SICON en el tema de cartera.</t>
  </si>
  <si>
    <t>Diseñar e implementar un tablero de control para el análisis y seguimiento de la cartera a cargo de la Dirección de Gestión de Cobro , con el fin de realizar una gestión oportuna y efeciente de la misma.</t>
  </si>
  <si>
    <t xml:space="preserve">15/12/2022. Se realizó el diseño y se implementó un tablero de control para el análisis y seguimiento de la cartera, el mismo fue adoptado dentro del procedimiento de Cobro Coactivo PA05-PR03 V4.0 identificado con el siguiente código “PA05-PR03-F02 TABLERO DE CONTROL DE GESTIÓN DE CARTERA”. El mismo fue publicado en la INTRANET. Base de datos actualizada de ubicabilidad                                                                                                                              blero de control, se incluyó en el informe que genera el tablero de gestión de cartera PA05-PR03-F02, el control de datos sobre comparendos nuevos de alcoholemia y prescrito(s). Como evidencia se presentó correo por medio del cual se informan los resultados del tablero de control y archivo en Excel denominado "TABLERO DE CONTROL COMPARENDOS CON BOTON DE INFORME".                                                                                                                                                                                                   06/10/2022. Los responsables continúan con el diseño e implementación del tablero de control, en el periodo se realizó mejora al tablero de control consistente en los botones de generar informe y de enviar informe, indicando las obligaciones que están a punto de prescribir y cuales de las obligaciones están sin mandamiento de pago y cuales sin notificación del mismo, finalmente también el informe genera las obligaciones nuevas que no fueron incluidas en el último requerimiento.                                                                                                                                             7/09/2022: Los responsables están diseñando el tablero y alimentando con la información requerida, el 23 de agosto se efectuó reunión de seguimiento frente a los avances del mismo, la cual se soportó en Acta de seguimiento tablero de control, y el tablero de control con avances hasta la fecha.  
08/08/2022: La DGC viene diseñando el tablero y alimentando con la información requerida, de acuerdo a los requerimientos exigidos, se aportan las respectivas evidencias (Excel) </t>
  </si>
  <si>
    <t>3.2.2.7.3</t>
  </si>
  <si>
    <t>Hallazgo administrativo con presunta incidencia disciplinaria, porque las “actas de entrega de requerimientos” del contrato de transacción suscrito el 22/06/2018 durante la ejecución del Anexo No 10 del contrato interadministrativo No. 2012-1188 no dan cuenta detallada, rigurosa y exacta de la certificación y aprobación de los hechos económicos individualizados dentro de cada requerimiento de entrada y salida.</t>
  </si>
  <si>
    <t>Debilidad en el seguimiento y control en la documentación de la ejecución del contrato de transacción de fecha 22 de junio de 2018 - anexo 10/ contrato interadministrativo marco 2012 - 1188, relacionado con la solicitud de requerimientos y sus entregables correspondientes.</t>
  </si>
  <si>
    <t>Solicitar a la interventoría la actualización del formato de solicitud de requerimientos utilizado por la ETB, el cual debe ser aprobado por la SDM.</t>
  </si>
  <si>
    <t>Solicitud y aprobación del formato actualizado de la solicitud de requerimientos</t>
  </si>
  <si>
    <t>Formato aprobado</t>
  </si>
  <si>
    <t>SSC - DIATT / SGC - Subdirección Financiera / OTIC</t>
  </si>
  <si>
    <t xml:space="preserve">SUBSECRETARÍA DE SERVICIO A LA CIUDADANÍA/SUBSECRETARÍA DE GESTIÓN CORPORATIVA/
OTIC
</t>
  </si>
  <si>
    <t>SSC/ DIATT / SGC/ SUBDIRECCIÓN FINANCIERA / OTIC</t>
  </si>
  <si>
    <r>
      <rPr>
        <sz val="7"/>
        <color rgb="FF000000"/>
        <rFont val="Arial"/>
      </rPr>
      <t xml:space="preserve">05/01/2023 El 28 de septiembre se realizó una mesa de trabajo con la interventoría y servidores de la DIATT con el fin de revisar el formato de solicitud de requerimientos la cual quedo aprobada y registrada en el acta de reunión y el 30 de septiembre se realizó la socialización a toda la Entidad del formato por medio de correo electrónico. Se evidencia en la carpeta compartida suministrada por email y en el siguiente link se encuentra el repositorio de los requerimientos que se realizan https://drive.google.com/drive/folders/0AEm4C-KsxYsQUk9PVA .
Lo anterior permite evidenciar el cumplimiento de la acción por lo que se procede con el respectivo </t>
    </r>
    <r>
      <rPr>
        <b/>
        <sz val="7"/>
        <color rgb="FF000000"/>
        <rFont val="Arial"/>
      </rPr>
      <t>cierre de la acción</t>
    </r>
    <r>
      <rPr>
        <sz val="7"/>
        <color rgb="FF000000"/>
        <rFont val="Arial"/>
      </rPr>
      <t>; su eficacia  y efectividad se evaluará en una próxima revisión al proceso.
7/12/2022: La dependencia no reportó evidencias en este corte.
8//11/2022: La dependencia no reportó evidencias en este corte.
7/10/2022: Por medio del oficio 202242008288861 del 1 de septiembre de 2022 se solicitó a la Interventoría la actualización del formato de solicitud de requerimientos.
El 28 de septiembre se realizó una mesa de trabajo con la interventoría y servidores de la DIATT con el fin de revisar el formato de solicitud de requerimientos, por lo que se hicieron los ajustes respectivos y se aprobó el documento. Esta mesa de trabajo quedo registrada en un acta de reunión con las modificaciones que se realizaron al formato y se encuentra firmada por los participantes.
El viernes 30 de septiembre de 2022 se realizó la socialización a toda la Entidad del formato por medio de correo electrónico.
Por lo anterior, se aportaron las siguientes evidencias:
- Oficio 202242008288861 del 1 de septiembre del 2022.
- Acta de reunión de revisión, ajuste y aprobación del formato de solicitud de requerimiento – Anexo 22.
- Formato ajustado y aprobado – Anexo 22.
7/09/2022: La dependencia no reportó evidencias en este corte.
5/08/2022: La dependencia no reportó evidencias en este corte.</t>
    </r>
  </si>
  <si>
    <t>Realizar seguimiento trimestral del tablero de control donde se almacena la información de los requerimientos realizados a la ETB.</t>
  </si>
  <si>
    <t>Seguimiento trimestral a los requerimientos realizados a la ETB, a través del tablero de control</t>
  </si>
  <si>
    <t>(Nº de seguimientos trimestrales realizados / Nº de seguimientos planeados)*100</t>
  </si>
  <si>
    <t>Edwin Fernando Beltrán</t>
  </si>
  <si>
    <r>
      <rPr>
        <sz val="7"/>
        <color rgb="FF000000"/>
        <rFont val="Arial"/>
      </rPr>
      <t>12/07/2023: De acuerdo con el informe de seguimiento y las evidencias presentado por el proceso, correspondiente al trimestre abril-junio 2023 y teniendo en cuenta que la acción consiste en realizar seguimiento trimestral del tablero de control donde se almacena la información de los requerimientos realizados a la ETB, en atención a la fecha de cierre y a que se realizaron completas las acciones programadas, se procede con el cierre de la acción a solicitud del proceso y con base en la información reportada dentro del término.  
12/05/2023: Periódicamente se realiza el seguimiento a los requerimientos solicitados por la entidad al operador tecnológico; por medio del archivo en Excel donde se registra cada uno de estos requerimientos y que a la vez alimentan el Tablero de Control. Por otro lado, como seguimiento se realiza el envío de oficios a la interventoría con el fin de solicitar información acerca de aquellos requerimientos que no han sido entregados en el tiempo establecido. Por lo anterior se aportan las siguientes evidencias: - Oficios periódicos enviados a la interventoría de seguimiento a los requerimientos pendientes
por entregar. - Respuesta de la interventoría a los oficios de seguimiento enviados por la DIATT. - Excel con el registro de requerimientos a corte de 31 de marzo
05/01/2023 Se realiza el seguimiento a los requerimientos solicitados por la entidad al operador tecnológico; por medio del archivo en Excel donde se registra cada uno de estos requerimientos y que a la vez alimentan el Tablero de Control. Por otro lado, como seguimiento se realiza el envío de oficios a la interventoría con el fin de solicitar información acerca de aquellos requerimientos que no han sido entregados en el tiempo establecido, se evidencia en la carpeta compartida anexa en el email. Lo anterior permite evidenciar el cumplimiento de la acción por lo que se procede con el respectivo</t>
    </r>
    <r>
      <rPr>
        <b/>
        <sz val="7"/>
        <color rgb="FF000000"/>
        <rFont val="Arial"/>
      </rPr>
      <t xml:space="preserve"> cierre de la acción
</t>
    </r>
    <r>
      <rPr>
        <sz val="7"/>
        <color rgb="FF000000"/>
        <rFont val="Arial"/>
      </rPr>
      <t>7/12/2022: La dependencia no reportó evidencias en este corte.
8//11/2022: La dependencia no reportó evidencias en este corte.
7/10/222: De acuerdo con la información del registro del control de la solicitud de requerimientos, se generó el informe de seguimiento trimestral correspondiente al 3° trimestre 2022 teniendo en cuenta la solicitud de las dependencias, fecha de radicación de los requerimientos y estado de estos.
Por lo anterior se aportan las siguientes evidencias:
- Informe trimestral (julio, agosto y septiembre).
- Oficios periódicos enviados a la interventoría de seguimiento a los requerimientos pendientes por entregar.
7/09/2022: La dependencia no reportó evidencias en este corte.
5/08/2022: La dependencia no reportó evidencias en este corte.</t>
    </r>
  </si>
  <si>
    <t>Crear e implementar repositorio virtual donde se almacenen los requerimientos y sus soportes de ejecución.</t>
  </si>
  <si>
    <t>Repositorio virtual creado e implementado.</t>
  </si>
  <si>
    <t>Repositorio creado e implementado.</t>
  </si>
  <si>
    <t>OTIC / SSC - DIATT / SGC - Subdirección Financiera</t>
  </si>
  <si>
    <t>OTCI
SUBSECRETARÍA DE SERVICIO A LA CIUDADANÍA
SUBSECRETARÍA DE GESTIÓN CORPORATIVA</t>
  </si>
  <si>
    <t>OTIC / SSC - DIATT / SGC - SUBDIRECCIÓN FINANCIERA</t>
  </si>
  <si>
    <t>Yancy Urbano/Edgar Gonzalez</t>
  </si>
  <si>
    <r>
      <rPr>
        <sz val="7"/>
        <color rgb="FF000000"/>
        <rFont val="Arial"/>
      </rPr>
      <t xml:space="preserve">10/01/2023- De acuerdo a solicitud e cierre de la acción realiza creación del repositorio virtual para almacenar los requerimientos solicitados a ETB donde se realiza el cargue de los PDF de los requerimientos solicitados por la SDM a ETB desde el 01 de julio 2022. 
Evidencia en el Link de acceso al repositorio: 
https://drive.google.com/drive/folders/0AEm4C-KsxYsQUk9PVA, Lo anterior permite evidenciar el cumplimiento de la acción por lo que se procede con el respectivo </t>
    </r>
    <r>
      <rPr>
        <b/>
        <sz val="7"/>
        <color rgb="FF000000"/>
        <rFont val="Arial"/>
      </rPr>
      <t xml:space="preserve">cierre de la acción. </t>
    </r>
    <r>
      <rPr>
        <sz val="7"/>
        <color rgb="FF000000"/>
        <rFont val="Arial"/>
      </rPr>
      <t xml:space="preserve">
7/10/2022 Nataly Tenjo Vargas: Se realizó la creación del repositorio virtual para almacenar los requerimientos solicitados a ETB y en el transcurso de octubre se va a realizar el cargue de los PDF de los requerimientos solicitados por la SDM a ETB desde el 01 de julio 2022.
Por lo anterior se aportan las siguientes evidencias:
- Link de acceso al repositorio. https://drive.google.com/drive/folders/0AEm4C-KsxYsQUk9PVA
- Pantallazo de la creación del repositorio.
9/09/2022: La dependencia no reportó evidencias en este corte
9/08/2022: La dependencia no reportó evidencias en este corte.</t>
    </r>
  </si>
  <si>
    <t>3.2.2.7.4</t>
  </si>
  <si>
    <t>Hallazgo administrativo, por cuanto la SDM no tenía archivada una (1) cotización de dos (2) mencionadas en las respuestas de requerimientos del ejercicio auditor, lo que denota debilidades en la gestión documental de la entidad. .......</t>
  </si>
  <si>
    <t>Desconocimiento de la Gestión documental y del proceso contractual por parte de los funcionarios y contratistas de las dependencias involucradas.</t>
  </si>
  <si>
    <t>Solicitar a la Dirección de contratación y a la Subdirección Administrativa, socialización sobre la publicación de documentos de la Gestión Contractual y hasta el cierre de la totalidad del proceso de contratación en Secop I y II para las dependencias involucradas</t>
  </si>
  <si>
    <t>Solicitudes de socialización</t>
  </si>
  <si>
    <t>Solicitudes de socialización realizadas</t>
  </si>
  <si>
    <t>SSC / DIATT / SGC / SUBDIRECCIÓN FINANCIERA / OTIC</t>
  </si>
  <si>
    <r>
      <rPr>
        <sz val="7"/>
        <color rgb="FF000000"/>
        <rFont val="Arial"/>
      </rPr>
      <t xml:space="preserve">05/01/2023 Se socialización del proceso de Contratación el 19/12/2022, con los servidores de las dependencias de DIATT, SF, OTICS, evidencia en la lista de asistencia con la evaluación
Se observó la capacitación Gestión Documental Documentos Contratación, el 19/12/2022, Listado de asistencia y evaluación, se evidencian en la carpeta compartida en el email; Lo anterior permite evidenciar el cumplimiento de la acción por lo que se procede con el respectivo </t>
    </r>
    <r>
      <rPr>
        <b/>
        <sz val="7"/>
        <color theme="1"/>
        <rFont val="Arial"/>
      </rPr>
      <t>cierre de la acción.</t>
    </r>
    <r>
      <rPr>
        <sz val="7"/>
        <color theme="1"/>
        <rFont val="Arial"/>
      </rPr>
      <t xml:space="preserve">
7/12/2022: La dependencia no reportó evidencias en este corte.
8//11/2022: La dependencia no reportó evidencias en este corte.
7/10/2022: La DIATT reportó que  las socializaciones se solicitarán en el 4° trimestre de 2022.
7/09/2022: La dependencia no reportó evidencias en este corte.
5/08/2022: La dependencia no reportó evidencias en este corte.</t>
    </r>
  </si>
  <si>
    <t>Hallazgo administrativo por falta de conciliación entre dependencias y falta de depuración contable de los rubros de cartera no tributaria.</t>
  </si>
  <si>
    <t>Ausencia de conciliación y depuración periódica de algunos rubros contables por falta de comunicación oportuna y efectiva entre las dependencias que generan información con destino a los estados financieros de la entidad.</t>
  </si>
  <si>
    <t>Realizar conciliación trimestral entre las dependencias mediante el diligenciamiento del formato de conciliación contable establecido en el Sistema de Gestión de Calidad.</t>
  </si>
  <si>
    <t>Número de conciliaciones de cuentas contables realizadas</t>
  </si>
  <si>
    <t>(Número de formatos de conciliación diligenciados en el periodo / Total de conciliaciones programadas en el periodo)*100</t>
  </si>
  <si>
    <t>Sub. Financiera / Todas las dependencias generadoras del hecho económico</t>
  </si>
  <si>
    <t>SUB. FINANCIERA / TODAS LAS DEPENDENCIAS GENERADORAS DEL HECHO ECONÓMICO</t>
  </si>
  <si>
    <t xml:space="preserve">7/03/2023: Como avance en el cumplimiento de las acciones definidas en el plan de mejoramiento se realizaron las conciliaciones a las siguientes cuentas contables:
Cuenta 131101 (Pico y placa solidario): Como avance del cumplimiento de la acción del plan de mejoramiento durante el tercer trimestre de 2022, en lo referente a la tasa pico y placa solidario se realizaron dos (2) mesas de trabajo entre la Subdirección de Transporte Privado y la Subdirección Financiera, el 27 de julio y 30 de septiembre, producto de las cuales se elaboraron las conciliaciones de los ingresos por pico y placa solidario registrados en PSE de los meses de julio, agosto y septiembre.
Durante el cuarto trimestre se llevó a cabo mesa de trabajo (octubre 14) con la Subdirección de Transporte Privado, en la cual se revisaron las diferencias presentadas en los recaudos registrados en la plataforma de pico y placa solidario por parte de ETB. En el mes noviembre, se recibió de la referida Subdirección, el archivo de recaudo por concepto de permiso de acceso al área con restricción vehicular, correspondiente al mes de octubre, este se revisó frente a los valores registrados en el archivo de ingresos por PSE del mismo mes, sin encontrar diferencias, en consecuencia se elaboró y firmó la respectiva conciliación. Para el mes de noviembre se elaboró y firmó la respectiva conciliación, así el respectivo comprobante, con base en los archivos recibidos (archivo de recaudo por concepto de permiso de acceso al área con restricción vehicular y archivo de ingresos por PSE), sin encontrar diferencias. Se remiten en carpeta drive los referidos documentos.
Con respecto a la conciliación del mes de diciembre una vez recibido el informe de recaudo por concepto de permiso de acceso al área con restricción vehicular por parte de la Subdirección de Transporte Privado, y el archivo de ingresos por PSE consolidado por la Subdirección Financiera, se procede a la elaboración de la respectiva conciliación, identificando las diferencias entre los saldos contables y los reportes de la STP, los cuales serán objeto para la revisión, análisis y ajustes pertinentes.
Se realiza mensualmente la conciliación de esta cuenta, a la fecha se encuentra conciliado el mes de enero del 2023.
Cuenta 131102 Multas (Comparendos - Multas - Concesiones - Sanciones): Con respecto a las conciliaciones correspondientes a cartera de comparendos 1-3-11-02-001-001, cartera acuerdos de pago 1-3-11-02-001-002, cartera choque simple 1-3-11-02-001-004 y cartera subsanaciones 1-3-11-02-001-005, se adjuntan en el enlace drive; cinco (5) formatos de conciliación (julio, agosto, septiembre, octubre, noviembre y diciembre de 2022) código PA03-PR02-F01.
Con respecto a las prescripciones que hacen parte de la cuenta 1-3-11-02-001-001, como avance para el cuarto trimestre, se realizó mesa de trabajo el 31 de octubre con la Dirección de Gestión de Cobro donde se revisaron las prescripciones de comparendos y acuerdos de pago relativas a las diferencias en los saldos, entre lo reportado por ETB en los informes financieros mensuales, lo registrado contablemente por la Subdirección Financiera y lo que registra la Dirección de Gestión de Cobro según los actos administrativos expedidos, producto de lo anterior, se generó conciliación correspondiente al periodo enero-junio de 2022.
Se realiza mensualmente la conciliación de esta cuenta, a la fecha se encuentra conciliado el mes de enero del 2023.
Cuenta 131102003 (Sanciones): Como avance en el cumplimiento de la acción definida en el plan de mejoramiento, mensualmente se han realizado mesas de trabajo de conciliación de transporte público entre la Dirección de Gestión de Cobro y la Subdirección Financiera, en la cual se evalúan los terceros con los respectivos expedientes a conciliar, posteriormente la Subdirección Financiera hace los ajustes correspondientes los cuales quedan incluidos en la información Financiera de la Entidad. Una vez lo anterior, se envían los auxiliares contables a la Dirección de Gestión de Cobro para su análisis y evaluación de los terceros y expedientes a conciliar.
En el enlace de la carpeta Drive se adjuntan conciliaciones, los ajustes contables y las actas de las mesas de trabajo mensuales de acuerdo con la siguiente relación:
(04) Actas de reunión septiembre 5, 13, 22 y 28 de 2022. Comprobantes No. 452543, 453147, 457823, 457665 y las respectivas conciliaciones.
(01) Acta de reunión octubre 12, 19 y 25 de 2022.- Comprobante No. 457608, 458013, 457826 y las respectivas conciliaciones.
(01) Acta de reunión noviembre 9, 29 de 2022. - Comprobante No. 457870 y las respectivas conciliaciones.
(01) Acta de reunión diciembre 14 de 2022 - Comprobante No. No. 466949 y 466950.
Se realiza por primera vez la conciliación de esta cuenta, producto del avance de las mesas de trabajo realizadas durante la vigencia 2022.
Cuenta 131145 - Derechos de explotación no relacionados con la infraestructura de transporte: Se han realizado conciliaciones, con respecto a las cuentas y periodos que a continuación se relacionan:
- 131145001 Registro Distrital de Conductores: Conciliaciones enero a diciembre.
- 131145002 Registro Distrital Automotor: Conciliaciones enero a diciembre.
- 131145003 Registro de Tarjetas de Operación: Conciliaciones enero a diciembre.
- 131145003 Registro único nacional de tránsito: Cuenta sin movimiento vigencia 2022.
- 131145005 Traspaso de vehículos: Cuenta sin movimiento vigencia 2022.
- 131145006 Patios Concesiones G y P Bogotá S.A.S: conciliaciones enero a octubre.
Unión Temporal Colombo Argentina SEGRUP: cuenta sin movimiento vigencia 2022.
Lafaurie Jaime Hernando: La DGC mediante memorando 202254000319353 del 20-12-2022 informó que actualmente existe un proceso de cobro coactivo contra el señor Jaime Hernando Lafaurie Vega.
En el mes de enero no se registra cambio en los cambios contables del periodo, se mantiene el saldo a diciembre 31 de 2022.
Cesión de Rentas - Barsa: la cuenta correspondiente a cuentas por cobrar por ingresos no tributarios correspondiente a la empresa Buses Amarillos y Rojos BARSA por $1.031.634.478 se canceló mediante recibo 22990032493 del 29 de abril de 2022, y el valor de los intereses por $979.364.998 los cuales se cancelaron con el recibo 22990032494 del 29 de abril de 2022, quedando saldada la cuenta.
A continuación, se relacionan los soportes que dan cuenta del registro contable por el pago de capital e intereses Contrato Cesión de crédito Buses Amarillos y Rojos BARSA.
- Recibo 22990032493 Pago correspondiente al capital Contrato cesión de crédito.
- Recibo 22990032494 Pago correspondiente a los intereses.
- Auxiliar cuenta 1-3-11-90-004-001 Cuenta por cobrar-Cesión de rentas BARSA.
Conciliaciones de almacén: Las conciliaciones corresponden a la propiedad planta y equipo de la entidad, diferidos y sus respectivas amortizaciones, se remiten como soporte tres (3) conciliaciones durante los meses de septiembre, octubre y noviembre de 2022, respecto a cuentas de propiedad planta y equipo, adicionalmente, la conciliación de la cuenta contable 1785 “Depreciación acumulada bienes de uso público” de diciembre de 2022.
Se realiza mensualmente la conciliación de esta cuenta, a la fecha se encuentra conciliado el mes de enero del 2023.
Conciliación mensual de la liquidación de la planta de personal en el aplicativo Kactus, y registro contable de la nómina en aplicativo contable Limay. El objetivo de esa conciliación es revisar y convalidar la liquidación de la nómina de la planta de personal, seguridad social y prestaciones sociales, que realiza mensualmente la Dirección de Talento Humano, es generada a través del software de nómina KACTUS-HCM, y debe ser registrada por medio de un comprobante contable en el aplicativo contable Limay, con el fin de reconocer los devengos y deducciones (aportes de EPS, fondos obligatorios de pensiones y FSP), prestaciones sociales (cesantías, intereses de cesantías, vacaciones y prima de servicios) y pasivos laborales de la entidad. Se adjuntan en el enlace drive; conciliaciones de los meses de julio, agosto, septiembre, octubre, noviembre y diciembre de 2022.
Se realiza mensualmente la conciliación de esta cuenta, a la fecha se encuentra conciliado el mes de enero del 2023.
131190005 Ley No. 1730 del 29/07/2014 - Conciliación del reconocimiento de subastas de vehículos inmovilizados declarados en abandono: Durante el mes de noviembre se realizó la revisión del reconocimiento de las subastas N° 1 a 7 y 9 a 13 con las respectivas legalizaciones, los ajustes en ingresos con el registro de las ventas de las mismas en lotes de chatarra. Se adjuntan en el enlace drive; doce (12) conciliaciones. Se adjuntan conciliaciones en trámite de firmas con las dependencias involucradas (sigue pendiente que se envíen firmadas por las dependencias involucradas).
Con respecto a los registros contables de cada una de las subastas se tiene la siguiente relación:
- Subasta No. 16 registro en la cuenta 1-3-11-90-005-013. - Subasta No. 15 registro en la cuenta 1-3-11-90-005-013. - Subasta No. 14 registro en la cuenta 1-3-11-90-005-013. - Subasta No. 13 registro en la cuenta 1-3-11-90-005-013. - Subasta No. 12 registro en la cuenta 1-3-11-90-005-012. - Subasta No. 11 registro en la cuenta 1-3-11-90-005-010. - Subasta No. 10 registro en la cuenta 1-3-11-90-005-009. - Subasta No. 09 registro en la cuenta 1-3-11-90-005-008. - Subasta No. 07 registro en la cuenta 1-3-11-90-005-006. - Subasta No. 06 registro en la cuenta 1-3-11-90-005-005. - Subasta No. 05 registro en la cuenta 1-3-11-90-005-004. - Subasta No. 04 registro en la cuenta 1-3-11-90-005-003. - Subasta No. 03 registro en la cuenta 1-3-11-90-005-002. - Subasta No. 02 registro en la cuenta 1-3-11-90-005-001. - Subasta No. 01 registro en la cuenta 1-3-11-90-005-011.
- Se remite en el enlace drive; libro auxiliar por terceros de las referidas cuentas contables, así como informe remitido por la Dirección de Servicio al Ciudadano insumo para identificar los vehículos que salen a subasta y cuánto se recupera con la venta por chatarra, se sube la información correspondiente a los comprobantes de diario de las subastas 1 a la 16.
Se realiza mensualmente la conciliación de esta cuenta, a la fecha se encuentra conciliado el mes de diciembre del 2022.
249040006 saldos a favor de beneficiarios: se realizó conciliación para el mes de noviembre, se remite en carpeta drive la respectiva conciliación y legalización de las subastas de vehículos inmovilizados.
Soportes del avance en el cumplimiento de la acción disponibles en: https://drive.google.com/drive/u/1/folders/1ce2FKb0VMrobRxUkfir2vXJU-rzKmlWf
De acuerdo con la gestión evidenciada,  se recomienda el cierre de la misma.
7/02/2023: Como avance en el cumplimiento de las acción definida en el plan de mejoramiento se realizaron las conciliaciones a las siguientes cuentas contables: Cuenta 131101 (Pico y placa solidario): Como avance del cumplimiento de la acción del plan de mejoramiento durante el tercer trimestre de 2022, en lo referente a la tasa pico y placa solidario se realizaron dos (2) mesas de trabajo entre la Subdirección de Transporte Privado y la Subdirección Financiera, el 27 de julio y 30 de septiembre, producto de las cuales se elaboraron las conciliaciones de los ingresos por pico y placa solidario registrados en PSE de los meses de julio, agosto y septiembre.
Durante el cuarto trimestre se llevó a cabo mesa de trabajo (octubre 14) con la Subdirección de Transporte Privado, en la cual se revisaron las diferencias presentadas en los recaudos registrados en la plataforma de pico y placa solidario por parte de ETB. En el mes noviembre, se recibió de la referida Subdirección, el archivo de recaudo por concepto de permiso de acceso al área con restricción vehicular, correspondiente al mes de octubre, este se revisó frente a los valores registrados en el archivo de ingresos por PSE del mismo mes, sin encontrar diferencias, en consecuencia se elaboró y firmó la respectiva conciliación. Para el mes de noviembre se elaboró y firmó la respectiva conciliación, así el respectivo comprobante, con base en los archivos recibidos (archivo de recaudo por concepto de permiso de acceso al área con restricción vehicular y archivo de ingresos por PSE), sin encontrar diferencias. Se remiten en carpeta drive los referidos documentos.
Con respecto a la conciliación del mes de diciembre una vez recibido el informe de recaudo por concepto de permiso de acceso al área con restricción vehicular por parte de la Subdirección de Transporte Privado, y el archivo de ingresos por PSE consolidado por la Subdirección Financiera, se procede a la elaboración de la respectiva conciliación, identificando las diferencias entre los saldos contables y los reportes de la STP, los cuales serán objeto para la revisión, análisis y ajustes pertinentes.
Cuenta 131102 Multas (Comparendos - Multas - Concesiones - Sanciones): Con respecto a las conciliaciones correspondientes a cartera de comparendos 1-3-11-02-001-001, cartera acuerdos de pago 1-3-11-02-001-002, cartera choque simple 1-3-11-02-001-004 y cartera subsanaciones 1-3-11-02-001-005, se adjuntan en el enlace drive; cinco (5) formatos de conciliación (julio, agosto, septiembre, octubre, noviembre y diciembre de 2022) código PA03-PR02-F01.
Con respecto a las prescripciones que hacen parte de la cuenta 1-3-11-02-001-001, como avance para el cuarto trimestre, se realizó mesa de trabajo el 31 de octubre con la Dirección de Gestión de Cobro donde se revisaron las prescripciones de comparendos y acuerdos de pago relativas a las diferencias en los saldos, entre lo reportado por ETB en los informes financieros mensuales, lo registrado contablemente por la Subdirección Financiera y lo que registra la Dirección de Gestión de Cobro según los actos administrativos expedidos, producto de lo anterior, se generó conciliación correspondiente al periodo enero-junio de 2022.
Cuenta 131102003 (Sanciones): Como avance en el cumplimiento de la acción definida en el plan de mejoramiento, mensualmente se han realizado mesas de trabajo de conciliación de transporte público entre la Dirección de Gestión de Cobro y la Subdirección Financiera, en la cual se evalúan los terceros con los respectivos expedientes a conciliar, posteriormente la Subdirección Financiera hace los ajustes correspondientes los cuales quedan incluidos en la información Financiera de la Entidad. Una vez lo anterior, se envían los auxiliares contables a la Dirección de Gestión de Cobro para su análisis y evaluación de los terceros y expedientes a conciliar.
En el enlace de la carpeta Drive se adjuntan conciliaciones, los ajustes contables y las actas de las mesas de trabajo mensuales de acuerdo con la siguiente relación:
(04) Actas de reunión septiembre 5, 13, 22 y 28 de 2022. Comprobantes No. 452543, 453147, 457823, 457665 y las respectivas conciliaciones.
(01) Acta de reunión octubre 12, 19 y 25 de 2022.- Comprobante No. 457608, 458013, 457826 y las respectivas conciliaciones.
(01) Acta de reunión noviembre 9, 29 de 2022. - Comprobante No. 457870 y las respectivas conciliaciones.
(01) Acta de reunión diciembre 14 de 2022 - Comprobante No. No. 466949 y 466950
Cuenta 131145 - Derechos de explotación no relacionados con la infraestructura de transporte: Se han realizado conciliaciones, con respecto a las cuentas y periodos que a continuación se relacionan:
- 131145001 Registro Distrital de Conductores: Conciliaciones enero a diciembre.
- 131145002 Registro Distrital Automotor: Conciliaciones enero a diciembre.
- 131145003 Registro de Tarjetas de Operación: Conciliaciones enero a diciembre.
- 131145003 Registro único nacional de tránsito: Cuenta sin movimiento vigencia 2022.
- 131145005 Traspaso de vehículos: Cuenta sin movimiento vigencia 2022.
- 131145006 Patios Concesiones:
G y P Bogotá S.A.S: conciliaciones enero a octubre.
Unión Temporal Colombo Argentina SEGRUP: cuenta sin movimiento vigencia 2022.
Lafaurie Jaime Hernando: La DGC mediante memorando 202254000319353 del 20-12-2022 informó que actualmente existe un proceso de cobro coactivo contra el señor Jaime Hernando Lafaurie Vega.
Cesión de Rentas - Barsa: la cuenta correspondiente a cuentas por cobrar por ingresos no tributarios correspondiente a la empresa Buses Amarillos y Rojos BARSA por $1.031.634.478 se canceló mediante recibo 22990032493 del 29 de abril de 2022, y el valor de los intereses por $979.364.998 los cuales se cancelaron con el recibo 22990032494 del 29 de abril de 2022, quedando saldada la cuenta.
A continuación se relacionan los soportes que dan cuenta del registro contable por el pago de capital e intereses Contrato Cesión de crédito Buses Amarillos y Rojos BARSA.
- Recibo 22990032493 Pago correspondiente al capital Contrato cesión de crédito.
- Recibo 22990032494 Pago correspondiente a los intereses.
- Auxiliar cuenta 1-3-11-90-004-001 Cuenta por cobrar-Cesión de rentas BARSA.
Conciliaciones de almacén: Las conciliaciones corresponden a la propiedad planta y equipo de la entidad, diferidos y sus respectivas amortizaciones, se remiten como soporte tres (3) conciliaciones durante los meses de septiembre, octubre y noviembre de 2022, respecto a cuentas de propiedad planta y equipo, adicionalmente, la conciliación de la cuenta contable 1785 “Depreciación acumulada bienes de uso público” de diciembre de 2022.
Conciliación mensual de la liquidación de la planta de personal en el aplicativo Kactus, y registro contable de la nómina en aplicativo contable Limay. El objetivo de esa conciliación es revisar y convalidar la liquidación de la nómina de la planta de personal, seguridad social y prestaciones sociales, que realiza mensualmente la Dirección de Talento Humano, es generada a través del software de nómina KACTUS-HCM, y debe ser registrada por medio de un comprobante contable en el aplicativo contable Limay, con el fin de reconocer los devengos y deducciones (aportes de EPS, fondos obligatorios de pensiones y FSP), prestaciones sociales (cesantías, intereses de cesantías, vacaciones y prima de servicios) y pasivos laborales de la entidad. Se adjuntan en el enlace drive; conciliaciones de los meses de julio, agosto, septiembre, octubre y noviembre.
131190005 Ley No. 1730 del 29/07/2014 - Conciliación del reconocimiento de subastas de vehículos inmovilizados declarados en abandono: Durante el mes de noviembre se realizó la revisión del reconocimiento de las subastas N° 1 a 7 y 9 a 13 con las respectivas legalizaciones, los ajustes en ingresos con el registro de las ventas de las mismas en lotes de chatarra. Se adjuntan en el enlace drive; doce (12) conciliaciones. Se adjuntan conciliaciones en trámite de firmas con las dependencias involucradas (sigue pendiente que se envíen firmadas por las dependencias involucradas).
Con respecto a los registros contables de cada una de las subastas se tiene la siguiente relación:
- Subasta No. 13 registro en la cuenta 1-3-11-90-005-013. - Subasta No. 12 registro en la cuenta 1-3-11-90-005-012. - Subasta No. 11 registro en la cuenta 1-3-11-90-005-010. - Subasta No. 10 registro en la cuenta 1-3-11-90-005-009. - Subasta No. 09 registro en la cuenta 1-3-11-90-005-008. - Subasta No. 07 registro en la cuenta 1-3-11-90-005-006. - Subasta No. 06 registro en la cuenta 1-3-11-90-005-005. - Subasta No. 05 registro en la cuenta 1-3-11-90-005-004. - Subasta No. 04 registro en la cuenta 1-3-11-90-005-003. - Subasta No. 03 registro en la cuenta 1-3-11-90-005-002. - Subasta No. 02 registro en la cuenta 1-3-11-90-005-001. - Subasta No. 01 registro en la cuenta 1-3-11-90-005-011.
- Se remite en el enlace drive; libro auxiliar por terceros de las referidas cuentas contables, así como informe remitido por la Dirección de Servicio al Ciudadano insumo para identificar los vehículos que salen a subasta y cuánto se recupera con la venta por chatarra, se sube la información correspondiente a los comprobantes de diario de las subastas 1 a la 16.
249040006 saldos a favor de beneficiarios: se realizó conciliación para el mes de noviembre, se remite en carpeta drive la respectiva conciliación y legalización de las subastas de vehículos inmovilizados.
Soportes del avance en el cumplimiento de la acción disponibles en:
https://drive.google.com/drive/u/1/folders/19HIPlkvHom-mM4uZNJMPPUhl8EcgeX_d
6/01/2023: Como avance en el cumplimiento de las acción definida en el plan de mejoramiento se realizaron las conciliaciones a las siguientes cuentas contables:
Cuenta 131101 (Pico y placa solidario): Como avance del cumplimiento de la acción del plan de mejoramiento durante el tercer trimestre de 2022, en lo referente a la tasa pico y placa solidario se realizaron dos (2) mesas de trabajo entre la Subdirección de Transporte Privado y la Subdirección Financiera, el 27 de julio y 30 de septiembre, producto de las cuales se elaboraron las conciliaciones de los ingresos por pico y placa solidario registrados en PSE de los meses de julio, agosto y septiembre.
Durante el cuarto trimestre se llevó a cabo mesa de trabajo (octubre 14) con la Subdirección de Transporte Privado, en la cual se revisaron las diferencias presentadas en los recaudos registrados en la plataforma de Pico y Placa Solidario por parte de ETB. En el mes diciembre, se recibió de la referida Subdirección, el archivo de recaudo por concepto de permiso de acceso al área con restricción vehicular, correspondiente al mes de noviembre, este se revisó frente a los valores registrados en el archivo de ingresos por PSE del mismo mes, sin encontrar diferencias, en consecuencia, se elaboró y firmó la respectiva conciliación. Para el mes de noviembre se elaboró y firmó la respectiva conciliación, así como el respectivo comprobante, con base en los archivos recibidos (archivo de recaudo por concepto de permiso de acceso al área con restricción vehicular y archivo de ingresos por PSE), sin encontrar diferencias. Se remiten en carpeta drive los referidos documentos.
Con respecto a la conciliación del mes de noviembre se espera la generación y envío del informe de recaudo por concepto de permiso de acceso al área con restricción vehicular por parte de la Subdirección de Transporte Privado. De igual forma, se requiere el archivo de ingresos por PSE consolidado por la Subdirección Financiera, los anteriores archivos constituyen el insumo para la elaboración de la respectiva conciliación, la cual se reportará en el seguimiento con corte 31 de enero de 2023.
Cuenta 131102 Multas (Comparendos - Multas - Concesiones - Sanciones): Con respecto a las conciliaciones correspondientes a cartera de comparendos 1-3-11-02-001-001, cartera acuerdos de pago 1-3-11-02-001-002, cartera choque simple 1-3-11-02-001-004 y cartera subsanaciones 1-3-11-02-001-005, se adjuntan en el enlace drive; cinco (5) formatos de conciliación (julio, agosto, septiembre, octubre y noviembre de 2022) código PA03-PR02-F01.
Con respecto a las prescripciones que hacen parte de la cuenta 1-3-11-02-001-001, como avance para el cuarto trimestre, se realizó mesa de trabajo el 31 de octubre con la Dirección de Gestión de Cobro donde se revisaron las prescripciones de comparendos y acuerdos de pago relativas a las diferencias en los saldos, entre lo reportado por ETB en los informes financieros mensuales, lo registrado contablemente por la Subdirección Financiera y lo que registra la Dirección de Gestión de Cobro según los actos administrativos expedidos, producto de lo anterior, se generó conciliación correspondiente al periodo enero-junio de 2022.
Cuenta 131102003 (Sanciones): Como avance en el cumplimiento de la acción definida en el plan de mejoramiento, mensualmente se han realizado mesas de trabajo de conciliación de transporte público entre la Dirección de Gestión de Cobro y la Subdirección Financiera, en la cual se evalúan los terceros con los respectivos expedientes a conciliar, posteriormente la Subdirección Financiera hace los ajustes correspondientes los cuales quedan incluidos en la información Financiera de la Entidad. Una vez lo anterior, se envían los auxiliares contables a la Dirección de Gestión de Cobro para su análisis y evaluación de los terceros y expedientes a conciliar.
En el enlace de la carpeta Drive se adjuntan conciliaciones, los ajustes contables y las actas de las mesas de trabajo mensuales de acuerdo con la siguiente relación:
(04) Actas de reunión septiembre 5, 13, 22 y 28 de 2022. Comprobantes No. 452543, 453147, 457823, 457665 y las respectivas conciliaciones.
(01) Acta de reunión octubre 12, 19 y 25 de 2022.- Comprobante No. 457608, 458013, 457826 y las respectivas conciliaciones.
(01) Acta de reunión noviembre 9, 29 de 2022. - Comprobante No. 457870 y las respectivas conciliaciones.
(01) Acta de reunión diciembre 14 de 2022 - Comprobante No. 466949y 466950.
Cuenta 131145 - Derechos de explotación no relacionados con la infraestructura de transporte: Se han realizado conciliaciones, con respecto a las cuentas y periodos que a continuación se relacionan:
- 131145001 Registro Distrital de Conductores: Conciliaciones enero a octubre.
- 131145002 Registro Distrital Automotor: Conciliaciones enero a octubre.
- 131145003 Registro de Tarjetas de Operación: Conciliaciones enero a octubre.
- 131145003 Registro único nacional de tránsito: Cuenta sin movimiento vigencia 2022.
- 131145005 Traspaso de vehículos: Cuenta sin movimiento vigencia 2022.
- 131145006 Patios Concesiones:
G y P Bogotá S.A.S: conciliaciones enero a octubre.
Unión Temporal Colombo Argentina SEGRUP: cuenta sin movimiento vigencia 2022.
Lafaurie Jaime Hernando: La DGC mediante memorando 202254000319353 del 20-12-2022 informó que actualmente existe un proceso de cobro coactivo contra el señor Jaime Hernando Lafaurie Vega.
Cesión de Rentas - Barsa: la cuenta correspondiente a cuentas por cobrar por ingresos no tributarios correspondiente a la empresa Buses Amarillos y Rojos BARSA por $1.031.634.478 se canceló mediante recibo 22990032493 del 29 de abril de 2022, y el valor de los intereses por $979.364.998 los cuales se cancelaron con el recibo 22990032494 del 29 de abril de 2022, quedando saldada la cuenta. 
A continuación se relacionan los soportes que dan cuenta del registro contable por el pago de capital e intereses Contrato Cesión de crédito Buses Amarillos y Rojos BARSA.
- Recibo 22990032493 Pago correspondiente al capital Contrato cesión de crédito.
- Recibo 22990032494 Pago correspondiente a los intereses.
- Auxiliar cuenta 1-3-11-90-004-001 Cuenta por cobrar-Cesión de rentas BARSA.
Conciliaciones de almacén: Las conciliaciones corresponden a la propiedad planta y equipo de la entidad, diferidos y sus respectivas amortizaciones, se remiten como soporte tres (3) conciliaciones durante los meses de septiembre, octubre y noviembre de 2022, respecto a cuentas de propiedad planta y equipo, adicionalmente, la conciliación de la cuenta contable 1785 “Depreciación acumulada bienes de uso público” de noviembre de 2022.
Conciliación mensual de la liquidación de la planta de personal en el aplicativo Kactus, y registro contable de la nómina en aplicativo contable Limay. El objetivo de esa conciliación es revisar y convalidar la liquidación de la nómina de la planta de personal, seguridad social y prestaciones sociales, que realiza mensualmente la Dirección de Talento Humano, es generada a través del software de nómina KACTUS-HCM, y debe ser registrada por medio de un comprobante contable en el aplicativo contable Limay, con el fin de reconocer los devengos y deducciones (aportes de EPS, fondos obligatorios de pensiones y FSP), prestaciones sociales (cesantías, intereses de cesantías, vacaciones y prima de servicios) y pasivos laborales de la entidad. Se adjuntan en el enlace drive; conciliaciones de los meses de julio, agosto, septiembre, octubre y noviembre de 2022.
131190005 Ley No. 1730 del 29/07/2014 - Conciliación del reconocimiento de subastas de vehículos inmovilizados declarados en abandono: Durante el mes de noviembre se realizó la revisión del reconocimiento de las subastas N° 1 a 7 y 9 a 13 con las respectivas legalizaciones, los ajustes en ingresos con el registro de las ventas de las mismas en lotes de chatarra. Se adjuntan en el enlace drive; doce (12) conciliaciones. Se adjuntan conciliaciones en trámite de firmas con las dependencias involucradas (sigue pendiente que se envíen firmadas por las dependencias involucradas).
Con respecto a los registros contables de cada una de las subastas se tiene la siguiente relación:
- Subasta No. 13 registro en la cuenta 1-3-11-90-005-013. - Subasta No. 12 registro en la cuenta 1-3-11-90-005-012. - Subasta No. 11 registro en la cuenta 1-3-11-90-005-010. - Subasta No. 10 registro en la cuenta 1-3-11-90-005-009. - Subasta No. 09 registro en la cuenta 1-3-11-90-005-008. - Subasta No. 07 registro en la cuenta 1-3-11-90-005-006. - Subasta No. 06 registro en la cuenta 1-3-11-90-005-005. - Subasta No. 05 registro en la cuenta 1-3-11-90-005-004. - Subasta No. 04 registro en la cuenta 1-3-11-90-005-003. - Subasta No. 03 registro en la cuenta 1-3-11-90-005-002. - Subasta No. 02 registro en la cuenta 1-3-11-90-005-001. - Subasta No. 01 registro en la cuenta 1-3-11-90-005-011.
Se remite en el enlace drive; libro auxiliar por terceros de las referidas cuentas contables, así como informe remitido por la Dirección de Servicio al Ciudadano insumo para identificar los vehículos que salen a subasta y cuánto se recupera con la venta por chatarra.
249040006 saldos a favor de beneficiarios: se realizó conciliación para el mes de noviembre, se remite en carpeta drive la respectiva conciliación y legalización de las subastas de vehículos inmovilizados.
249040006 saldos a favor de beneficiarios: se realizó conciliación para el mes de noviembre, se remite en carpeta drive la respectiva conciliación y legalización de las subastas de vehículos inmovilizados.
Soportes del avance en el cumplimiento de la acción disponibles en:
https://drive.google.com/drive/u/1/folders/19HIPlkvHom-mM4uZNJMPPUhl8EcgeX_d 
</t>
  </si>
  <si>
    <t>Realizar trimestralmente mesas de trabajo de revisión y depuración de saldos de la cuenta contable 131101 Tasas.</t>
  </si>
  <si>
    <t>Número de mesas de trabajo realizadas</t>
  </si>
  <si>
    <t>(Número de mesas trabajo realizadas en el periodo/ Total de mesas de trabajo programadas en el periodo)*100</t>
  </si>
  <si>
    <t>Subdirección Financiera / Subdirección de Transporte Privado</t>
  </si>
  <si>
    <t>SUBDIRECCIÓN FINANCIERA / SUBDIRECCIÓN DE TRANSPORTE PRIVADO</t>
  </si>
  <si>
    <t>7/02/2023: En cumplimiento de la acción se tiene lo siguiente:
Tasas: a.  Pico y placa solidario: Durante el tercer trimestre de 2022, en lo referente a la tasa pico y placa solidario se realizaron dos (2) mesas de trabajo entre la Subdirección de Transporte Privado y la Subdirección Financiera, el 27 de julio y 30 de septiembre, producto de las cuales se elaboraron las conciliaciones de los ingresos por pico y placa solidario registrados en PSE de los meses de julio, agosto y septiembre.
Durante el cuarto trimestre se llevó a cabo mesa de trabajo (octubre 14) con la Subdirección de Transporte Privado, en la cual se revisaron las diferencias presentadas en los recaudos registrados en la plataforma de pico y placa solidario por parte de ETB. En el mes noviembre, se recibió de la referida Subdirección, el archivo de recaudo por concepto de permiso de acceso al área con restricción vehicular, correspondiente al mes de octubre, este se revisó frente a los valores registrados en el archivo de ingresos por PSE del mismo mes, sin encontrar diferencias, en consecuencia se elaboró y firmó la respectiva conciliación. Para el mes de noviembre se elaboró y firmó la respectiva conciliación, así el respectivo comprobante, con base en los archivos recibidos (archivo de recaudo por concepto de permiso de acceso al área con restricción vehicular y archivo de ingresos por PSE), sin encontrar diferencias. Se remiten en carpeta drive los referidos documentos.
A partir de la recepción del informe de recaudo por concepto de permiso de acceso al área con restricción vehicular por parte de la Subdirección de Transporte Privado, así como del archivo de ingresos por PSE consolidado por la Subdirección Financiera, se elaboró la respectiva conciliación a diciembre 31 de 2022.
b. Tasa de semaforización: Con respecto a la tasa de semaforización, durante el tercer trimestre de 2022 se realizaron las conciliaciones correspondientes a los meses de julio, agosto y septiembre, de acuerdo con la información remitida por la Secretaría de Hacienda Distrital.
Para el cuarto trimestre, se realizaron las conciliaciones del mes de octubre y noviembre. Como soporte, se adjuntan las mismas debidamente firmadas. Una vez recibido el informe de ingresos por cuentas de enlace remitido por la Secretaría Distrital de Hacienda se procedió a elaborar la conciliación del mes de diciembre la cual se reporta en el drive.
Una vez realizadas todas las acciones detalladas en el presente hallazgo y teniendo en cuenta que éstas conllevaron tareas que son relevantes para el proceso contable como el hecho de mantener el control sobre los saldos arrojados en las cuentas contables del presente hallazgo, a través de las respectivas conciliaciones contables, logrando así identificar las diferencias, hacer seguimiento y buscar soluciones para que los saldos reflejen la realidad económica de los hechos. Es por lo anterior, que la Subdirección Financiera solicitó el cierre de hallazgo, toda vez que además de lograr el cumplimiento de las acciones, se crea el procedimiento que ha conducido a resultados perfectamente depurados y reales. En este sentido, se adjuntó el formato “Justificación cumplimiento hallazgo”, de igual forma, como soporte se anexó  la carpeta Drive, como soporte dos (2) carpetas denominadas “Tasas de semaforización” y “Tasa pico y placa solidario” con los respectivos documentos  Evidencias de la acción disponibles en: https://drive.google.com/drive/u/1/folders/1dz84LPkyGudBj6EC4UvLAX-Gy47su5fu.  
De acuerdo con la gestión evidenciada,  se recomienda el cierre de la misma.
6/01/2023: En cumplimiento de la acción se tiene lo siguiente:
Tasas: a. Pico y placa solidario: Como avance del cumplimiento de la acción del plan de mejoramiento durante el tercer trimestre de 2022, en lo referente a la tasa pico y placa solidario se realizaron dos (2) mesas de trabajo entre la Subdirección de Transporte Privado y la Subdirección Financiera, el 27 de julio y 30 de septiembre, producto de las cuales se elaboraron las conciliaciones de los ingresos por pico y placa solidario registrados en PSE de los meses de julio, agosto y septiembre.
Durante el cuarto trimestre se llevó a cabo mesa de trabajo (octubre 14) con la Subdirección de Transporte Privado, en la cual se revisaron las diferencias presentadas en los recaudos registrados en la plataforma de Pico y Placa Solidario por parte de ETB. En el mes noviembre, se recibió de la referida Subdirección, el archivo de recaudo por concepto de permiso de acceso al área con restricción vehicular, correspondiente al mes de octubre, este se revisó frente a los valores registrados en el archivo de ingresos por PSE del mismo mes, sin encontrar diferencias, en consecuencia se elaboró y firmó la respectiva conciliación. Para el mes de noviembre se elaboró y firmó la respectiva conciliación, así el respectivo comprobante, con base en los archivos recibidos (archivo de recaudo por concepto de permiso de acceso al área con restricción vehicular y archivo de ingresos por PSE), sin encontrar diferencias. Se remiten en carpeta drive los referidos documentos.
Con respecto a la conciliación del mes de diciembre se espera la generación y envío del informe de recaudo por concepto de permiso de acceso al área con restricción vehicular por parte de la Subdirección de Transporte Privado. De igual forma, se requiere el archivo de ingresos por PSE consolidado por la Subdirección Financiera, los anteriores archivos constituyen el insumo para la elaboración de la respectiva conciliación, la cual se reportará en el seguimiento con corte 31 de enero de 2023.
b. Tasa de semaforización: Con respecto a la tasa de semaforización, durante el tercer trimestre de 2022 se realizaron las conciliaciones correspondientes a los meses de julio, agosto y septiembre, de acuerdo con la información remitida por la Secretaría de Hacienda Distrital.
Para el cuarto trimestre, se realizaron las conciliaciones del mes de octubre y noviembre. Como soporte, se adjuntan las mismas debidamente firmadas. Frente a la conciliación del mes de diciembre se espera el informe de ingresos por cuentas de enlace remitido por la Secretaría de Hacienda Distrital para la elaboración y firma, la respectiva conciliación se reportará en el seguimiento con corte 31 de enero de 2023.
En la carpeta Drive, se adjuntan como soporte dos (2) carpetas denominadas “Tasas de semaforización” y “Tasa pico y placa solidario” con los respectivos documentos.
7/12/2022: Como avance del cumplimiento de la acción del plan de mejoramiento durante el tercer trimestre de 2022, en lo referente a la tasa pico y placa solidario se realizaron dos (2) mesas de trabajo entre la Subdirección de Transporte Privado y la Subdirección Financiera, el 27 de julio y 30 de septiembre, producto de las cuales se elaboraron las conciliaciones de los ingresos por pico y placa solidario registrados en  PSE  de los meses de julio, agosto y septiembre. Con respecto a lo transcurrido durante el cuarto trimestre se llevó a cabo mesa de trabajo (octubre 14) con la Subdirección de Transporte Privado, en la cual se revisaron las diferencias presentadas en los recaudos registrados en la plataforma de pico y placa solidario por parte de ETB. En el mes noviembre, se recibió de la referida Subdirección, el archivo de recaudo por concepto de permiso de acceso al área con restricción vehicular, correspondiente al mes de octubre, este se revisó frente a los valores registrados en el archivo de ingresos por PSE del mismo mes, sin encontrar diferencias, en consecuencia, se elaboró y firmó la respectiva conciliación.
Con respecto a la tasa de semaforización, durante el tercer trimestre de 2022 se realizaron las conciliaciones correspondientes a los meses de julio, agosto y septiembre, de acuerdo con la información remitida por la Secretaría de Hacienda Distrital. Para el cuarto trimestre, se realizó la conciliación del mes de octubre. Como soporte, se adjuntan las conciliaciones debidamente firmadas. 
En el enlace de la carpeta Drive, se adjuntan como soporte dos (2) carpetas denominadas “Tasas de semaforización” y “Tasa pico y placa solidario” con los respectivos documentos.
9/11/2022: Como avance del cumplimiento de la acción del plan de mejoramiento durante el tercer trimestre de 2022, en lo referente a la tasa pico y placa solidario se realizaron dos (2) mesas de trabajo entre la Subdirección de Transporte Privado y la Subdirección Financiera, el 27 de julio y 30 de septiembre, producto de las cuales se elaboraron las conciliaciones de los ingresos por pico y placa solidario registrados en  PSE  de los meses de julio, agosto y septiembre. De igual forma, como avance de la acción para el cuarto trimestre se llevó a cabo mesa de trabajo (octubre 14) con la Subdirección de Transporte Privado en la cual se revisaron las diferencias presentadas en los recaudos registrados en la  plataforma de pico y placa solidario por parte de ETB.
Con respecto a la tasa de semaforización, durante el tercer trimestre de 2022 se realizaron las conciliaciones correspondientes a los meses de julio, agosto y septiembre, las cuales se adjuntan.
En el enlace de la carpeta Drive, se adjuntan -como soporte de lo anterior- dos (2) carpetas denominadas “Tasas de semaforización” y “Tasa pico y placa solidario”.
7/10/2022: Como avance en el cumplimiento de la acción definida en el plan de mejoramiento, se realizaron dos (2) mesas de trabajo; del 27 de julio y 30 de septiembre; entre la Subdirección de Transporte Privado y la Subdirección Financiera, en la primera; se definieron compromisos en relación con la actualización de los archivos de pagos por PSE de los meses de marzo y junio, y la revisión de los valores que reportan como pendientes registrados en la plataforma de pico y placa solidario, en cumplimiento a los compromisos, durante el mes de agosto la Subdirección de Transporte Privado remitió reporte de pico y placa solidario del mes de junio con ajuste del valor en la columna de recaudo ACH, el soporte de lo anterior se encuentra en el enlace: https://drive.google.com/drive/folders/1zm7yJ5v_M-WnHl59VRSY1RHBIsMvgKD1
En la segunda mesa de trabajo fueron presentados los saldos por pagos duplicados o NO registrados. Al respecto se indicó desde la Subdirección de Transporte Privado que se deben realizar cruces de información con lo cual se tendría depurado el archivo final de los terceros que realizaron estos pagos. Igualmente, se estableció el compromiso de revisar algunas diferencias encontradas en el archivo mensual que la referida Subdirección remite, correspondientes a pagos por PSE, documento en formato Excel denominado “Recaudo por concepto PEAAEV” el cual se adjunta. 
Como soporte se adjuntan dos (2) actas de reunión realizadas en el tercer trimestre de 2022.
7/9/2022: Como avance en el cumplimiento de la acción definida en el plan de mejoramiento, durante el mes de agosto, la Subdirección de Transporte Privado remitió a la Subdirección Financiera reporte de pico y placa solidario del mes de junio con ajuste del valor en la columna de recaudo ACH, lo anterior, dando cumplimiento a los compromisos establecidos en mesa de trabajo del mes de julio.
Se anexa correo electrónico remitido por la Subdirección de Transporte Privado del 4 de agosto de 2022, acta de mesa de trabajo del mes de julio. De igual forma, archivo en formato Excel con la información ajustada correspondiente al mes de junio, el soporte de este último se encuentra en el enlace: https://drive.google.com/drive/folders/1RlR6OJt1KoxtbkfN6l-zRW0aXdrW2waN?usp=sharing.
5/08/2022. Como avance en el cumplimiento de la acción definida en el plan de mejoramiento, durante el mes de julio se realizó mesa de trabajo con la Subdirección de Transporte Privado, en la cual se definieron compromisos en relación con la actualización de los archivos de pagos por PSE de los meses de marzo y junio y la revisión de los valores que reportan como pendientes registrados en la plataforma de pico y placa solidario. Se anexa acta de mesa de trabajo.</t>
  </si>
  <si>
    <t>Elaborar y ejecutar cronograma de depuración de los rubros contables de acuerdos de pago y sanciones.</t>
  </si>
  <si>
    <t>Cronograma depuración de los rubros contables elaborado y ejecutado.</t>
  </si>
  <si>
    <t>(Cronograma depuración de rubros contables elaborado y ejecutado / Cronograma de depuración de rubros contables planificado)*100</t>
  </si>
  <si>
    <t>Subdirección Financiera / Todas las dependencias generadoras del hecho económico</t>
  </si>
  <si>
    <t>7/02/2023: En cumplimiento de la acción se tiene lo siguiente:
-Cuenta contable 131102001002 Acuerdos de Pago: Referente a la cartera de acuerdos de pago se llevó a cabo el Comité Técnico de Sostenibilidad Contable el pasado 28 de octubre, en el cual la Dirección de Gestión de Cobro presentó en el punto 2 del orden del día, lo relacionado con la cuenta 13110200100 “Depuración de cartera – acuerdos de pago”, depuración que fue aprobada por el referido Comité. Teniendo en cuenta que se realizó con corte 30 de noviembre la aplicación en SICON de la depuración de la cartera acuerdos de pago, se adjunta como soporte archivo en formato Excel con el detalle de los valores aplicados en ETB-SICON (requerimiento 71083_22), informado mediante correo del 5 de diciembre por parte de la Dirección de Gestión de Cobro. De acuerdo con lo anterior, se expidió la Resolución 344759 del 29-12-2022 “Por la cual se adopta la recomendación del comité de sostenibilidad contable y se ordena la depuración de unas partidas contables”, la cual se adjunta.
-Cuenta contable 131102003 Sanciones: Mensualmente se han realizado mesas de trabajo de conciliación de transporte público entre la Dirección de Gestión de Cobro y la Subdirección Financiera, en la cual se evalúan los terceros con los respectivos expedientes a conciliar, posteriormente la Subdirección Financiera hace los ajustes correspondientes los cuales quedan incluidos en la información Financiera de la Entidad. Una vez lo anterior, se envían los auxiliares contables a la Dirección de Gestión de Cobro para su análisis y evaluación de los terceros y expedientes a conciliar.
En el enlace de la carpeta Drive se adjuntan las actas de las mesas de trabajo mensuales, de igual forma producto de las referidas mesas y como soporte de la efectividad en el cumplimiento de la acción se realizaron los respectivos ajustes contables y conciliaciones de acuerdo con la siguiente relación:
- (01) Acta de reunión febrero 14 de 2022. Comprobante No. 415480
- (04) Actas de reunión marzo 4, 15, 23 y 29 de 2022. Comprobantes No. 415493, 415494, 415495, 422942, 423225, 418199, 427971.
- (02) Actas de reunión abril 4 y 19 de 2022. Comprobantes No. 423352, 423353, 424127
- (04) Actas de reunión mayo 2, 9, 17 y 23 de 2022. Comprobantes No.427923, 427924, 430332, 430357.
- (04) Actas de reunión junio 2, 8, 13 y 22 de 2022. Comprobantes No. 432710, 432711, 432712, 434755, 434756, 438017, 438018, 438019, 438020.
- (03) Actas de reunión julio 5, 19 y 25 de 2022. Comprobantes No.442801, 442802, 442803, 442793, 442794, 442808, 442809, 442810.
- (03) Actas de reunión agosto 1, 17 y 23 de 2022. Comprobantes No. 447793, 447794, 447897, 447869, 447870, 447871.
- (04) Actas de reunión septiembre 5, 13, 22 y 28 de 2022. Comprobantes No. 452543, 453147, 457823, 457665 y conciliaciones
- (01) Acta de reunión octubre 12, 19 y 25 de 2022.- Comprobante No. 457608, 458013, 457826 y conciliaciones.
- (01) Acta de reunión noviembre 9, 29 de 2022. - Comprobante No. 457870 y conciliaciones.
- (01) Acta de reunión diciembre 14 de 2022 Conciliaciones y Comprobantes No. 466949 y No. 466950.
De la misma manera se adjunta en la carpeta de diciembre 2022 la conciliación correspondiente a las cuentas de cartera a diciembre 31 de 2022.
Soportes del avance en el cumplimiento de la acción disponibles en:
https://drive.google.com/drive/u/1/folders/1jpI2lthbtSZchQP_9_xbsONJvn2ltBVi
Basados en el cumplimiento de las acciones propuestas del hallazgo, y teniendo en cuenta el resultado del ejercicio el cual concluye con las conciliaciones de las cuentas de cartera correspondientes al presente hallazgo, a través del formato implementado (PA03-PR02-F01 - Conciliación Contable), inmerso en el procedimiento de conciliación contable, PA03-POR02, la Subdirección Financiera solicitó el cierre del hallazgo, toda vez que además de cumplirse con las acciones, queda el ejercicio de verificar los saldos contables con los hechos económicos de la Entidad, como insumo de los estados financieros de la SDM.
Por lo anteriormente expuesto, la Subdirección Financiera reportó el cumplimiento de la acción y solicitó el respectivo cierre, mediante el formato Justificación de Cumplimiento de Hallazgo. De acuerdo con la gestión evidenciada,  se recomienda el cierre de la misma
6/01/2023:  Como avance en el cumplimiento de la acción definida en el plan de mejoramiento, se definió cronograma de depuración para los rubros contables de acuerdos de pago y sanciones, a partir de agosto hasta diciembre de 2022.
Cuenta contable 131102001002 Acuerdos de Pago: Referente a la cartera de acuerdos de pago se llevó a cabo el Comité Técnico de Sostenibilidad Contable el pasado 28 de octubre, en el cual la Dirección de Gestión de Cobro presentó en el punto 2 del orden del día, lo relacionado con la cuenta 13110200100 “Depuración de cartera – acuerdos de pago”, depuración que fue aprobada por el referido Comité. Teniendo en cuenta que se realizó con corte 30 de noviembre la aplicación en SICON de la depuración de la cartera acuerdos de pago, se adjunta como soporte archivo en formato Excel con el detalle de los valores aplicados en ETB-SICON (requerimiento 71083_22), informado mediante correo del 5 de diciembre por parte de la Dirección de Gestión de Cobro. De acuerdo con lo anterior, se expidió la Resolución 344759 del 29-12-2022 “Por la cual se adopta la recomendación del comité de sostenibilidad contable y se ordena la depuración de unas partidas contables”, la cual se adjunta.
Cuenta contable 131102003 Sanciones: Mensualmente se han realizado mesas de trabajo de conciliación de transporte público entre la Dirección de Gestión de Cobro y la Subdirección Financiera, en la cual se evalúan los terceros con los respectivos expedientes a conciliar, posteriormente la Subdirección Financiera hace los ajustes correspondientes los cuales quedan incluidos en la información Financiera de la Entidad. Una vez lo anterior, se envían los auxiliares contables a la Dirección de Gestión de Cobro para su análisis y evaluación de los terceros y expedientes a conciliar.
En el enlace de la carpeta Drive se adjuntan las actas de las mesas de trabajo mensuales, de igual forma producto de las referidas mesas y como soporte de la efectividad en el cumplimiento de la acción se realizaron los respectivos ajustes contables y conciliaciones de acuerdo con la siguiente relación:
- (01) Acta de reunión febrero 14 de 2022. Comprobante No. 415480
- (04) Actas de reunión marzo 4, 15, 23 y 29 de 2022. Comprobantes No. 415493, 415494, 415495, 422942, 423225, 418199, 427971.
- (02) Actas de reunión abril 4 y 19 de 2022. Comprobantes No. 423352, 423353, 424127.
- (04) Actas de reunión mayo 2, 9, 17 y 23 de 2022. Comprobantes No.427923, 427924, 430332, 430357.
- (04) Actas de reunión junio 2, 8, 13 y 22 de 2022. Comprobantes No. 432710, 432711, 432712, 434755, 434756, 438017, 438018, 438019, 438020.
- (03) Actas de reunión julio 5, 19 y 25 de 2022. Comprobantes No.442801, 442802, 442803, 442793, 442794, 442808, 442809, 442810.
- (03) Actas de reunión agosto 1, 17 y 23 de 2022. Comprobantes No. 447793, 447794, 447897, 447869, 447870, 447871.
- (04) Actas de reunión septiembre 5, 13, 22 y 28 de 2022. Comprobantes No. 452543, 453147, 457823, 457665 y conciliaciones
- (01) Acta de reunión octubre 12, 19 y 25 de 2022.- Comprobante No. 457608, 458013, 457826 y conciliaciones.
- (01) Acta de reunión noviembre 9, 29 de 2022. - Comprobante No. 457870 y conciliaciones.
- (01) Acta de reunión diciembre 14 de 2022 - Comprobante No. 466949 y 466950
7/12/2022: Como avance en el cumplimiento de la acción definida en el plan de mejoramiento, se definió cronograma de depuración para los rubros contables de acuerdos de pago y sanciones, a partir de agosto hasta diciembre de 2022. 
Referente a la cartera de acuerdos de pago se llevó a cabo el Comité Técnico de Sostenibilidad Contable el pasado 28 de octubre, en el cual la Dirección de Gestión de Cobro presentó en el punto 2 del orden del día, lo relacionado con la cuenta 13110200100 “Depuración de cartera – acuerdos de pago”, depuración que fue aprobada por el referido Comité. Teniendo en cuenta que se realizó con corte 30 de noviembre la aplicación en SICON de la depuración de la cartera acuerdos de pago, se adjunta como soporte archivo en formato Excel con el detalle de los valores aplicados en ETB-SICON (requerimiento 71083_22), informado mediante correo del 5 de diciembre por parte de la Dirección de Gestión de Cobro.
Con respecto al rubro de sanciones se realizó una (1) mesa de trabajo de conciliación de transporte público entre la Dirección de Gestión de Cobro y la Subdirección Financiera, en la cual se evalúan los terceros con los respectivos expedientes a conciliar, posteriormente la Subdirección Financiera hace los ajustes correspondientes los cuales quedan incluidos en la información Financiera de la Entidad. Una vez lo anterior, se envían los auxiliares contables a la Dirección de Gestión de Cobro para su análisis y evaluación de los terceros y expedientes a conciliar. Como soporte de la mesa de trabajo se adjunta acta de reunión realizada el 9 de noviembre de 2022 y conciliación con corte 31 de octubre de 2022.
8/11/2022: Como avance en el cumplimiento de la acción definida en el plan de mejoramiento, se definió cronograma de depuración para los rubros contables de acuerdos de pago y sanciones, a partir de agosto hasta diciembre de 2022. 
Referente a la cartera de acuerdos de pago se llevó a cabo  el Comité Técnico de Sostenibilidad Contable el pasado 28 de octubre, en el cual la Dirección de Gestión de Cobro presentó en el punto 2 del orden del día,  lo relacionado con la cuenta 13110200100 “Depuración de cartera – acuerdos de pago”, depuración  que fue aprobada por el referido Comité. 
Con respecto al rubro de sanciones durante el mes de octubre se realizó una (1) mesa de trabajo de conciliación de transporte público entre la Dirección de Gestión de Cobro y la Subdirección Financiera, en la cual se evalúan los terceros con los respectivos expedientes a conciliar, posteriormente la Subdirección Financiera hace los ajustes correspondientes los cuales quedan incluidos en la información Financiera de la Entidad.
Como soportes se adjuntan; acta de reunión de conciliación de transporte público del 12-10-2022 y borrador de acta del Comité Técnico de Sostenibilidad Contable.
Soportes del avance en el cumplimiento de la acción disponibles en: https://drive.google.com/drive/folders/190T7MJs9_5y91ZsV_XJ7hvtDa2y8ZmOr?usp=sharing
7/10/2022: Como avance en el cumplimiento de la acción definida en el plan de mejoramiento, se definió cronograma de depuración para los rubros contables de acuerdos de pago y sanciones, a partir de agosto hasta diciembre de 2022.
Referente a la cartera de acuerdos de pago, durante el mes de septiembre se programó el Comité de Sostenibilidad Contable para el próximo 26 de octubre de 2022; en el orden del día se incluye lo relacionado con depuración de cartera – acuerdos de pago. Se adjunta en archivo PDF invitación realizada a través Google Meet.
Con respecto al rubro de sanciones durante el mes de septiembre se realizaron tres (3) mesas de trabajo entre la Dirección de Gestión de Cobro y la Subdirección Financiera. Lo anterior, con el fin de conocer los saldos de cada tercero, analizarlos y presentar una conciliación entre las dos áreas, con el propósito de proceder a realizar los ajustes contables que se requieran, ya sea por concepto de prescripciones, valor de revocatorias, pago de la sanción por apropiación de dineros embargados, entre otros.
De acuerdo con lo anterior, se anexan tres (3) actas de reunión de conciliación de cartera de transporte público realizadas el 05, 13 y 22 de septiembre. De igual forma, se adjunta cronograma de depuración rubros contables.
7/9/2022: Como avance en el cumplimiento de la acción definida en el plan de mejoramiento, se definió cronograma de depuración para los rubros contables de acuerdos de pago y sanciones, a partir de agosto hasta diciembre de 2022. Durante el mes de agosto referente a la cartera de acuerdos de pago, la Dirección Gestión de Cobro compartió en Drive la carpeta “Acuerdos de pago” disponible en el enlace https://drive.google.com/drive/folders/1YMKj3S1QiRG18_PeFbVClZ5egBUIRgTH?usp=sharing, en la cual se encuentran los soportes (fichas de depuración) de la propuesta de depuración de acuerdos de pago que se va a presentar ante el Comité de Sostenibilidad Contable, programado inicialmente para el 24 de agosto de 2022 y pospuesto para el próximo 12 de septiembre de 2022, por cuanto la Subsecretaría Jurídica no había terminado la revisión de las fichas de depuración. Se anexa correo electrónico de invitación al Comité Técnico de Sostenibilidad Contable, el cual da cuenta de los temas a tratar en el orden del día.
Con respecto al rubro de sanciones durante el mes de agosto se realizaron mesas de trabajo entre la Dirección de Gestión de Cobro y la Subdirección Financiera. En línea con lo anterior, se anexan tres (3) actas de reunión de conciliación de cartera de transporte público, realizadas el 01, 17 y 23 de agosto de 2022, así como, cronograma de depuración
5/08/2022 : Como avance en el cumplimiento de la acción definida en el plan de mejoramiento, se remite cronograma de depuración para los rubros contables de acuerdos de pago y sanciones. Durante agosto se tiene previsto realizar Comité Técnico de Sostenibilidad Contable, en el cual la DGC presentará la propuesta de depuración para la cartera de acuerdos de pago. Con respecto a Sanciones se vienen realizando mesas de trabajo y depuraciones en la correspondiente cuenta contable. Se anexa el referido cronograma, así como, tres (3) actas de mesas de trabajo realizadas durante el mes de julio con respecto a Sanciones.</t>
  </si>
  <si>
    <t>Elaborar y divulgar un instructivo que defina la manera como las dependencias deben reportar los hechos económicos que afectan los estados financieros.</t>
  </si>
  <si>
    <t>Instructivo de reporte de hechos económicos elaborado y divulgado</t>
  </si>
  <si>
    <t>Instructivo elaborado y divulgado</t>
  </si>
  <si>
    <t>Subdirección Financiera</t>
  </si>
  <si>
    <t>7/10/2022: En cumplimiento de la acción definida en el plan de mejoramiento, se elaboró, publicó y divulgó el “Instructivo conciliación cartera ingresos no tributarios”, código: PA03-PR02-IN03 del 23 de septiembre de 2022. Este documento hace parte del procedimiento PA03-PR02 “Procedimiento conciliación contable”, versión 3.0 del 20 de diciembre de 2021.
Por lo anteriormente expuesto, la Subdirección Financiera reportó el cumplimiento de la acción, por tal motivo, solicitó el respectivo cierre. En este sentido, se adjuntó el formato “Justificación cumplimiento hallazgo”, de igual forma, como soporte se anexó el referido instructivo y acta de divulgación del 30 de septiembre de 2022.  De acuerdo con la gestión evidenciada,  se recomienda el cierre de la misma.
7/9/2022: La dependencia no reportó evidencias en este corte.
5/08/2022: La dependencia no reportó evidencias en este corte.</t>
  </si>
  <si>
    <t>Hallazgo administrativo por diferencias entre el saldo reportado en los Estados Financieros y los cálculos detallados reportados por la SDM, falta de conciliación entre dependencias y falta de información en las notas a los estados financieros, de la cuenta 138614 – Deterioro Acumulado de Cuentas por Cobrar (CR) – Ingresos no tributarios</t>
  </si>
  <si>
    <t>Entrega del reporte de deterioro de cuentas por cobrar por parte de la dependencia responsable fuera de los términos requeridos, lo que no permite al área contable la oportunidad en la revisión.</t>
  </si>
  <si>
    <t>Elaborar y calcular el deterioro de cuentas por cobrar por parte de las dependencias generadoras de cartera con el fin de remitirlo oportunamente a la Subdirección Financiera para su respectivo registro contable, antes del décimo quinto día hábil del año siguiente al que se reporta.</t>
  </si>
  <si>
    <t>Reporte de deterioro de cuentas por cobrar elaborado y remitido</t>
  </si>
  <si>
    <t>Reporte elaborado y remitido en el periodo</t>
  </si>
  <si>
    <t>Dir. de Gestión de Cobro / Todas las dependencias generadoras de cartera</t>
  </si>
  <si>
    <t>DIR. DE GESTIÓN DE COBRO / TODAS LAS DEPENDENCIAS GENERADORAS DE CARTERA</t>
  </si>
  <si>
    <t xml:space="preserve">08/02/2023. Se evidenció que la Dirección de Gestión de Cobro realizó el cálculo del deterioro de cartera de la vigencia 2022, el mismo contiene el deterioro por solicitud, esto es, lo registrado en SICON y lo que no está registrado en SICON del área de contabilidad de la Entidad. Este informe fue remitido  a la Subdirección Financiera SF el 14 de enero de 2023 vía correo electrónico. Por lo anterior, se procede al cierre de la acción, no obstante a ello, se observó que el mismo fue enviado a la SF fuera del tiempo establecido, ya que se planteó que debía enviarse a mas tardar el quinto día hábil del mes siguiente al periodo reportado, esto es, el 06 de enero de 2023. 
11/01/2023.  En el mes de diciembre no se presentaron avances frente a esta acción, ya que indica el área que el informe de deterioro de cuentas por cobrar se realiza una única vez, es decir que se efectuará en el mes de enero de 2023                    
15/12/2022. En el mes de noviembre no se presentaron avances frente a esta acción, ya que indica el área que el informe de deterioro de cuentas por cobrar se realiza una única vez, es decir que se efectuará en el mes de enero de 2023.                                                
09/11/2022. En el mes de octubre no se presentaron avances frente a esta acción                                                                                                06/10/2022. En el mes de septiembre no se presentaron avances frente a esta acción, toda vez que el informe de deterioro de cuentas por cobrar se realiza una única vez, es decir  en el mes de enero de 2023.                                                                                                                                         7/09/2022: En el mes de agosto no se presentaron avances frente a esta acción, toda vez que el informe de deterioro de cuentas por cobrar se realiza una única vez, es decir  en el mes de enero de 2023.  .
08/08/2022: El informe de deterioro de cuentas por cobrar se realiza una única vez, es decir en el mes de enero de 2023. </t>
  </si>
  <si>
    <t>Ausencia de conciliación de los saldos por concepto de deterioro acumulado de cuentas por cobrar entre la Subdirección Financiera y la Dirección de Gestión de Cobro.</t>
  </si>
  <si>
    <t>Revisar el reporte anual del deterioro de cuentas por cobrar entre las dependencias generadoras de cartera y la Subdirección Financiera, con el fin de verificar la información suministrada.</t>
  </si>
  <si>
    <t>Número de actas de mesas de trabajo de revisión del deterioro de las cuentas por cobrar elaboradas</t>
  </si>
  <si>
    <t>(Número de actas de mesas de trabajo de deterioro de cuentas por cobrar elaboradas en el periodo / Total mesas de trabajo de deterioro de cuentas por cobrar programadas en el periodo)*100</t>
  </si>
  <si>
    <t>Subdirección Financiera / Dirección Gestión cobro / Todas las dependencias generadoras de cartera</t>
  </si>
  <si>
    <t>SUBDIRECCIÓN FINANCIERA / DIRECCIÓN GESTIÓN COBRO / TODAS LAS DEPENDENCIAS GENERADORAS DE CARTERA</t>
  </si>
  <si>
    <t>Guillermo Delgadillo Molano / Nataly Tenjo Vargas</t>
  </si>
  <si>
    <r>
      <rPr>
        <sz val="7"/>
        <color rgb="FF000000"/>
        <rFont val="Arial"/>
      </rPr>
      <t xml:space="preserve">7/03/2023: Posterior a la remisión por parte de la Dirección de Gestión de Cobro del reporte del deterioro de cuentas por cobrar, determinado en la acción 1 del presente hallazgo, la Subdirección Financiera toma en cuenta dichos reportes y procede al registro contable del deterioro a diciembre 31 del 2022.
Soportes del avance en el cumplimiento de la acción disponibles en:
En el siguiente link se encuentran los registros contables y los soportes a partir de los cuales se realizó el respectivo comprobante contable No.467347. https://drive.google.com/drive/u/1/folders/1bWmro1xC3q0Q6hdZxAI8kCr8i1h3poME. 
Adicionalmente, se evidenció la conciliación de la cuenta Deterioro Acumulado a 31 de diciembre de 2022, realizada entre la Subdirección Financiera y la Dirección de Gestión de Cobro. Por otra parte, se evidenció acta de revisión del reporte anual del deterioro de cartera, entre las Dirección de Gestión de Cobro y la Subdirección Financiera 
La Subdirección reportó el cumplimiento de la acción y solicitó el respectivo cierre. De acuerdo con la gestión evidenciada,  se recomienda el cierre de la misma
7/02/2023: Posterior a la remisión por parte de la Dirección de Gestión de Cobro del reporte del deterioro de cuentas por cobrar, determinado en la acción 1 del presente hallazgo, la Subdirección Financiera tomó en cuenta dichos reportes y procedió al registro contable del deterioro a diciembre 31 del 2022.
Soportes del avance en el cumplimiento de la acción disponibles en:
En el siguiente link se encuentran los registros contables y los soportes a partir de los cuales se realizó el respectivo comprobante contable No.467347.
https://drive.google.com/drive/u/1/folders/1bWmro1xC3q0Q6hdZxAI8kCr8i1h3poME
6/01/2023: Posterior a la remisión por parte de la Dirección de Gestión de Cobro del reporte del deterioro de cuentas por cobrar, determinado en la acción 1 del presente hallazgo, la Subdirección Financiera revisará en enero de 2023 el referido documento.
7/12/2022: Seguimiento Nataly Tenjo. La dependencia no reportó evidencias en este corte.
8/11/2022: Seguimiento Nataly Tenjo. Acción inicia el 23 de enero de 2023.
7/10/2022: Seguimiento Nataly Tenjo. La dependencia no reportó evidencias en este corte.
7/09/2022 </t>
    </r>
    <r>
      <rPr>
        <b/>
        <sz val="7"/>
        <color rgb="FF000000"/>
        <rFont val="Arial"/>
      </rPr>
      <t>Seguimiento</t>
    </r>
    <r>
      <rPr>
        <sz val="7"/>
        <color rgb="FF000000"/>
        <rFont val="Arial"/>
      </rPr>
      <t xml:space="preserve">: </t>
    </r>
    <r>
      <rPr>
        <b/>
        <sz val="7"/>
        <color rgb="FF000000"/>
        <rFont val="Arial"/>
      </rPr>
      <t>Guillermo Delgadillo</t>
    </r>
    <r>
      <rPr>
        <sz val="7"/>
        <color rgb="FF000000"/>
        <rFont val="Arial"/>
      </rPr>
      <t xml:space="preserve">. SGJ  La acción depende del informe de deterioro de cuentas por cobrar, es decir que la misma se realizará en el mes enero de 2023. 
7/9/2022: </t>
    </r>
    <r>
      <rPr>
        <b/>
        <sz val="7"/>
        <color rgb="FF000000"/>
        <rFont val="Arial"/>
      </rPr>
      <t>Seguimiento Nataly Tenjo</t>
    </r>
    <r>
      <rPr>
        <sz val="7"/>
        <color rgb="FF000000"/>
        <rFont val="Arial"/>
      </rPr>
      <t>. La dependencia no reportó evidencias en este corte.
5/08/2022: La dependencia no reportó evidencias en este corte.</t>
    </r>
  </si>
  <si>
    <t>3.3.1.1.3</t>
  </si>
  <si>
    <t>Hallazgo administrativo por diferencias entre los valores reportados en los actos administrativos aprobados por la SDM y los registros contables e incorrecta contabilización, de la baja en cuentas por cobrar vigencia 2021.</t>
  </si>
  <si>
    <t>Ausencia de seguimiento oportuno al registro contable de actos administrativos que dan de baja cuentas por cobrar.</t>
  </si>
  <si>
    <t>Realizar mesas de trabajo con las dependencias involucradas en el proceso de saneamiento contable para determinar si hubo diferencias entre lo aprobado para saneamiento y lo efectivamente aplicado, validando el anexo de aplicación indicado en la Resolución, generando el acta donde se expliquen las diferencias identificadas.</t>
  </si>
  <si>
    <t>Número de actas de mesas de trabajo elaboradas</t>
  </si>
  <si>
    <t>(Número de actas de mesas de trabajo elaboradas en el periodo / Total mesas de trabajo programadas en el periodo)*100</t>
  </si>
  <si>
    <t>7/02/2023: Con respecto a la acción definida en el plan de mejoramiento, el pasado 28 de octubre de 2022 se realizó Comité Técnico de Sostenibilidad Contable en el cual se aprobó la propuesta de depuración presentada por la Dirección de Gestión de Cobro.
La Dirección de Gestión de Cobro y la Subdirección Financiera remitieron a través de correo electrónico de fecha 29 de noviembre de 2022 a la ETB-SICON las diferencias iniciales producto de la aplicación de la depuración cartera acuerdos de pago, lo cual sirvió de insumo para la elaboración del anexo de aplicación y la resolución de depuración. En línea con lo anterior, se realizó (1) mesa de trabajo en el mes de diciembre entre la Dirección de Gestión de Cobro y la Subdirección Financiera, en la cual se revisaron las diferencias entre lo aprobado por el Comité y lo efectivamente aplicado.
Se adjunta en carpeta drive; acta del Comité Técnico de Sostenibilidad Contable, correo electrónico remitido a la ETB-SICON el 29 de noviembre de 2022, acta de mesa de trabajo de 29 diciembre de 2022, anexo de aplicación y resolución de depuración del 9 de febrero, con resolución No. 344759 “Por la cual se adopta la recomendación del comité de sostenibilidad contable y se ordena la depuración de unas partidas contables”.
Soportes del avance en el cumplimiento de la acción disponibles en:
https://drive.google.com/drive/folders/10Q5R2LlPr1X0PUyXousW8h3Xqyb2Fzi3?usp=share_link
Dando cumplimiento a las acciones propuestas en el presente plan de mejoramiento, la Subdirección Financiera solicitó el cierre del presente hallazgo, mediante el formato Justificación de Cumplimiento de Hallazgo. De acuerdo con la gestión evidenciada,  se recomienda el cierre de la misma.
6/01/2023: Con respecto a la acción definida en el plan de mejoramiento, el pasado 28 de octubre de 2022 se realizó Comité Técnico de Sostenibilidad Contable en el cual se aprobó la propuesta de depuración presentada por la Dirección de Gestión de Cobro.
La Dirección de Gestión de Cobro y la Subdirección Financiera remitieron a través de correo electrónico de fecha 29 de noviembre de 2022 a la ETB-SICON las diferencias iniciales producto de la aplicación de la depuración cartera acuerdos de pago, lo cual sirvió de insumo para la elaboración del anexo de aplicación y la resolución de depuración. En línea con lo anterior, se realizó (1) mesa de trabajo en el mes de diciembre entre la Dirección de Gestión de Cobro y la Subdirección Financiera, en la cual se revisaron las diferencias entre lo aprobado por el Comité y lo efectivamente aplicado.
Se adjunta en carpeta drive; acta del Comité Técnico de Sostenibilidad Contable, correo electrónico remitido a la ETB-SICON el 29 de noviembre de 2022, anexo de aplicación y resolución de depuración No. 344759 “Por la cual se adopta la recomendación del comité de sostenibilidad contable y se ordena la depuración de unas partidas contables”.
7/12/2022: Con respecto a la acción definida en el plan de mejoramiento, el pasado 28 de octubre de 2022 se realizó Comité Técnico de Sostenibilidad Contable en el cual se aprobó la propuesta de depuración presentada por la Dirección de Gestión de Cobro. 
La Dirección de Gestión de Cobro y la Subdirección Financiera remitieron a través de correo electrónico de fecha 29 de noviembre de 2022 a la ETB--SICON las diferencias iniciales producto de la aplicación de la depuración cartera acuerdos de pago, lo cual servirá de insumo para elaborar el anexo de aplicación y la respectiva resolución. En línea con lo anterior, se realizará mesa de trabajo en el mes de diciembre entre la Dirección de Gestión de Cobro y la Subdirección Financiera, con el fin de revisar las diferencias entre lo aprobado y lo efectivamente aplicado.
,
Se adjunta como soporte correo electrónico remitido a la ETB-SICON el 29 de noviembre de 2022.
8/11/2022: Con respecto a la acción definida en el plan de mejoramiento, el pasado 28 de octubre de 2022 se realizó Comité Técnico de Sostenibilidad Contable en el cual se aprobó la propuesta de depuración presentada por la Dirección de Gestión de Cobro, quedando como compromiso para el mes de noviembre la solicitud de la aplicación de la depuración en SICON, así como, la elaboración de la resolución de depuración y del anexo de aplicación. 
En línea con lo anterior, una vez se lleve a cabo lo correspondiente a la aplicación de depuración en SICON, se realizará mesa de trabajo en el mes de diciembre entre la Dirección de Gestión de Cobro y la Subdirección Financiera, con el fin de revisar las diferencias entre lo aprobado y lo efectivamente aplicado.
Se adjunta como soporte borrador del acta del Comité Técnico de Sostenibilidad Contable.
7/10/2022: Durante el mes de septiembre de 2022, no se generaron resoluciones de depuración que afecten las cuentas por cobrar
7/9/2022: Durante el mes de agosto de 2022, no se generaron resoluciones de depuración que afecten las cuentas por cobrar
5/08/2022: durante el mes de julio de 2022, no se generaron resoluciones de depuración que afecten las cuentas por cobrar.</t>
  </si>
  <si>
    <t>Inadecuado registro contable de la baja en cuentas por cobrar.</t>
  </si>
  <si>
    <t>Realizar el ajuste contable relacionado con la baja de cuentas de acuerdo con el Manual de Política Contable.</t>
  </si>
  <si>
    <t>Ajuste contable de baja de cuentas elaborado</t>
  </si>
  <si>
    <t>Comprobante contable de baja de cuentas por cobrar elaborado.</t>
  </si>
  <si>
    <t>7/10/2022: Para dar cumplimiento a la acción definida en el plan de mejoramiento, el pasado 30 de agosto de 2022 se realizó ajuste contable consistente en registrar en la cuenta 138614001 “Deterioro por prescripciones comparendos” y en la 138614002 “Deterioro por prescripciones acuerdos de pago”, los valores que debieron haberse registrado al cierre 2021. Lo anterior, fue registrado en el documento comprobante de diario 13574. Como soporte se anexó el comprobante contable elaborado.
Por lo anteriormente expuesto, la Subdirección Financiera reportó el cumplimiento de la acción y solicitó el respectivo cierre, mediante el formato Justificación de Cumplimiento de Hallazgo. De acuerdo con la gestión evidenciada,  se recomienda el cierre de la misma.
7/9/2022: Para dar cumplimiento a la acción definida en el plan de mejoramiento, el pasado 30 de agosto de 2022 se realizó ajuste contable consistente en registrar en la cuenta 138614001 “Deterioro por prescripciones comparendos” y en la 138614002 “Deterioro por prescripciones acuerdos de pago”, los valores que debieron haberse registrado al cierre 2021. Lo anterior, fue registrado en el documento comprobante de diario 13574. Como soporte se anexó el comprobante contable elaborado.
Por lo anteriormente expuesto, la Subdirección Financiera reportó el cumplimiento de la acción y solicitó el respectivo cierre, mediante el formato Justificación de Cumplimiento de Hallazgo. De acuerdo con la gestión evidenciada,  se recomienda el cierre de la misma.
5/08/2022: La dependencia no reportó evidencias en este corte.</t>
  </si>
  <si>
    <t>Generar anexo de aplicación a las Resoluciones de depuración el cual se presentará ante el Comité de Sostenibilidad Contable con el fin de informar las diferencias entre lo aprobado para saneamiento y lo efectivamente aplicado.</t>
  </si>
  <si>
    <t>Número de anexos de aplicación presentados ante el Comité de Sostenibilidad Contable</t>
  </si>
  <si>
    <t>Número anexos de aplicación presentados ante el Comité de Sostenibilidad Contable / Número de Resoluciones de depuraciones de cartera realizadas durante el periodo) *100</t>
  </si>
  <si>
    <t>Dirección de Gestión de Cobro / Subd. Financiera / Dependencias que impulsen depuración contable</t>
  </si>
  <si>
    <t>SUBSECRETARÍA DE GESTIÓN JURÍDICA
SUBSECRETARÍA DE GESTIÓN CORPORATIVA</t>
  </si>
  <si>
    <t>DIRECCIÓN DE GESTIÓN DE COBRO / SUBD. FINANCIERA / DEPENDENCIAS QUE IMPULSEN DEPURACIÓN CONTABLE</t>
  </si>
  <si>
    <r>
      <rPr>
        <sz val="7"/>
        <color rgb="FF000000"/>
        <rFont val="Arial"/>
      </rPr>
      <t>7/03/2023: Con respecto a la acción definida en el plan de mejoramiento,  una vez realizada la depuración de acuerdos de pago,  conforme a las metodologías estipuladas se realizó el anexo de aplicación de depuración de cartera acuerdos de pago; en el mes de noviembre se aplicó en SICON la depuración de la cartera acuerdos de pago aprobada en el Comité Técnico de Sostenibilidad Contable del 28 de octubre de 2022, en este sentido, el anexo de aplicación fue presentado por parte de la Dirección de Gestión de Cobro en el Comité Técnico de Sostenibilidad Contable realizado en el mes de febrero de 2023. Se adjuntó como soporte archivo en formato Excel con el detalle de los valores aplicados en ETB-SICON (requerimiento 71083_22), informado mediante correo del 5 de diciembre de 2022 por parte de la Dirección de Gestión de Cobro, anexo de aplicación y Resolución de Depuración No. 344759 “Por la cual se adopta la recomendación del comité de sostenibilidad contable y se ordena la depuración de unas partidas contables”, Actas de reuniones del 28 de octubre de 2022 y 22 de febrero de 2023 del Comité de Sostenibilidad Contable y Presentación de la metodología de trabajo depuración cartera.
Soportes del avance en el cumplimiento de la acción disponibles en:
https://drive.google.com/drive/u/1/folders/1tR6PvuntJ28NAAoghLSTAQnrEV9OLNUk
Dado el cumplimiento de las acciones asociadas al presente hallazgo, relacionadas con la emisión de resoluciones como resultado de la gestión de depuración de cuentas, se solicitó el cierre del presente hallazgo, mediante el formato Justificación de Cumplimiento de Hallazgo. De acuerdo con la gestión evidenciada,  se recomienda el cierre de la misma.
7/02/2023: Una vez realizada la depuración de acuerdos de pago y conforme a las metodologías estipuladas se realizó el anexo de aplicación de depuración de cartera acuerdos de pago,  se aporta como evidencia del cumplimiento de la acción de mejora, los siguientes documentos:
*Anexo aplicación depuración de cartera.
*Acta de reunión del 28 de octubre del Comité de Sostenibilidad Contable.
*Resolución 344759 de 2022 “Por la cual se adopta la recomendación del comité de sostenibilidad contable y se ordena la depuración de unas partidas contables”.
*Presentación de la metodología de trabajo depuración cartera.
6/01/2023: Con respecto a la acción definida en el plan de mejoramiento, como avance en el mes de noviembre se aplicó en SICON la depuración de la cartera acuerdos de pago aprobada en el Comité Técnico de Sostenibilidad Contable del 28 de octubre de 2022, en este sentido, el anexo de aplicación deberá ser presentado por parte de la Dirección de Gestión de Cobro en el próximo Comité Técnico de Sostenibilidad Contable</t>
    </r>
    <r>
      <rPr>
        <b/>
        <sz val="7"/>
        <color rgb="FF00B0F0"/>
        <rFont val="Arial"/>
      </rPr>
      <t xml:space="preserve">. </t>
    </r>
    <r>
      <rPr>
        <sz val="7"/>
        <color rgb="FF000000"/>
        <rFont val="Arial"/>
      </rPr>
      <t xml:space="preserve">Se adjunta como soporte archivo en formato Excel con el detalle de los valores aplicados en ETB-SICON (requerimiento 71083_22), informado mediante correo del 5 de diciembre de 2022 por parte de la Dirección de Gestión de Cobro, anexo de aplicación y Resolución de Depuración No. 344759 “Por la cual se adopta la recomendación del comité de sostenibilidad contable y se ordena la depuración de unas partidas contables”.
Soportes del avance en el cumplimiento de la acción disponibles en:
https://drive.google.com/drive/u/1/folders/1tR6PvuntJ28NAAoghLSTAQnrEV9OLNUk
7/12/2022: Con respecto a la acción definida en el plan de mejoramiento, como avance en el mes de noviembre se aplicó en SICON la depuración de la cartera acuerdos de pago aprobada en el Comité Técnico de Sostenibilidad Contable del 28 de octubre de 2022, en este sentido, el anexo de aplicación deberá ser presentado por parte de  la Dirección de Gestión de Cobro en el próximo Comité Técnico de Sostenibilidad Contable a realizarse en el mes de diciembre de 2022. Se adjunta como soporte archivo en formato Excel con el detalle de los valores aplicados en ETB-SICON (requerimiento 71083_22), informado mediante correo del 5 de diciembre de 2022 por parte de la Dirección de Gestión de Cobro.
9/11/2022 Seguimiento Nataly Tenjo Vargas: Con respecto a la acción definida en el plan de mejoramiento, el pasado 28 de octubre de 2022 se realizó Comité Técnico de Sostenibilidad Contable en el cual se aprobó la propuesta de depuración presentada por la Dirección de Gestión de Cobro quedando como compromiso para el mes de noviembre la solicitud de la aplicación de la depuración en SICON, la elaboración de la resolución de depuración y del anexo de aplicación. En línea con lo anterior, se estableció como compromiso que la Dirección de Gestión de Cobro presentará el anexo de aplicación en el próximo Comité a desarrollarse antes de finalizar la vigencia 2022.
Se adjunta como soporte borrador del acta del Comité Técnico de Sostenibilidad Contable.
7/10/2022 Seguimiento Nataly Tenjo Vargas: Con respecto a la acción definida en el plan de mejoramiento, durante el mes de septiembre de 2022, no se llevó a cabo sesión del Comité de Sostenibilidad Contable, en consecuencia, no se generaron anexos de aplicación a resoluciones de depuración.
7/09/2022: En el mes de agosto no se presentaron depuraciones  de Acuerdos de Pago ni de comparendos, por ende no se genero anexos de aplicación.
08/08/2022: En el mes de julio no se presentaron depuraciones  de Acuerdos de Pago ni de comparendos, por ende no se genero anexos de aplicación. Seguimiento Realizado Lliliana Montes 
5/08/2022: durante el mes de julio de 2022, no se llevó a cabo sesión del Comité de Sostenibilidad Contable Seguimiento Realizado por Nataly Tenjo
</t>
    </r>
  </si>
  <si>
    <t>3.3.1.1.4</t>
  </si>
  <si>
    <t>Hallazgo administrativo por falta de evaluación de la evidencia de deterioro, vida útil y método de depreciación, y diferencias en la información relativa a la depreciación acumulada de los bienes de uso público en servicio</t>
  </si>
  <si>
    <t>Ausencia de información documentada que de cuenta de la revisión de la vida útil de los bienes de uso público en servicio.</t>
  </si>
  <si>
    <t>Realizar actualización del documento "Actualización para la medición inicial de los bienes de uso público del sistema semafórico de la ciudad de Bogotá", para su aplicación en la medición posterior.</t>
  </si>
  <si>
    <t>Documento medición inicial y posterior de bienes de uso público elaborado y comunicado</t>
  </si>
  <si>
    <t>Documento elaborado y comunicado</t>
  </si>
  <si>
    <t>Subdirección de Semaforización / Subdirección Administrativa / Subdirección Financiera</t>
  </si>
  <si>
    <t>SUBDIRECCIÓN DE SEMAFORIZACIÓN / SUBDIRECCIÓN ADMINISTRATIVA / SUBDIRECCIÓN FINANCIERA</t>
  </si>
  <si>
    <r>
      <rPr>
        <sz val="7"/>
        <color rgb="FF000000"/>
        <rFont val="Arial"/>
      </rPr>
      <t>7/12/2022: En cumplimiento de la acción definida en el plan de mejoramiento y producto de la actualización del documento "Actualización para la medición inicial de los bienes de uso público del sistema semafórico de la ciudad de Bogotá", se elaboró y publicó en el Sistema Integrado de Gestión de la entidad documento denominado “Guía para la determinación y cálculo de las vidas útiles y el deterioro de los bienes de uso público – semaforización”; código: PA03-PR01-G01; versión: 1.0 del 30-11-2022. De igual forma, el referido documento se comunicó y socializó con los usuarios de las dependencias responsables de la depreciación y deterioro de los bienes de uso público mediante mesa de trabajo celebrada el 18 de noviembre de 2022.
La anterior guía permite establecer la vida útil de los bienes de uso público, las características técnicas, los programas de mantenimiento y la conclusión frente a la necesidad o no de realizar el deterioro de bienes de uso público pertenecientes al sistema semafórico de la ciudad de Bogotá.
Por lo anteriormente expuesto, se reporta el cumplimiento de la acción, por tal motivo se solicitó el respectivo cierre. Como soporte, se remite el documento denominado “Guía para la determinación y cálculo de las vidas útiles y el deterioro de los bienes de uso público – semaforización”; código: PA03-PR01-G01; versión: 1.0 del 30-11-2022, acta y lista de asistencia de reunión de socialización.
De acuerdo con la gestión evidenciada, se recomienda el cierre de la acción.
09/11/2022 : La Subd de semaforización aportó como avance de la acción actas de mesas de trabajo realizadas el 27/09/2022 y 13/10/2022 con la Subd Financiera, así como borrador del documento "</t>
    </r>
    <r>
      <rPr>
        <i/>
        <sz val="7"/>
        <color theme="1"/>
        <rFont val="Arial"/>
      </rPr>
      <t>Actualización para la medición inicial de los bienes de uso público del sistema semafórico de la ciudad de Bogotá D.C</t>
    </r>
    <r>
      <rPr>
        <sz val="7"/>
        <color theme="1"/>
        <rFont val="Arial"/>
      </rPr>
      <t>." la acción se encuentra en términos.
09//11/2022: La dependencia no reportó evidencias en este corte.
7/10/2022: Como avance en el cumplimiento de la acción definida en el plan de mejoramiento, la Subdirección de Semaforización envío en el mes de septiembre a la Subdirección Administrativa y Subdirección Financiera borrador del documento denominado “Actualización para la medición inicial de los bienes de uso público del sistema semafórico de la ciudad de Bogotá".
Adicionalmente, la Subdirección Financiera como parte de la acción 3 de este mismo hallazgo, solicitó a la Dirección Distrital de Contabilidad mediante Oficio con radicado SDM No. 202261208266631 del 01 de septiembre de 2022, consulta sobre el método de deterioro Bienes de uso Público – BUP, del cual recibió respuesta mediante comunicado SHD 2022EE456631O1 del 30 de septiembre de 2022, el cual se tendrá en cuenta para aplicar en la medición posterior de los bienes de uso publicó al cierre de la vigencia.
La información recibida se está revisando por el equipo contable, en consecuencia, a más tardar en la segunda semana del mes de octubre se remitirá a las áreas técnicas un plan de trabajo con el fin de revisar, y si es del caso solicitar el ajuste del documento remitido.
Por lo anteriormente expuesto, se adjunta como evidencia Oficio SDM 202261208266631, comunicado de respuesta SHD 2022EE456631O1, correo electrónico “Actualización para la medición inicial de los bienes de uso público del sistema semafórico”.
7/9/2022: La dependencia no reportó evidencias en este corte.
5/08/2022: La dependencia no reportó evidencias en este corte.</t>
    </r>
  </si>
  <si>
    <t>Ausencia de conciliación de los saldos correspondientes a la depreciación acumulada de bienes de uso público, entre el área contable y de almacén.</t>
  </si>
  <si>
    <t>Realizar mesas de trabajo mensuales entre la Subdirección Administrativa y la Subdirección Financiera con el fin de validar el calculo correcto de la depreciación del sistema de información, previo al reporte a la Subdirección Financiera para el registro contable.</t>
  </si>
  <si>
    <t>Número de actas de mesas de trabajo de validación de bases de datos de depreciación realizadas.</t>
  </si>
  <si>
    <t>Subdirección Administrativa / Subdirección Financiera</t>
  </si>
  <si>
    <t>SUBDIRECCIÓN ADMINISTRATIVA / SUBDIRECCIÓN FINANCIERA</t>
  </si>
  <si>
    <t xml:space="preserve">6/01/2023: En cumplimiento de la acción definida en el plan de mejoramiento, se han desarrollado mesas de trabajo internas en la Secretaría Distrital de Movilidad, entre las áreas técnicas, operativas y administrativas; con la finalidad de definir, establecer y plasmar documentos con los parámetros y/o métodos para el cálculo de la depreciación, vida útil, deterioro de los bienes de uso público generadores y no generadores de efectivo, dando cumplimiento a la normatividad vigente. Como soporte de lo anterior a continuación se relacionan las mesas de trabajo mensuales, cuyas actas se encuentran disponibles en el enlace drive:
- Mesa de trabajo del 27 de julio de 2022.
- Mesa de trabajo del 12 de agosto de 2022.
- Mesa de trabajo del 28 de septiembre de 2022.
- Mesa de trabajo del 20 de octubre de 2022.
- Mesas de trabajo del 15 y 24 de noviembre de 2022.
- Mesa de trabajo del 26 y 28 de diciembre de 2022.
En relación con la mesa de trabajo del 26 de diciembre de 2022, en esta se estableció como compromiso por parte de OTIC el apoyo en la validación de los requerimientos necesarios para continuar con el proceso de actualización de la información en los sistemas, así como, el compromiso entre la Subdirección Administrativa y Financiera de realizar los ajustes contables correspondientes al cálculo de la depreciación de los bienes, los cuales se deberán reflejar en los estados Financieros de la vigencia 2022.
Con respecto a la mesa de trabajo del 28 de diciembre de 2022 se revisaron los saldos con respecto a la cuenta contable 1785 “Depreciación acumulada bienes de uso público” entre el módulo SAI y el módulo LIMAY contable observando la coincidencia de los saldos, los cuales se evidencian en los estados financieros con corte 30 de noviembre de 2022, así como, la conciliación con almacén. Se remite formato de conciliación contable de la referida cuenta.
Por lo anteriormente expuesto, la Subdirección Financiera reportó el cumplimiento de la acción, por tal motivo solicitó el respectivo cierre.
De acuerdo con la gestión evidenciada, se recomienda el cierre de la acción.
7/12/2022: Se han desarrollado mesas de trabajo internas en la Secretaría Distrital de Movilidad, entre las áreas de técnicas, operativas y administrativas; con la finalidad de definir, establecer y plasmar documentos con los parámetros y/o métodos para el cálculo de la depreciación, vida útil, deterioro de los bienes de uso público generadores y no generadores de efectivo, dando cumplimiento a la normatividad vigente. 
Para el mes de noviembre se realizó mesa de trabajo entre la Subdirección Administrativa, Subdirección Financiera y la Oficina de Tecnologías de la información y las comunicaciones, con el fin de validar y verificar el proceso de recálculo de depreciación; de las 235 placas enviadas en la vigencia 2020 a las cuales se les asignó nueva vida útil estimada con fecha 20/12/2020, como también se solicitó verificar el cálculo de depreciación con las placas de devolutivos por Detalle de las (cuentas 16-1710 BUP-1970 Intangibles) recordando los parámetros definidos en el proceso de depreciación del Módulo SAI, para los ingresos con fecha posterior al 02/01/2018 después de la implementación del Nuevo Marco Normativo Contable, y la vida útil registrada en los ingresos de almacén SAE en la columna vida útil con corte 30 de septiembre 2022. 
De igual forma, se estableció plan de trabajo para el mes de noviembre y principios de diciembre para el cálculo de la depreciación de las placas que se encuentran en las cuentas contables 1685, 1785 y 1975 con corte a 31 de octubre de 2022.
Se adjunta como soporte las actas de reunión realizadas el 15 y 24 de noviembre de 2022, así mismo, las actas reportadas en seguimientos anteriores correspondientes a los meses de julio, agosto, septiembre y octubre.
8/11/2022: Se han desarrollado mesas de trabajo internas en la Secretaría Distrital de Movilidad, entre las áreas de técnicas, operativas y administrativas; con la finalidad de definir, establecer y plasmar documentos con los parámetros  y/o métodos para el cálculo de la depreciación, vida útil, deterioro de los bienes de uso público generadores y no generadores de efectivo, dando cumplimiento a la normatividad vigente. 
Para el mes de octubre se realizó mesa de trabajo entre la Subdirección Administrativa, Subdirección Financiera, y Oficina de Tecnologías de la información y las comunicaciones, con el fin de realizar el plan de trabajo en el proceso de recálculo de depreciación; recomendando iniciar con la verificación de 235 placas enviadas en la vigencia de 2020 a las cuales se les asignó nueva vida útil estimada con fecha 20/12/2020, como también se solicitó verificar el cálculo de depreciación con las placas de devolutivos por Detalle D (cuentas 16-1710 BUP-1970 Intangibles) recordando los parámetros definidos en el proceso de depreciación del Módulo SAI, para los ingresos con fecha posterior al 02/01/2018 después de la implementación del NMNC, y la vida útil registrada en los ingresos de almacén SAE en la columna vida útil con corte 30 de septiembre 2022. 
Se adjunta como soportes acta de reunión realizada en el mes de octubre, así mismo, las actas reportadas en seguimientos anteriores correspondientes a los meses de julio, agosto y septiembre.
7/10/2022: Como avance en el cumplimiento de la acción definida en el plan de mejoramiento, la Subdirección Administrativa y la Subdirección Financiera, realizaron mesa de trabajo con el OTIC, con el fin de solicitar soporte para el ajuste en el módulo de SAI de los parámetros en el cálculo de depreciación de bienes de uso público, de igual forma se establecieron compromisos para cada una de las dependencias. Se adjunta acta de reunión del 28 de septiembre de 2022.
7/09/2022: Como avance en el cumplimiento de la acción definida en el plan de mejoramiento, la Subdirección Administrativa, realizó mesa de trabajo el 12 de agosto de 2022 con el área técnica, Subdirección de Semaforización, con el fin de verificar el deterioro y vida útil de los bienes de uso público. Se anexa acta de mesa de trabajo.
08/08/2022 Seguimiento Julie Martínez y Daniel García Actividad en periodo de ejecución. Se recomienda que desde el ejercicio de autocontrol el proceso realice el seguimiento al cumplimiento y efectividad de la acción para la eliminar la causa raíz en los tiempos establecidos.
5/08/2022:Seguimiento Nataly Tenjo: Como avance en el cumplimiento de la acción definida en el plan de mejoramiento, se realizó mesa de trabajo el 27 de julio con la Subdirección Administrativa, donde se estableció el plan de trabajo y los compromisos a desarrollar durante el mes de agosto de 2022. Se anexa acta de reunión.
</t>
  </si>
  <si>
    <t>Falta de claridad con respecto a la normatividad aplicable a los bienes de uso público entre entidades distritales.</t>
  </si>
  <si>
    <t>Realizar consulta a la Secretaria Distrital de Hacienda referente a la normatividad aplicable para el deterioro de bienes de uso público en las entidades del sector central en el Distrito Capital.</t>
  </si>
  <si>
    <t>Solicitud concepto normatividad aplicable al deterioro de bienes de uso público elaborado y enviado</t>
  </si>
  <si>
    <t>Oficio de solicitud elaborado y enviado en el periodo.</t>
  </si>
  <si>
    <t>Subdirección Financiera / Subdirección Administrativa</t>
  </si>
  <si>
    <t>SUBDIRECCIÓN FINANCIERA / SUBDIRECCIÓN ADMINISTRATIVA</t>
  </si>
  <si>
    <t>7/10/2022: En cumplimiento de la acción definida en el plan de mejoramiento, se remitió Oficio con radicado SDM No. 202261208266631 del 01 de septiembre de 2022, dirigido a la Secretaría Distrital de Hacienda, con respecto a la consulta sobre el método de deterioro Bienes de uso Público - BUP. Se anexa Oficio SDM.
Producto de lo anterior, se recibió respuesta al referido oficio mediante comunicado SHD 2022EE456631O1 del 30 de septiembre de 2022, el cual se tendrá en cuenta para aplicar en la medición posterior de los bienes de uso publicó al cierre de la vigencia.
Por lo anteriormente expuesto, la Subdirección Financiera reportó el cumplimiento de la acción, por tal motivo solicitó el respectivo cierre. En este sentido, adjuntó el formato  “Justificación cumplimiento hallazgo”, de igual forma, como soporte se anexó Oficio SDM 202261208266631 y comunicado de respuesta SHD 2022EE456631O1.
De acuerdo con la gestión evidenciada,  se recomienda el cierre de la misma.
7/9/2022: Como cumplimiento de la acción definida en el plan de mejoramiento, se remitió Oficio con radicado SDM No. 202261208266631 del 01 de septiembre de 2022, dirigido a la Secretaría Distrital de Hacienda, con respecto a la consulta sobre el método de deterioro Bienes de uso Público - BUP, el cual será base para socializar con la Subdirección Administrativa y Financiera. Se anexa el referido Oficio
5/08/2022: Como avance en el cumplimiento de la acción definida en el plan de mejoramiento, la Subdirección Financiera durante el mes de julio revisó la normatividad vigente aplicable para el deterioro de bienes de uso público en las entidades del sector central en el Distrito Capital, producto de lo anterior, se encuentra en elaboración el documento que será remitido a la Secretaría Distrital de Hacienda en agosto 2022, con el cual se va a elevar la consulta.</t>
  </si>
  <si>
    <t>Hallazgo administrativo por error en el registro contable de la Resolución No. 87445 de 2021 proceso No. 2011-00410 Id. 675958</t>
  </si>
  <si>
    <t>Falta de verificación y análisis oportuno de los actos administrativos, con antelación al reconocimiento contable de los hechos económicos.</t>
  </si>
  <si>
    <t>Efectuar los registros correspondientes a los recobros contemplados en las Resoluciones que ordenan el pago de sentencias emitidas durante el periodo.</t>
  </si>
  <si>
    <t>Número de Resoluciones de pago que ordenan recobro registradas contablemente</t>
  </si>
  <si>
    <t>(Número de Resoluciones de pago registradas contablemente con orden de recobro/ Total de Resoluciones de pago que ordenan recobro a la Dirección de Representación Judicial)*100</t>
  </si>
  <si>
    <t>Subdirección Financiera / Dirección de Representación Judicial</t>
  </si>
  <si>
    <t>SUBDIRECCIÓN FINANCIERA / DIRECCIÓN DE REPRESENTACIÓN JUDICIAL</t>
  </si>
  <si>
    <t>6/01/2023: En cumplimiento de la acción definida en el plan de mejoramiento, se procedió a verificar y realizar el registro contable de la obligación económica de las Entidades Ministerio de Defensa- Policía Nacional, Departamento del Tolima y Departamento Administrativo de Tránsito y Transporte, mediante comprobante de diario No. 437968 por el cual se creó la obligación de fecha 06 de junio de 2022 para dar cumplimiento a lo establecido en la Resolución No. 87445 de 2021.
En el proceso de control y seguimiento se identificó que:
- La Secretaria Distrital de Movilidad realizó cobro directo al Departamento del Tolima - Departamento Administrativo de Tránsito y Transporte, quien realizó el pago por subrogación que corresponde a un valor de $26.762.027 el cual fue legalizado mediante comprobante de diario 447330 de fecha 30 de agosto de 2022. - La Secretaria Distrital de Movilidad inició proceso ejecutivo No. 110013336038202100335 en contra de la Entidad Ministerio de Defensa - Policía Nacional, para que realicen el pago correspondiente al proceso No. 2011-00410 Id. 675958, el cual a la fecha sigue en curso.
En línea con lo anterior, la Dirección de Representación Judicial informó mediante correo electrónico, que en diciembre de 2022 no se elaboraron resoluciones para pago de sentencias por recobro o subrogación. En este sentido es importante mencionar que desde la fecha de inicio de la acción 01-07-2022 y el 31-12-2022 el único proceso de recobro y subrogación corresponde al indicado en la Resolución No. 87445 de 2021 correspondiente al Ministerio de Defensa - Policía Nacional, Departamento del Tolima y Departamento Administrativo de Tránsito y Transporte. Se adjunta correo electrónico remitido por la DRJ del 30 de diciembre de 2022.
Por las anteriores razones y acciones realizadas durante el tiempo que lleva la el presente hallazgo, y bajo el entendido de que se dio cumplimiento en forma eficiente y eficaz, solicitamos considerar el cierre de dicho hallazgo.
De acuerdo con la gestión evidenciada, se recomienda el cierre de la acción.
7/12/2022: En cumplimiento  de la acción definida en el plan de mejoramiento, se procedió a verificar y realizar el registro contable de la obligación económica de las Entidades Ministerio de Defensa- Policía Nacional, Departamento del Tolima y Departamento Administrativo de Tránsito y Transporte, mediante comprobante de diario No. 437968 por el cual se creó la obligación de fecha 06 de junio de 2022 para dar cumplimiento a lo establecido en la Resolución No. 87445 de 2021. 
En el proceso de control y seguimiento se identificó que: 
-	La Secretaría Distrital de Movilidad realizó cobro directo al Departamento del Tolima - Departamento Administrativo de Tránsito y Transporte, quien realizó el pago por subrogación que corresponde a un valor de $26.762.027 el cual fue legalizado mediante comprobante de diario 447330 de fecha 30 de agosto de 2022.
-	La Secretaría Distrital de Movilidad inició proceso ejecutivo No. 110013336038202100335 en contra de la Entidad Ministerio de Defensa - Policía Nacional, para que realicen el pago correspondiente al proceso No. 2011-00410 Id. 675958, el cual a la fecha sigue en curso. 
En línea con lo anterior, la Dirección de Representación Judicial informó mediante correo electrónico que, en noviembre de 2022, no se elaboraron resoluciones para pago de sentencias por recobro o subrogación. En este sentido es importante mencionar que desde la fecha de inicio de la acción 01-07-2022 y el 30-11-2022 el único proceso de recobro y subrogación corresponde al indicado en la Resolución No. 87445 de 2021 correspondiente al Ministerio de Defensa - Policía Nacional, Departamento del Tolima y Departamento Administrativo de Tránsito y Transporte.
Se adjunta como soportes correo electrónico remitido por la DRJ del 28 y 29 de noviembre de 2022.
8/11/2022: En cumplimiento  de la acción definida en el plan de mejoramiento, se procedió a verificar y realizar el registro contable de la obligación económica de las Entidades Ministerio de Defensa- Policía Nacional, Departamento del Tolima y Departamento Administrativo de Tránsito y Transporte, mediante comprobante de diario No. 437968 por el cual se creó la obligación de fecha 06 de junio de 2022 para dar cumplimiento a lo establecido en la Resolución No. 87445 de 2021. 
En el proceso de control y seguimiento se identificó que: 
La Secretaria Distrital de Movilidad realizó cobro directo al Departamento del Tolima - Departamento Administrativo de Tránsito y Transporte, quien realizó el pago por subrogación que corresponde a un valor de $26.762.027 el cual fue legalizado mediante comprobante de diario 447330 de fecha 30 de agosto de 2022.
La Secretaria Distrital de Movilidad inició proceso ejecutivo No. 110013336038202100335 en contra de la Entidad Ministerio de Defensa - Policía Nacional, para que realicen el pago correspondiente al proceso No. 2011-00410 Id. 675958, el cual a la fecha sigue en curso. 
En línea con lo anterior, la Dirección de Representación Judicial informó mediante correo electrónico que, en octubre de 2022, no se elaboraron resoluciones para pago de sentencias por recobro o subrogación. En este sentido es importante mencionar que desde la fecha de inicio de la acción contemplada en el Plan de mejoramiento al 31 de octubre el único proceso de recobro y subrogación corresponde al indicado en la Resolución No. 87445 de 2021 correspondiente al Ministerio de Defensa - Policía Nacional, Departamento del Tolima  y Departamento Administrativo de Tránsito y Transporte.
Se adjunta como soportes correo electrónico remitido por la DRJ del 02 de noviembre de 2022, copia del proceso ejecutivo, comprobante contable No. 447330, comprobante de diario No. 437968, Resolución No. 87445 de 2021 y memorando DRJ 202251000239093 “Información pago de procesos con registro”.
7/10/2022: Con respecto a la acción definida en el plan de mejoramiento, la Dirección de Representación Judicial informó mediante correo electrónico que, en septiembre de 2022, no se elaboraron resoluciones para pago de sentencias por recobro o subrogación.
De igual forma, mediante memorando 202251000239093 del 26 de septiembre la DRJ informó el pago por subrogación que corresponde a la Gobernación del Tolima por valor de $26.762.027, cifra cotejada con la cuenta de enlace-ingresos emitida por la SDH y sobre la cual se realizó el comprobante contable 447330.
Se adjunta como soporte correo electrónico remitido por la DRJ del 30 de septiembre de 2022, memorando 202251000239093 del 26 de septiembre con asunto “Información pago de procesos con registro” y comprobante contable 447330 del 30 de agosto de 2022.
7/9/2022: Como respecto a la acción definida en el plan de mejoramiento, la Dirección de Representación Judicial informó mediante correo electrónico que, para el mes de agosto de 2022, no se elaboraron resoluciones para pago de sentencias por recobro o subrogación. Se adjunta como soporte la respuesta emitida por la referida Dirección el 2 de septiembre de 2022.
5/08/2022: Como respecto a la acción definida en el plan de mejoramiento, la Dirección de Representación Judicial informó mediante correo electrónico que, para el mes de Julio de 2022, no se elaboraron resoluciones para pago de sentencias por recobro o subrogación. Se adjunta soporte respuesta emitida por la Dirección de Representación Judicial de julio 27 de 2022.</t>
  </si>
  <si>
    <t>Realizar ajuste contable en cuentas por cobrar relacionado con recobro a realizar al Departamento del Tolima y Policía Nacional.</t>
  </si>
  <si>
    <t>Ajuste contable en cuentas por cobrar relacionado con recobro a realizar</t>
  </si>
  <si>
    <t>Comprobante contable de cuentas por cobrar elaborado</t>
  </si>
  <si>
    <t>5/08/2022: En cumplimiento a la acción definida en el plan de mejoramiento, la Subdirección Financiera realizó ajuste contable en las cuentas por cobrar, relacionado con recobro al Departamento del Tolima y Policía Nacional, reconociendo el hecho económico de dicha acreencia mediante comprobante contable No. 437968 de junio de 2022, cuyo comprobante fue anexado como evidencia.
Por lo anteriormente expuesto, la Subdirección Financiera reportó el cumplimiento de la acción y solicitó el respectivo cierre, mediante el formato Justificación de Cumplimiento de Hallazgo. De acuerdo con la gestión evidenciada,  se recomienda el cierre de la misma.</t>
  </si>
  <si>
    <t>Hallazgo administrativo por falta de depuración contable de los rubros Recursos entregados en administración, Recursos a favor de terceros y Recursos Recibidos en Administración.</t>
  </si>
  <si>
    <t>Ausencia de depuración periódica de algunas partidas contables por falta de comunicación oportuna y efectiva entre las dependencias que generan información con destino a los estados financieros de la entidad.</t>
  </si>
  <si>
    <t>Elaborar y ejecutar cronograma de depuración contable de los rubros recursos entregados en administración, recursos a favor de terceros y recursos recibidos en administración.</t>
  </si>
  <si>
    <t>Cronograma depuración de rubros contables elaborado y ejecutado</t>
  </si>
  <si>
    <t>7/03/2023: Como cumplimiento de la acción definida en el plan de mejoramiento, se elaboró cronograma de depuración contable para los rubros recursos entregados en administración, recursos a favor de terceros y recursos recibidos en administración, a continuación se relacionan las actividades realizadas en la ejecución del mismo:
a. Recursos entregados en administración:
1. En cumplimiento al cronograma definido, con respecto al rubro recursos entregados en administración tercero: *CC6 PAGOS (6000420), cuenta contable 190801001, se analizó el movimiento de esta, estableciendo que la cuenta a utilizar es la 138490003 Se realizó la reclasificación a través de los comprobantes 13550 y 13551. Como soporte del cumplimiento de la actividad definida en el cronograma se anexan los referidos comprobantes en el enlace de la carpeta Drive.
2. Con respecto a los recursos entregados en administración “Tercero IDPC”, se realizó registro contable mediante el cual se legalizaron los recursos del convenio. Como soporte del cumplimiento de la actividad definida en el cronograma, se adjunta comprobante contable no. 13598 en el enlace de la carpeta Drive.
3. En cumplimiento al cronograma definido con respecto a los recursos entregados en administración cuenta 190801001 “Tercero SHD” valor $1.999.5, se remitió a través de Oficio 202261109975681 del 23 de noviembre de 2022 a la Dirección Distrital de Tesorería acta del Comité Técnico de Sostenibilidad Contable realizado el 28 de octubre de 2022, con el fin de que esta última realice la cancelación de los recursos correspondientes a ($1.199,5 millones) a nivel presupuestal, así como, el registro contable correspondiente. Producto de lo anterior, se realizó comprobante contable No. 46265 del 29 de noviembre de 2022, con el cual se canceló la cuenta 190801001 y se reconoció el ingreso. Se remite adjunto en carpeta drive; acta de reunión SDM-SDH del 18-10-2022, acta del Comité Técnico de Sostenibilidad Contable del 28-10-2022, Oficio 202261109975681 del 23-11-2022 con destino a la Dirección Distrital de Tesorería, oficio de respuesta SHD 2022EE620641O1 del 23-12-202 en el cual se informa el registro de cancelación del depósito de recursos del SETT en el sistema BogData (SAP) y comprobante contable 46265.
4. Con respecto a la cuenta 190801001 “Recursos entregados en administración – Tercero: IDU” se suscribió el acta de liquidación del convenio interadministrativo SDM-2016-1141 IDU-949-2016. Producto de lo anterior, se generó saldo a favor de la Secretaría Distrital de Movilidad por $71.292.775, el cual fue reintegrado el 23 de diciembre de 2022. Se remite en la carpeta drive acta de liquidación bilateral del convenio interadministrativo no. SDM-2016-1141 (IDU-949-2016) suscrito entre la Secretaría Distrital de Movilidad y el Instituto de Desarrollo Urbano del 9-12-2022, así como, soporte liberación saldo reintegro “Formato de conceptos varios” del 20 de diciembre de 2022 y comprobante de reintegro de recursos No. 468800 del 23-12-2022 registrado en el sistema OPGET.
b. Recursos a favor de terceros:
5. En cumplimiento al cronograma definido, con respecto a recursos a favor de terceros – tercero genérico pico y placa, cuenta contable 240790006, se revisó el movimiento, se estableció el saldo correcto y se realizó ajuste contable mediante el comprobante 13519. Como soporte del cumplimiento de la actividad definida en el cronograma se anexa el referido comprobante en el enlace de la carpeta Drive.
c. Recursos recibidos en administración:
6. En lo relacionado con la cuenta contable “Recursos Recibidos en Administración; tercero Secretaría Distrital de Educación”, mensualmente se realizan los registros contables asociados a la legalización de los recursos del convenio 3015940 del 2021. De lo anterior se tienen los siguientes soportes:
- Agosto de 2022: comprobante contable no. 13593.
- Septiembre de 2022: comprobante contable No. 16.
- Octubre de 2022: comprobante contable No. 13656.
- Noviembre de 2022: comprobante contable No. 13680.
- Diciembre de 2022: comprobante contable No.13696 y 13757.
Se adjunta el acta correspondiente al anexo de aplicación 244759 a cargo de la Dirección de Gestión de Cobro.
Una vez realizada las actividades asociadas al presente hallazgo y logrado la depuración de partidas que conforman dicha cuenta, la Subdirección Financiera reportó el cumplimiento de la acción y solicitó el respectivo cierre, mediante el formato Justificación de Cumplimiento de Hallazgo. De acuerdo con la gestión evidenciada,  se recomienda el cierre de la misma
Soportes cumplimiento de la acción disponibles en enlace carpeta drive:
https://drive.google.com/drive/u/1/folders/1U4EYHxTh3zjuT_OOpZeQAqo2ObAActZc
7/02/2023: Como cumplimiento de la acción definida en el plan de mejoramiento, se elaboró cronograma de depuración contable para los rubros recursos entregados en administración, recursos a favor de terceros y recursos recibidos en administración, a continuación se relacionan las actividades realizadas en la ejecución del mismo:
a. Recursos entregados en administración:
1. En cumplimiento al cronograma definido, con respecto al rubro recursos entregados en administración tercero: *CC6 PAGOS (6000420), cuenta contable 190801001, se analizó el movimiento de esta, estableciendo que la cuenta a utilizar es la 138490003 Se realizó la reclasificación a través de los comprobantes 13550 y 13551. Como soporte del cumplimiento de la actividad definida en el cronograma se anexan los referidos comprobantes en el enlace de la carpeta Drive.
2. Con respecto a los recursos entregados en administración “Tercero IDPC”, se realizó registro contable mediante el cual se legalizaron los recursos del convenio. Como soporte del cumplimiento de la actividad definida en el cronograma, se adjunta comprobante contable no. 13598 en el enlace de la carpeta Drive.
3. En cumplimiento al cronograma definido con respecto a los recursos entregados en administración cuenta 190801001 “Tercero SHD” valor $1.999.5, se remitió a través de Oficio 202261109975681 del 23 de noviembre de 2022 a la Dirección Distrital de Tesorería acta del Comité Técnico de Sostenibilidad Contable realizado el 28 de octubre de 2022, con el fin de que esta última realice la cancelación de los recursos correspondientes a ($1.199,5 millones) a nivel presupuestal, así como, el registro contable correspondiente. Producto de lo anterior, se realizó comprobante contable No. 46265 del 29 de noviembre de 2022, con el cual se canceló la cuenta 190801001 y se reconoció el ingreso. Se remite adjunto en carpeta drive; acta de reunión SDM-SDH del 18-10-2022, acta del Comité Técnico de Sostenibilidad Contable del 28-10-2022, Oficio 202261109975681 del 23-11-2022 con destino a la Dirección Distrital de Tesorería, oficio de respuesta SHD 2022EE620641O1 del 23-12-202 en el cual se informa el registro de cancelación del depósito de recursos del SETT en el sistema BogData (SAP) y comprobante contable 46265.
4. Con respecto a la cuenta 190801001 “Recursos entregados en administración – Tercero: IDU” se suscribió el acta de liquidación del convenio interadministrativo SDM-2016-1141 IDU-949-2016. Producto de lo anterior, se generó saldo a favor de la Secretaría Distrital de Movilidad por $71.292.775, el cual fue reintegrado el 23 de diciembre de 2022. Se remite en la carpeta drive acta de liquidación bilateral del convenio interadministrativo no. SDM-2016-1141 (IDU-949-2016) suscrito entre la Secretaría Distrital de Movilidad y el Instituto de Desarrollo Urbano del 9-12-2022, así como, soporte liberación saldo reintegro “Formato de conceptos varios” del 20 de diciembre de 2022 y comprobante de reintegro de recursos No. 468800 del 23-12-2022 registrado en el sistema OPGET.
b. Recursos a favor de terceros:
5. En cumplimiento al cronograma definido, con respecto a recursos a favor de terceros – tercero genérico pico y placa, cuenta contable 240790006, se revisó el movimiento, se estableció el saldo correcto y se realizó ajuste contable mediante el comprobante 13519. Como soporte del cumplimiento de la actividad definida en el cronograma se anexa el referido comprobante en el enlace de la carpeta Drive.
c. Recursos recibidos en administración:
6. En lo relacionado con la cuenta contable “Recursos Recibidos en Administración; tercero Secretaría Distrital de Educación”, mensualmente se realizan los registros contables asociados a la legalización de los recursos del convenio 3015940 del 2021. De lo anterior se tienen los siguiente soportes:
- Agosto de 2022: comprobante contable no. 13593.
- Septiembre de 2022: comprobante contable No. 16.
- Octubre de 2022: comprobante contable No. 13656.
- Noviembre de 2022: comprobante contable No. 13680.
- Diciembre de 2022: comprobante contable No.13696 y 13757.
Soportes cumplimiento de la acción disponibles en enlace carpeta drive:
https://drive.google.com/drive/u/1/folders/1U4EYHxTh3zjuT_OOpZeQAqo2ObAActZc
6/01/2023: Como cumplimiento de la acción definida en el plan de mejoramiento, se elaboró cronograma de depuración contable para los rubros recursos entregados en administración, recursos a favor de terceros y recursos recibidos en administración, a continuación se relacionan las actividades realizadas en la ejecución del mismo:
a. Recursos entregados en administración:
1. En cumplimiento al cronograma definido, con respecto al rubro recursos entregados en administración tercero: *CC6 PAGOS (6000420), cuenta contable 190801001, se analizó el movimiento de esta, estableciendo que la cuenta a utilizar es la 138490003. Se realizó la reclasificación a través de los comprobantes 13550 y 13551. Como soporte del cumplimiento de la actividad definida en el cronograma se anexan los referidos comprobantes en el enlace de la carpeta Drive.
2. Con respecto a los recursos entregados en administración “Tercero IDPC”, se realizó registro contable mediante el cual se legalizaron los recursos del convenio. Como soporte del cumplimiento de la actividad definida en el cronograma, se adjunta comprobante contable no. 13598 en el enlace de la carpeta Drive.
3. En cumplimiento al cronograma definido con respecto a los recursos entregados en administración cuenta 190801001 “Tercero SHD” valor $1.999.5, se remitió a través de Oficio 202261109975681 del 23 de noviembre de 2022 a la Dirección Distrital de Tesorería acta del Comité Técnico de Sostenibilidad Contable realizado el 28 de octubre de 2022, con el fin de que esta última realice la cancelación de los recursos correspondientes a ($1.199,5 millones) a nivel presupuestal, así como, el registro contable correspondiente. Producto de lo anterior, se realizó comprobante contable No. 46265 del 29 de noviembre de 2022, con el cual se canceló la cuenta 190801001 y se reconoció el ingreso. Se remite adjunto en carpeta drive; acta de reunión SDM-SDH del 18-10-2022, acta del Comité Técnico de Sostenibilidad Contable del 28-10-2022, Oficio 202261109975681 del 23-11-2022 con destino a la Dirección Distrital de Tesorería, oficio de respuesta SHD 2022EE620641O1 del 23-12-202 en el cual se informa el registro de cancelación del depósito de recursos del SETT en el sistema BogData (SAP) y comprobante contable 46265.
4. Con respecto a la cuenta 190801001 “Recursos entregados en administración – Tercero: IDU” se suscribió el acta de liquidación del convenio interadministrativo SDM-2016-1141 IDU-949-2016. Producto de lo anterior, se generó saldo a favor de la Secretaría Distrital de Movilidad por $71.292.775, el cual fue reintegrado el 23 de diciembre de 2022. Se remite en la carpeta drive acta de liquidación bilateral del convenio interadministrativo no. SDM-2016-1141 (IDU-949-2016) suscrito entre la Secretaría Distrital de Movilidad y el Instituto de Desarrollo Urbano del 9-12-2022, así como, soporte liberación saldo reintegro “Formato de conceptos varios” del 20 de diciembre de 2022 y comprobante de reintegro de recursos No. 468800 del 23-12-2022 registrado en el sistema OPGET.
b. Recursos a favor de terceros:
5. En cumplimiento al cronograma definido, con respecto a recursos a favor de terceros – tercero genérico pico y placa, cuenta contable 240790006, se revisó el movimiento, se estableció el saldo correcto y se realizó ajuste contable mediante el comprobante 13519. Como soporte del cumplimiento de la actividad definida en el cronograma se anexa el referido comprobante en el enlace de la carpeta Drive.
c. Recursos recibidos en administración:
6. En lo relacionado con la cuenta contable “Recursos Recibidos en Administración; tercero Secretaría Distrital de Educación”, mensualmente se realizan los registros contables asociados a la legalización de los recursos del convenio 3015940 del 2021. De lo anterior se tienen los siguiente soportes:
- Agosto de 2022: comprobante contable no. 13593.
- Septiembre de 2022: comprobante contable No. 16.
- Octubre de 2022: comprobante contable No. 13656.
- Noviembre de 2022: comprobante contable No. 13680.
- Diciembre de 2022: se remite en enero de 2023.
7/12/2022: Como avance en el cumplimiento de la acción definida en el plan de mejoramiento, se elaboró cronograma de depuración contable para los rubros recursos entregados en administración, recursos a favor de terceros y recursos recibidos en administración. 
En cumplimiento al cronograma definido con respecto a los recursos entregados en administración cuenta 190801001, se remitió a través de Oficio 202261109975681 del 23 de noviembre de 2022 a la Dirección Distrital de Tesorería acta del Comité Técnico de Sostenibilidad Contable realizado el 28 de octubre de 2022, con el fin de que esta última realice la cancelación de los recursos correspondientes a ($1.199,5 millones) a nivel presupuestal, así como, el registro contable correspondiente.
Con respecto a la cuenta 190801001 “Recursos entregados en administración – Tercero: IDU” el acta de liquidación del convenio interadministrativo SDM-2016-1141 IDU-949-2016 se encuentra en trámite de firmas por parte de la SDM; Subsecretarías de Gestión de la Movilidad y Política de la Movilidad, actividad liderada por la supervisión del convenio.
En lo relacionado con la cuenta contable “Recursos Recibidos en Administración; tercero Secretaría Distrital de Educación”, mensualmente se realizan los registros contables asociados a la legalización de los recursos del convenio 3015940 del 2021. Se adjuntan comprobantes contables No. 16 y 13656.
Como soportes se adjuntan  los siguientes:
- Recursos recibidos en administración SDH: acta de reunión SDM-SDH del 18-10-2022, acta del Comité Técnico de Sostenibilidad Contable del 28-10-2022 y Oficio 202261109975681 del 23-11-2022 con destino a la Dirección Distrital de Tesorería.
- Recursos recibidos en administración IDU: soporte correo electrónico de envío al IDU del acta de liquidación. Correo electrónico el cual relaciona firmas pendientes de las Subsecretarías de Gestión de la Movilidad y Política de la Movilidad.
- Recursos entregados en administración SED: comprobante contable Nros. 16 del 25-09-2022 y 13656 del 25-10-2022 correspondiente a la legalización de los recursos del convenio 3015940 del 2021.
8/11/2022: Como avance en el cumplimiento de la acción definida en el plan de mejoramiento, se elaboró cronograma de depuración contable para los rubros recursos entregados en administración, recursos a favor de terceros y recursos recibidos en administración. 
En cumplimiento al cronograma definido con respecto a recursos entregados en administración cuenta 190801001, se realizó mesa de trabajo con la Dirección Distrital de Contabilidad el día 18 de octubre de 2022, con el fin de revisar el saldo registrado en la cuenta contable la cual es recíproca con la SHD, en esta se  estableció el compromiso de presentar el saldo de esta cuenta al Comité Técnico de Sostenibilidad Contable de la SDM, lo anterior, se incluyó en el orden del día del referido Comité -realizado el pasado 28 de octubre- donde se aprobó la depuración del saldo correspondiente a $1.199.521.475 lo cual se registrará al cierre del los estados financieros del mes de octubre de 2022.
En lo relacionado con la cuenta contable “Recursos Recibidos en Administración; tercero Secretaría Distrital de Educación”, mensualmente se realizan los registros contables asociados a la legalización de los recursos del convenio 3015940 del 2021. Se adjunta comprobante contable.
Con respecto a la cuenta 190801001 “Recursos entregados en administración – Tercero: IDU” el acta de liquidación se remitió al IDU el 30 de septiembre de 2022, con corte 31 de octubre se encuentra en trámite de firmas por parte de la referida entidad.
Como soportes se adjuntan  con respecto a los recursos recibidos en administración SDE, acta de reunión SDM-SDH y borrador del acta del Comité Técnico de Sostenibilidad Contable. En lo relacionado con los recursos recibidos en administración IDU, se remite soporte de envío al IDU del acta de liquidación, y frente a los recursos entregados en administración  SED, comprobante contable No. 16 del 25-09-2022 correspondiente a la legalización de los recursos del convenio 3015940 del 2021.
7/10/2022: Como avance en el cumplimiento de la acción definida en el plan de mejoramiento, se elaboró cronograma de depuración contable para los rubros recursos entregados en administración, recursos a favor de terceros y recursos recibidos en administración.
En cumplimiento al cronograma definido con respecto al rubro recursos entregados en administración, mediante mesa de trabajo con la Dirección Distrital de Contabilidad del pasado 8 de septiembre, se solicitó una nueva sesión con el fin de revisar dos partidas ($1.199,5 y $2.223,5) asociadas a la referida cuenta contable. Como soporte se adjunta acta de reunión.
Con respecto a los recursos entregados en administración “Tercero IDPC”, se realizó registro contable mediante el cual se legalizaron los recursos del convenio. Se adjunta comprobante contable no. 13598.
En lo relacionado con la cuenta contable “Recursos Recibidos en Administración; tercero Secretaría Distrital de Educación”, mensualmente se realizan los registros contables asociados a la legalización de los recursos de los convenios. Se adjunta comprobante contable 13593 y 13603 del 25 y 29 de agosto de 2022.
Con respecto a la cuenta contable recursos entregados en administración “Tercero: IDU”, mediante correo electrónico del 30 de septiembre de 2022, con asunto “Liquidación Convenio SDM-2016-1141 IDU-949”, la SDM remitió al IDU tres (3) documentos a suscribir por las partes: 1. Acta de recibo a satisfacción, 2. Informe final de supervisión y 3. Acta de liquidación (sin fecha, hasta culminar recolección de firmas). Se adjunta correo electrónico.
Teniendo en cuenta lo anterior y en función a la intervención de terceros para lograr el cumplimiento de la actividad, para el caso el IDU, se actualizó el cronograma inicialmente estipulado en lo correspondiente a los “Recursos entregados en administración – Tercero: IDU” con fecha de finalización 31 diciembre de 2022. Se adjunta cronograma actualizado.
7/9/2022: Como avance en el cumplimiento de la acción definida en el plan de mejoramiento, se elaboró cronograma de depuración contable para los rubros recursos entregados en administración, recursos a favor de terceros y recursos recibidos en administración. En cumplimiento al cronograma definido, con respecto al rubro Recursos entregados en administración Tercero: *CC6 PAGOS (6000420), cuenta contable 190801001, se analizó el movimiento de esta, estableciendo que la cuenta correcta a utilizar es la 138490003. Se realizó la reclasificación a través de los comprobantes 13550 y 13551.
Con respecto a Recursos a favor de terceros – Tercero Genérico Pico y Placa, cuenta contable 240790006, se revisó el movimiento, se estableció el saldo correcto y se realizó ajuste contable mediante el comprobante 13519.
Se anexa cronograma de depuración contable, comprobantes 13519, 13550 y 1355
5/08/2022: Como avance en el cumplimiento de la acción definida en el plan de mejoramiento, se elaboró cronograma de depuración contable para los rubros recursos entregados en administración, recursos a favor de terceros y recursos recibidos en administración.
En cumplimiento al cronograma definido, se realizó ajuste contable en la cuenta 190801001 “Recursos entregados en administración” - Tercero: *CC6 pagos (6000420) mediante comprobantes contables 13550 y 13551. De igual forma, se realizó ajuste contable en la cuenta contable 240790006 “Recursos a favor de terceros” – Tercero Genérico Pico y Placa mediante comprobante contable 13519. Como soportes del avance del cumplimiento de la acción, se anexa cronograma de depuración contable, comprobantes contables 13550, 13551 y 13519.</t>
  </si>
  <si>
    <t>Hallazgo administrativo por diferencias presentadas en el aplicativo Bogotá Consolida - operaciones recíprocas de la SDM</t>
  </si>
  <si>
    <t>Falta de control en la verificación, seguimiento, conciliación y comunicación oportuna con las entidades que reportan operaciones recíprocas realizadas con la SDM.</t>
  </si>
  <si>
    <t>Realizar trimestralmente seguimiento a las partidas conciliatorias a través de comunicaciones, correos electrónicos y página web y respuestas emitidas por las entidades que tienen operaciones recíprocas con la SDM.</t>
  </si>
  <si>
    <t>Número de comunicaciones con entidades que tienen operaciones recíprocas con la SDM, elaboradas.</t>
  </si>
  <si>
    <t>(Número de oficios y/o correos enviados a las entidades que tienen operaciones reciprocas con la SDM en el periodo / Total de entidades que tienen operaciones reciprocas con la SDM)*100</t>
  </si>
  <si>
    <r>
      <rPr>
        <sz val="7"/>
        <color rgb="FF000000"/>
        <rFont val="Arial"/>
      </rPr>
      <t>7/03/2023: En cumplimiento de la acción definida en el plan de mejoramiento, con respecto a las entidades con saldos recíprocos con la SDM, durante el tercer y cuarto trimestre de 2022 se realizaron las siguientes actividades; sobre las cuales en el enlace de la carpeta drive se adjuntan los soportes por cada numeral:
a. Periodo julio septiembre de 2022:
1. Se enviaron 127 correos a entidades con saldos recíprocos con la SDM, en el marco del seguimiento a los saldos reportados se observó lo indicado en los numerales 2 al 8.
2. Se recibieron 32 confirmaciones de coincidencia en los saldos.
3. Se comunicaron 19 correos electrónicos a las Entidades que presentaron diferencias, solicitando informar la justificación de éstas en el reporte de placas de vehículos por concepto de derechos de semaforización objeto de pago.
4. Se realizaron llamadas telefónicas a Entidades que no reportaron saldos, logrando la comunicación asertiva con 11 de ellas, con las cuales se cruzó la información de las placas de los vehículos asignados, al igual que los soportes de pago.
5. Se recibieron 16 respuestas de las comunicaciones enviadas a las entidades. Se validaron las diferencias de saldos, se analizó, actualizó y se ajustó la información reportada, acogiendo algunas observaciones y justificaciones aclaratorias respecto a la diferencia en los saldos, realizando así las conciliaciones por parte de las entidades. Para algunos casos se realizó un segundo alcance aclaratorio mediante correo electrónico a entidades con las cuales no se ha logrado la comunicación por ninguno de los medios.
6. Se recibió un reporte detallado por parte del Ministerio de Defensa de 371 placas de vehículos asignados a la Entidad, el cual fue enviado a la persona competente de Hacienda para la validación del pago de impuesto de derechos de semaforización durante el trimestre.
7. Se recibieron 4 actas de conciliación por parte de las entidades que validaron los saldos de la cuenta tasas por concepto de semaforización, se revisó la coincidencia de los saldos recíprocos por ambas entidades, las cuales fueron firmadas por la contadora de la SDM y mediante correo electrónico fueron devueltas.
8. Se informó al área que origina la información cada trimestre (Subdirección de Gestión Contable de Hacienda) a través de 9 correos electrónicos el detalle de placas reportadas por las entidades, con el fin que sean validados sus registros y pagos para ser tenidos en cuenta en los próximos reportes a la SDM.
En consecuencia, producto de las actividades realizadas en el trimestre y como soporte de la efectividad en el cumplimiento de la acción se obtuvieron resultados que afectaron directamente los estados financieros por cuanto se logró el propósito de asegurar las gestiones de conciliación e identificación periódica de los saldos registrados en la cuenta TASAS, por concepto de derechos de semaforización.
b. Periodo octubre diciembre de 2022:
Se circularizó a las Entidades que tienen operaciones recíprocos con la SDM los saldos de cartera con corte al tercer trimestre de 2022, sobre los cuales se les realizó seguimiento, validó la coincidencia de saldos y se concilió las diferencias presentadas. 1. Se comunicaron 139 correos a las Entidades que tienen saldos recíprocos con la SDM. 2. Se recibieron 58 confirmaciones de saldos recíprocos, 18 de ellos por medio de correos electrónicos, los 40 restantes por medio de comunicación telefónica, se revisó la información y se dio respuesta informando la coincidencia de saldos o diferencia en ellos. Se solicitó el envío de las placas y soportes de pagos.
3. Se recibieron 8 correos electrónicos de Entidades que presentaron diferencias en saldos, se cruzó la información contactando telefónicamente a la Entidad, logrando evidenciar el detalle de las placas de vehículos asignadas a las Entidades, realizando así las conciliaciones por parte de las entidades. Se acordó que se ajustaría los saldos y serán reportados en el cuarto trimestre 2022.
4. Se recibieron 17 actas de conciliación por parte de las entidades que validaron los saldos de la cuenta tasas por concepto de semaforización, se revisó la coincidencia de los saldos en 14 de ellas, y 1 con justificaciones de las diferencias, todas fueron firmadas por la contadora de la SDM y mediante correo electrónico fueron devueltas.
5. Se actualizaron los correos electrónicos de las 139 Entidades en la base de datos Excel con seguimiento del envío de los correos.
6. Se realizaron 53 llamadas telefónicas a entidades que no reportaron saldos, logrando la comunicación asertiva con 11 de ellas, con las cuales se cruzó la información de las placas de los vehículos asignados, al igual que los soportes de pago.
7. Se diligenció el informe denominado Consolidado a Nivel Público Distrital, solicitado por la Secretaría Distrital de Hacienda, correspondiente a saldos recíprocos reportados con corte a 30 de septiembre (tercer trimestre 2022), el cual hace referencia a la justificación de las diferencias en saldos reportados y validados mediante llamadas telefónicas y correos electrónicos con las entidades. 8. Se envió correo electrónico a la empresa Acueducto, Agua y Alcantarillado de Bogotá solicitando realizar una mesa de trabajo para revisar las diferencias presentadas en la cuenta de servicios públicos reportada en las operaciones recíprocas con corte a 30 de septiembre del 2022. Se realizó la reunión el día 19 de diciembre, logrando cruzar saldos y aclarar las diferencias presentadas. 9. Se solicitó mediante correo electrónico a la ETB, la programación de una mesa de trabajo en la primera semana de diciembre para revisar los ajustes que procedan y ser incluidos en el reporte del cuarto trimestre, teniendo en cuenta la conciliación de operaciones recíprocas con corte a 30 de septiembre del 2022. Se recibió respuesta por parte de la Entidad acogiendo realizar el cruce de las cifras reportadas por ETB a la CGN versus las cifras reportadas por la SDM para establecer las diferencias, justificarlas y poder firmar el acta de conciliación.
10. Mediante correo electrónico se solicitó respuesta a comunicación enviada en octubre de 2022 a la empresa CONSORCIO EXPRESS, respecto a información de los saldos de cartera, validación de la coincidencia entre las entidades, diferencias y conciliaciones de las mismas.
11. Se recibió por parte de la Presidencia de la República informe de noventa y dos placas (92) equivalente a $6.164.000,00, del pago de impuesto de derechos de semaforización durante el trimestre. Se cruzó la información y se respondió que serán reportados para el cuarto trimestre de 2022.
12. Se cruzó la base de datos enviada por la SHD con 232 entidades de pagos realizados de junio a noviembre correspondiente a saldos recíprocos por semaforización; producto de ello se logró identificar pagos de nuevos terceros, coincidencia en saldos y diferencias que serán ajustadas para el reporte en el cuarto trimestre del 2022.
En consecuencia de lo anterior, trimestralmente se efectuaron conciliaciones entre las entidades del nivel distrital y del orden nacional, las cuales se reflejan en las cuentas contables que a continuación se relacionan:
SDM
- Cuenta 411001 “Ingresos por semaforización” naturaleza crédito.
Entidades a nivel distrital y Nacional
512010 “Impuestos, contribuciones y tasas” naturaleza débito.
Como soporte de lo anterior, se adjunta en la carpeta drive</t>
    </r>
    <r>
      <rPr>
        <b/>
        <sz val="7"/>
        <color rgb="FF000000"/>
        <rFont val="Arial"/>
      </rPr>
      <t xml:space="preserve"> informe denominado informe final año 2022 - Consolidado.</t>
    </r>
    <r>
      <rPr>
        <sz val="7"/>
        <color rgb="FF000000"/>
        <rFont val="Arial"/>
      </rPr>
      <t xml:space="preserve">
Soportes del avance en el cumplimiento de la acción disponibles en:
https://drive.google.com/drive/u/1/folders/1l5SSl-d1EwpUBJjmJYicSvZfFlqNE9Ec
La Subdirección Financiera reportó el cumplimiento de la acción y solicitó el respectivo cierre, mediante el formato Justificación de Cumplimiento de Hallazgo. De acuerdo con la gestión evidenciada,  se recomienda el cierre de la misma.
7/02/2023: En cumplimiento de la acción definida en el plan de mejoramiento, con respecto a las entidades con saldos recíprocos con la SDM, durante el tercer y cuarto trimestre de 2022 se realizaron las siguientes actividades; sobre las cuales en el enlace de la carpeta drive se adjuntan los soportes por cada numeral:
a. Periodo julio septiembre de 2022:
1. Se enviaron 127 correos a entidades con saldos recíprocos con la SDM, en el marco del seguimiento a los saldos reportados se observó lo indicado en los numerales 2 al 8.
2. Se recibieron 32 confirmaciones de coincidencia en los saldos.
3. Se comunicaron 19 correos electrónicos a las Entidades que presentaron diferencias, solicitando informar la justificación de éstas en el reporte de placas de vehículos por concepto de derechos de semaforización objeto de pago.
4. Se realizaron llamadas telefónicas a Entidades que no reportaron saldos, logrando la comunicación asertiva con 11 de ellas, con las cuales se cruzó la información de las placas de los vehículos asignados, al igual que los soportes de pago.
5. Se recibieron 16 respuestas de las comunicaciones enviadas a las entidades. Se validaron las diferencias de saldos, se analizó, actualizó y se ajustó la información reportada, acogiendo algunas observaciones y justificaciones aclaratorias respecto a la diferencia en los saldos, realizando así las conciliaciones por parte de las entidades. Para algunos casos se realizó un segundo alcance aclaratorio mediante correo electrónico a entidades con las cuales no se ha logrado la comunicación por ninguno de los medios.
6. Se recibió un reporte detallado por parte del Ministerio de Defensa de 371 placas de vehículos asignados a la Entidad, el cual fue enviado a la persona competente de Hacienda para la validación del pago de impuesto de derechos de semaforización durante el trimestre.
7. Se recibieron 4 actas de conciliación por parte de las entidades que validaron los saldos de la cuenta tasas por concepto de semaforización, se revisó la coincidencia de los saldos recíprocos por ambas entidades, las cuales fueron firmadas por la contadora de la SDM y mediante correo electrónico fueron devueltas.
8. Se informó al área que origina la información cada trimestre (Subdirección de Gestión Contable de Hacienda) a través de 9 correos electrónicos el detalle de placas reportadas por las entidades, con el fin que sean validados sus registros y pagos para ser tenidos en cuenta en los próximos reportes a la SDM.
En consecuencia, producto de las actividades realizadas en el trimestre y como soporte en el cumplimiento de la acción se obtuvieron resultados que afectaron directamente los estados financieros por cuanto se logró el propósito de asegurar las gestiones de conciliación e identificación periódica de los saldos registrados en la cuenta TASAS, por concepto de derechos de semaforización.
b. Periodo octubre diciembre de 2022:
Se circularizó a las Entidades que tienen operaciones recíprocos con la SDM los saldos de cartera con corte al tercer trimestre de 2022, sobre los cuales se les realizó seguimiento, validó la coincidencia de saldos y se concilió las diferencias presentadas. 1. Se comunicaron 139 correos a las Entidades que tienen saldos recíprocos con la SDM. 2. Se recibieron 58 confirmaciones de saldos recíprocos, 18 de ellos por medio de correos electrónicos, los 40 restantes por medio de comunicación telefónica, se revisó la información y se dio respuesta informando la coincidencia de saldos o diferencia en ellos. Se solicitó el envío de las placas y soportes de pagos.
3. Se recibieron 8 correos electrónicos de Entidades que presentaron diferencias en saldos, se cruzó la información contactando telefónicamente a la Entidad, logrando evidenciar el detalle de las placas de vehículos asignadas a las Entidades, realizando así las conciliaciones por parte de las entidades. Se acordó que se ajustaría los saldos y serán reportados en el cuarto trimestre 2022.
4. Se recibieron 17 actas de conciliación por parte de las entidades que validaron los saldos de la cuenta tasas por concepto de semaforización, se revisó la coincidencia de los saldos en 14 de ellas, y 1 con justificaciones de las diferencias, todas fueron firmadas por la contadora de la SDM y mediante correo electrónico fueron devueltas.
5. Se actualizaron los correos electrónicos de las 139 Entidades en la base de datos Excel con seguimiento del envío de los correos.
6. Se realizaron 53 llamadas telefónicas a entidades que no reportaron saldos, logrando la comunicación asertiva con 11 de ellas, con las cuales se cruzó la información de las placas de los vehículos asignados, al igual que los soportes de pago.
7. Se diligenció el informe denominado Consolidado a Nivel Público Distrital, solicitado por la Secretaría Distrital de Hacienda, correspondiente a saldos recíprocos reportados con corte a 30 de septiembre (tercer trimestre 2022), el cual hace referencia a la justificación de las diferencias en saldos reportados y validados mediante llamadas telefónicas y correos electrónicos con las entidades. 8. Se envió correo electrónico a la empresa Acueducto, Agua y Alcantarillado de Bogotá solicitando realizar una mesa de trabajo para revisar las diferencias presentadas en la cuenta de servicios públicos reportada en las operaciones recíprocas con corte a 30 de septiembre del 2022. Se realizó la reunión el día 19 de diciembre, logrando cruzar saldos y aclarar las diferencias presentadas. 9. Se solicitó mediante correo electrónico a la ETB, la programación de una mesa de trabajo en la primera semana de diciembre para revisar los ajustes que procedan y ser incluidos en el reporte del cuarto trimestre, teniendo en cuenta la conciliación de operaciones recíprocas con corte a 30 de septiembre del 2022. Se recibió respuesta por parte de la Entidad acogiendo realizar el cruce de las cifras reportadas por ETB a la CGN versus las cifras reportadas por la SDM para establecer las diferencias, justificarlas y poder firmar el acta de conciliación.
10. Mediante correo electrónico se solicitó respuesta a comunicación enviada en octubre de 2022 a la empresa CONSORCIO EXPRESS, respecto a información de los saldos de cartera, validación de la coincidencia entre las entidades, diferencias y conciliaciones de las mismas.
11. Se recibió por parte de la Presidencia de la República informe de noventa y dos placas (92) equivalente a $6.164.000,00, del pago de impuesto de derechos de semaforización durante el trimestre. Se cruzó la información y se respondió que serán reportados para el cuarto trimestre de 2022.
12. Se cruzó la base de datos enviada por la SHD con 232 entidades de pagos realizados de junio a noviembre correspondiente a saldos recíprocos por semaforización; producto de ello se logró identificar pagos de nuevos terceros, coincidencia en saldos y diferencias que serán ajustadas para el reporte en el cuarto trimestre del 2022.
En consecuencia de lo anterior, trimestralmente se efectuaron conciliaciones entre las entidades del nivel distrital y del orden nacional, las cuales se reflejan en las cuentas contables que a continuación se relacionan:
SDM
-Cuenta 411001 “Ingresos por semaforización” naturaleza crédito.
Entidades a nivel distrital y Nacional
- 512010 “Impuestos, contribuciones y tasas” naturaleza débito.
Evidencias: https://drive.google.com/drive/u/1/folders/1jHvWpT3yzf9skBtZtCypHX0tGBdDdAFv
6/01/2023: En cumplimiento de la acción definida en el plan de mejoramiento, con respecto a las entidades con saldos recíprocos con la SDM, durante el tercer y cuarto trimestre de 2022 se realizaron las siguientes actividades; sobre las cuales en el enlace de la carpeta drive se adjuntan los soportes por cada numeral:
a. Periodo julio septiembre de 2022:
1. Se enviaron 127 correos a entidades con saldos recíprocos con la SDM, en el marco del seguimiento a los saldos reportados se observó lo indicado en los numerales 2 al 8.
2. Se recibieron 32 confirmaciones de coincidencia en los saldos.
3. Se comunicaron 19 correos electrónicos a las Entidades que presentaron diferencias, solicitando informar la justificación de éstas en el reporte de placas de vehículos por concepto de derechos de semaforización objeto de pago.
4. Se realizaron llamadas telefónicas a Entidades que no reportaron saldos, logrando la comunicación asertiva con 11 de ellas, con las cuales se cruzó la información de las placas de los vehículos asignados, al igual que los soportes de pago.
5. Se recibieron 16 respuestas de las comunicaciones enviadas a las entidades. Se validaron las diferencias de saldos, se analizó, actualizó y se ajustó la información reportada, acogiendo algunas observaciones y justificaciones aclaratorias respecto a la diferencia en los saldos, realizando así las conciliaciones por parte de las entidades. Para algunos casos se realizó un segundo alcance aclaratorio mediante correo electrónico a entidades con las cuales no se ha logrado la comunicación por ninguno de los medios.
6. Se recibió un reporte detallado por parte del Ministerio de Defensa de 371 placas de vehículos asignados a la Entidad, el cual fue enviado a la persona competente de Hacienda para la validación del pago de impuesto de derechos de semaforización durante el trimestre.
7. Se recibieron 4 actas de conciliación por parte de las entidades que validaron los saldos de la cuenta tasas por concepto de semaforización, se revisó la coincidencia de los saldos recíprocos por ambas entidades, las cuales fueron firmadas por la contadora de la SDM y mediante correo electrónico fueron devueltas.
8. Se informó al área que origina la información cada trimestre (Subdirección de Gestión Contable de Hacienda) a través de 9 correos electrónicos el detalle de placas reportadas por las entidades, con el fin que sean validados sus registros y pagos para ser tenidos en cuenta en los próximos reportes a la SDM.
En consecuencia, producto de las actividades realizadas en el trimestre y como soporte de la efectividad en el cumplimiento de la acción se obtuvieron resultados que afectaron directamente los estados financieros por cuanto se logró el propósito de asegurar las gestiones de conciliación e identificación periódica de los saldos registrados en la cuenta TASAS, por concepto de derechos de semaforización.
b. Periodo octubre diciembre de 2022:
Se circularizó a las Entidades que tienen operaciones recíprocos con la SDM los saldos de cartera con corte al tercer trimestre de 2022, sobre los cuales se les realizó seguimiento, validó la coincidencia de saldos y se concilió las diferencias presentadas. 1. Se comunicaron 139 correos a las Entidades que tienen saldos recíprocos con la SDM. 2. Se recibieron 58 confirmaciones de saldos recíprocos, 18 de ellos por medio de correos electrónicos, los 40 restantes por medio de comunicación telefónica, se revisó la información y se dio respuesta informando la coincidencia de saldos o diferencia en ellos. Se solicitó el envío de las placas y soportes de pagos.
3. Se recibieron 8 correos electrónicos de Entidades que presentaron diferencias en saldos, se cruzó la información contactando telefónicamente a la Entidad, logrando evidenciar el detalle de las placas de vehículos asignadas a las Entidades, realizando así las conciliaciones por parte de las entidades. Se acordó que se ajustaría los saldos y serán reportados en el cuarto trimestre 2022.
4. Se recibieron 17 actas de conciliación por parte de las entidades que validaron los saldos de la cuenta tasas por concepto de semaforización, se revisó la coincidencia de los saldos en 14 de ellas, y 1 con justificaciones de las diferencias, todas fueron firmadas por la contadora de la SDM y mediante correo electrónico fueron devueltas.
5. Se actualizaron los correos electrónicos de las 139 Entidades en la base de datos Excel con seguimiento del envío de los correos.
6. Se realizaron 53 llamadas telefónicas a entidades que no reportaron saldos, logrando la comunicación asertiva con 11 de ellas, con las cuales se cruzó la información de las placas de los vehículos asignados, al igual que los soportes de pago.
7. Se diligenció el informe denominado Consolidado a Nivel Público Distrital, solicitado por la Secretaría Distrital de Hacienda, correspondiente a saldos recíprocos reportados con corte a 30 de septiembre (tercer trimestre 2022), el cual hace referencia a la justificación de las diferencias en saldos reportados y validados mediante llamadas telefónicas y correos electrónicos con las entidades. 8. Se envió correo electrónico a la empresa Acueducto, Agua y Alcantarillado de Bogotá solicitando realizar una mesa de trabajo para revisar las diferencias presentadas en la cuenta de servicios públicos reportada en las operaciones recíprocas con corte a 30 de septiembre del 2022. Se realizó la reunión el día 19 de diciembre, logrando cruzar saldos y aclarar las diferencias presentadas. 9. Se solicitó mediante correo electrónico a la ETB, la programación de una mesa de trabajo en la primera semana de diciembre para revisar los ajustes que procedan y ser incluidos en el reporte del cuarto trimestre, teniendo en cuenta la conciliación de operaciones recíprocas con corte a 30 de septiembre del 2022. Se recibió respuesta por parte de la Entidad acogiendo realizar el cruce de las cifras reportadas por ETB a la CGN versus las cifras reportadas por la SDM para establecer las diferencias, justificarlas y poder firmar el acta de conciliación.
10. Mediante correo electrónico se solicitó respuesta a comunicación enviada en octubre de 2022 a la empresa CONSORCIO EXPRESS, respecto a información de los saldos de cartera, validación de la coincidencia entre las entidades, diferencias y conciliaciones de las mismas.
11. Se recibió por parte de la Presidencia de la República informe de noventa y dos placas (92) equivalente a $6.164.000,00, del pago de impuesto de derechos de semaforización durante el trimestre. Se cruzó la información y se respondió que serán reportados para el cuarto trimestre de 2022.
12. Se cruzó la base de datos enviada por la SHD con 232 entidades de pagos realizados de junio a noviembre correspondiente a saldos recíprocos por semaforización; producto de ello se logró identificar pagos de nuevos terceros, coincidencia en saldos y diferencias que serán ajustadas para el reporte en el cuarto trimestre del 2022.
7/12/2022: Como avance en el cumplimiento de la acción definida en el plan de mejoramiento, con respecto a las entidades con saldos recíprocos con la SDM, durante el mes de noviembre de 2022 se realizaron las siguientes actividades; sobre las cuales en el enlace de la carpeta drive se adjuntan los soportes por cada numeral:
 1.       Se diligenció el informe denominado Consolidado a nivel Público Distrital, solicitado por la Secretaría Distrital de Hacienda, correspondiente a saldos recíprocos reportados con corte a 30 de septiembre (tercer trimestre 2022), el cual hace referencia a la justificación de las diferencias en saldos reportados y validados mediante llamadas telefónicas y correos electrónicos con las Entidades.
2.       Se recibieron dos actas de conciliación por parte de las entidades que validaron los saldos de la cuenta tasas por concepto de semaforización, se revisó la coincidencia de los saldos en 1 de ellas, y 1 con justificación de las diferencias, estas fueron firmadas por la contadora de la SDM y mediante correo electrónico fueron devueltas.
 3.       Se cruzaron los saldos reportados con la relación de ingresos por semaforización enviada por la SDH, conformando así la nueva base con los registros de nuevas entidades los cuales serán incluidos para el cuarto trimestre de 2022.
 4.       Se recibieron 27 correos de reportes de saldos recíprocos, se revisó la información y se dio respuesta informando la coincidencia de saldos o diferencia en ellos. Se solicitó el envío de las placas y soportes de pagos.
 5.       Se realizaron 17 llamadas telefónicas a Entidades con el propósito de cruzar las diferencias en los saldos reportados, logrando el envío de las placas de los vehículos con los soportes de pago.
8/11/2022: Como avance en el cumplimiento de la acción definida en el plan de mejoramiento, con respecto a las entidades con saldos recíprocos con la SDM, durante el mes de octubre de 2022  se realizaron las siguientes actividades; sobre las cuales en el enlace de la carpeta drive se adjuntan los soportes por cada numeral:
1.   Se comunicaron 139 correos a las Entidades que tienen saldos recíprocos con la SDM.
2.   Se recibieron 31 confirmaciones de saldos recíprocos, 18 de ellos por medio de correos electrónicos, los 13 restantes por medio de comunicación telefónica.
3.  Se recibieron 8 correos electrónicos de Entidades que presentaron diferencias en saldos, se cruzó la información contactando telefónicamente a la Entidad, logrando evidenciar el detalle de las placas de vehículos asignadas a  las Entidades, realizando así las conciliaciones por parte de estas últimas. Se acordó que se ajustaría los saldos y se reportará en el cuarto trimestre 2022.
4.   Se recibieron 15 actas de conciliación por parte de las entidades que validaron los saldos de la cuenta tasas por concepto de semaforización, se revisó la coincidencia de los saldos en 13 de ellas, y 2 con justificaciones de las diferencias, todas fueron revisadas y firmadas por la contadora de la SDM y mediante correo electrónico fueron devueltas.
5.   Se recibieron 4 correos electrónicos de nuevas Entidades reportando saldos recíprocos por concepto de Tasas. Se respondieron informando que serán incluidos para el cuarto trimestre de 2022.
6.   Se actualizaron los correos electrónicos de las 139 Entidades en la base de datos Excel con seguimiento del envío de los correos.
7.  Se realizaron 36 llamadas telefónicas a Entidades que no reportaron saldos, logrando la comunicación asertiva con 11 de ellas, con las cuales se cruzó la información de las placas de los vehículos asignados, al igual que los soportes de pago.
7/10/2022: Como avance en el cumplimiento de la acción definida en el plan de mejoramiento, durante el tercer trimestre de 2022 se enviaron 127 correos a entidades con saldos recíprocos con la SDM, en el marco del seguimiento a los saldos reportados se observó lo siguiente:
- Se recibieron 32 confirmaciones de coincidencia en los saldos. - Se comunicaron 19 correos electrónicos a las Entidades que presentaron diferencias, solicitando informar la justificación de éstas en el reporte de placas de vehículos por concepto de derechos de semaforización objeto de pago.
Se realizaron llamadas telefónicas a Entidades que no reportaron saldos, logrando la comunicación asertiva con 11 de ellas, con las cuales se cruzó la información de las placas de los vehículos asignados, al igual que los soportes de pago. - Se recibieron 16 respuestas de las comunicaciones enviadas a las entidades. Se validaron las diferencias de saldos, se analizó, actualizó y se ajustó la información reportada, acogiendo algunas observaciones y justificaciones aclaratorias respecto a la diferencia en los saldos, realizando así las conciliaciones por parte de las entidades. Para algunos casos se realizó un segundo alcance aclaratorio mediante correo electrónico a entidades con las cuales no se ha logrado la comunicación por ninguno de los medios. - Se recibió un reporte detallado por parte del Ministerio de Defensa de 371 placas de vehículos asignados a la Entidad, el cual fue enviado a la persona competente de Hacienda para la validación del pago de impuesto de derechos de semaforización durante el trimestre. - Se recibieron 4 actas de conciliación por parte de las entidades que validaron los saldos de la cuenta tasas por concepto de semaforización, se revisó la coincidencia de los saldos recíprocos por ambas entidades, las cuales fueron firmadas por la contadora de la SDM y mediante correo electrónico fueron devueltas. - Se informó al área que origina la información cada trimestre (Subdirección de Gestión Contable de Hacienda) a través de 9 correos electrónicos el detalle de placas reportadas por las entidades, con el fin que sean validados sus registros y pagos para ser tenidos en cuenta en los próximos reportes a la SDM.
Los soportes que dan cuenta de las actividades mencionadas anteriormente se encuentran disponibles en el enlace: https://drive.google.com/drive/folders/18rfgtDpJfnAYC-tzOTC7sueEO2fbiwcH?usp=sharing
7/9/2022: Como avance en el cumplimiento de la acción definida en el plan de mejoramiento, durante el mes de julio se enviaron 127 correos a entidades con saldos recíprocos con la SDM. De igual forma, se revisaron las respuestas enviadas a las circularizaciones de los saldos recíprocos a corte 30 de junio de 2022, se validaron los saldos informados por las entidades frente a los reportados por la SDM. De acuerdo con la verificación de la información enviada por las entidades se remitieron comunicaciones solicitando el reporte de las placas de los vehículos que no fueron informados a corte segundo trimestre 2022.
Durante el mes de agosto se validaron las respuestas a los reportes de placas de vehículos enviados por las Entidades (seguimiento a la cantidad de placas, pagos y saldos por impuesto de semaforización), de igual forma, se realizaron conciliaciones de las diferencias presentadas.
Los soportes que dan cuenta de lo anterior se encuentran disponibles en las siguientes carpetas drive.
-Julio de 2022:
https://drive.google.com/drive/folders/1e2NloPYmieHpJ0z1ANtGFz6XCGfpSvlh?usp=sharing
- Agosto de 2022
https://drive.google.com/drive/folders/1Ke64jaCt5fRDJOIDDv_NGN_6VtvRwQ7D?usp=sharing
5/08/2022: Como avance en el cumplimiento de la acción definida en el plan de mejoramiento, durante el mes de julio se enviaron 127 correos a entidades con saldos recíprocos con la SDM. De igual forma, se revisaron las respuestas enviadas a las circularizaciones de los saldos recíprocos a corte 30 de junio de 2022, se validaron los saldos informados por las entidades frente a los reportados por la SDM. De acuerdo con, la verificación de la información enviada por las entidades, se remitieron comunicaciones solicitando el reporte de las placas de los vehículos que no fueron informados a corte segundo trimestre 2022. </t>
    </r>
  </si>
  <si>
    <t>Ausencia de un procedimiento e instructivo adoptado en el sistema de gestión de calidad de ha SDM para el reconocimiento contable y conciliación de las operaciones recíprocas.</t>
  </si>
  <si>
    <t>Elaborar y comunicar el procedimiento o instructivo para el reconocimiento y conciliación de operaciones recíprocas.</t>
  </si>
  <si>
    <t>Procedimiento o instructivo para el reconocimiento y conciliación de operaciones reciprocas.</t>
  </si>
  <si>
    <t>Procedimiento o instructivo elaborado y comunicado</t>
  </si>
  <si>
    <t>7/10/2022: En cumplimiento de la acción definida en el plan de mejoramiento, se elaboró, publicó y comunicó el “Instructivo de conciliación de operaciones reciprocas”, código: PA03-PR02-IN02, de igual forma, el “Formato de conciliación de operaciones reciprocas”, código: PA03-PR02-IN02-F01 del 23 de septiembre de 2022. Los anteriores documentos hacen parte del procedimiento PA03-PR02 “Procedimiento conciliación contable”, versión 3.0 del 20-12-2021.
Por lo anteriormente expuesto, se reporta el cumplimiento de la acción, por tal motivo se solicita el respectivo cierre. En este sentido, se adjunta el formato  “Justificación cumplimiento hallazgo”, de igual forma, como soporte se anexa “Instructivo de conciliación de operaciones reciprocas”, “Formato de conciliación de operaciones reciprocas” y acta de comunicación del 30 de septiembre de 2022.
De acuerdo con la gestión evidenciada,  se recomienda el cierre de la misma.
7/9/2022: Como avance en el cumplimiento de la acción definida en el plan de mejoramiento, durante el mes de agosto el equipo de contabilidad elaboró el borrador del instructivo y formato de operaciones recíprocas, los cuales se remitieron al equipo de calidad de la Subdirección Financiera, quienes lo revisarán y remitirán a la OAPI en el mes de septiembre, con el fin de recibir retroalimentación acerca del documento, realizar ajustes a que haya lugar, para luego proceder a su publicación y divulgación. Se anexa borrador de los documentos anteriormente mencionados.
5/08/2022: La dependencia no reportó evidencias en este corte.</t>
  </si>
  <si>
    <t>3.3.4.3.1</t>
  </si>
  <si>
    <t>Hallazgo administrativo por la falta de gestión en la ejecución de los recursos apropiados por diferentes conceptos presupuestales.</t>
  </si>
  <si>
    <t>Bajo seguimiento a la ejecución de los recursos y giros realizados.</t>
  </si>
  <si>
    <t>Realizar seguimientos mensuales a los compromisos y giros de la SDM.</t>
  </si>
  <si>
    <t>Informes de Seguimiento</t>
  </si>
  <si>
    <t>(Número de informes de seguimiento realizados / Numero de seguimientos programados)*100</t>
  </si>
  <si>
    <t>Ordenadores del Gasto</t>
  </si>
  <si>
    <r>
      <rPr>
        <sz val="7"/>
        <color rgb="FF000000"/>
        <rFont val="Arial"/>
      </rPr>
      <t>06/01/2023 NT:    En el marco de la acción definida en el Plan de Mejoramiento Institucional, la citada acción tiene como responsables los ordenadores del gasto, no obstante, teniendo en cuenta que el hallazgo hace parte del informe final de auditoría de regularidad; “Factores estados financieros, control interno contable y gestión presupuestal PAD 2022”, la Subdirección Financiera remite los informes de seguimiento a los compromisos y giros, realizados por cada una de las Subsecretarías.
Los referidos informes contienen el seguimiento a los compromisos y giros detallados por proyecto, con el análisis correspondiente de los compromisos acumulados, porcentaje de ejecución presupuestal, giros acumulados y porcentaje de ejecución de giros.
En el enlace de la carpeta Drive se adjuntan los informes de seguimiento mensual -por Subsecretaría- a los compromisos y giros de acuerdo con la siguiente relación:
- Cinco (5) informes de seguimiento con corte 31 de diciembre de 2022.
- Cinco (5) informes de seguimiento con corte 30 de noviembre de 2022.
- Cinco (5) informes de seguimiento con corte 31 de octubre de 2022.
- Cinco (5) informes de seguimiento con corte 30 de septiembre de 2022.
- Cinco (5) informes de seguimiento con corte 31 de agosto de 2022.
- Cinco (5) informes de seguimiento con corte 31 de julio de 2022.
Dada la información suministrada acorde con el propósito del presente hallazgo y el efecto en la ejecución en donde se evidencia una gran gestión relacionada con el seguimiento y la ejecución presupuestal, se solicita el cierre de este hallazgo.
De acuerdo con la gestión evidenciada, se recomienda el cierre de la acción.
4/10/2022:Seguimiento Guillermo Delgadillo La Subsecretaría de Política de Movilidad adjuntó acta del 30/12/2022 en la cual se  presento el balance del presupuesto al cierre 2022, además de dar los lineamientos para la ejecución en la vigencia 2023.</t>
    </r>
    <r>
      <rPr>
        <b/>
        <sz val="7"/>
        <color theme="1"/>
        <rFont val="Arial"/>
      </rPr>
      <t xml:space="preserve">
7/12/2022: </t>
    </r>
    <r>
      <rPr>
        <sz val="7"/>
        <color theme="1"/>
        <rFont val="Arial"/>
      </rPr>
      <t xml:space="preserve">En el marco de la acción definida en el Plan de Mejoramiento Institucional, la citada acción tiene como responsables los ordenadores del gasto, no obstante, teniendo en cuenta que el hallazgo hace parte del informe final de auditoría de regularidad; “Factores estados financieros, control interno contable y gestión presupuestal PAD 2022”, la Subdirección Financiera remite los informes de seguimiento a los compromisos y giros, realizados por cada una de las Subsecretarías.
Los referidos informes contienen el seguimiento a los compromisos y giros detallados por proyecto, con el análisis correspondiente de los compromisos acumulados, porcentaje de ejecución presupuestal, giros acumulados y porcentaje de ejecución de giros. Como soportes del avance del cumplimiento de la acción, se anexan cinco (5) informes de seguimiento con corte 30 de noviembre de 2022.
8/11/2022 Seguimiento Nataly Tenjo Vargas: En el marco de la acción definida en el Plan de Mejoramiento Institucional, la citada acción tiene como responsables los ordenadores del gasto, no obstante, teniendo en cuenta que el hallazgo hace parte del informe final de auditoría de regularidad; “Factores estados financieros, control interno contable y gestión presupuestal PAD 2022”, la Subdirección Financiera remite los informes de seguimiento a los compromisos y giros, realizados por cada una de las Subsecretarías.
Los referidos informes contienen el seguimiento a los compromisos y giros detallados por proyecto, con el análisis correspondiente de los compromisos acumulados, porcentaje de ejecución presupuestal, giros acumulados y porcentaje de ejecución de giros. Como soportes del avance del cumplimiento de la acción, se anexan cinco (5) informes de seguimiento con corte 31 de octubre de 2022.
</t>
    </r>
    <r>
      <rPr>
        <b/>
        <sz val="7"/>
        <color theme="1"/>
        <rFont val="Arial"/>
      </rPr>
      <t xml:space="preserve">7/10/2022 Seguimiento Nataly Tenjo Vargas: </t>
    </r>
    <r>
      <rPr>
        <sz val="7"/>
        <color theme="1"/>
        <rFont val="Arial"/>
      </rPr>
      <t>En el marco de la acción definida en el Plan de Mejoramiento Institucional, la citada acción tiene como responsables los ordenadores del gasto, no obstante, teniendo en cuenta que el hallazgo hace parte del informe final de auditoría de regularidad; “Factores estados financieros, control interno contable y gestión presupuestal PAD 2022”, la Subdirección Financiera remite los informes de seguimiento a los compromisos y giros, realizados por cada una de las Subsecretarías.
Los referidos informes contienen el seguimiento a los compromisos y giros detallados por proyecto, con el análisis correspondiente de los compromisos acumulados, porcentaje de ejecución presupuestal, giros acumulados y porcentaje de ejecución de giros. Como soportes del avance del cumplimiento de la acción, se anexan cinco (5) informes de seguimiento con corte 30 de septiembre de 2022.</t>
    </r>
    <r>
      <rPr>
        <b/>
        <sz val="7"/>
        <color theme="1"/>
        <rFont val="Arial"/>
      </rPr>
      <t xml:space="preserve">
4/10/2022:Seguimiento Guillermo Delgadillo </t>
    </r>
    <r>
      <rPr>
        <sz val="7"/>
        <color theme="1"/>
        <rFont val="Arial"/>
      </rPr>
      <t>La Subsecretaría de Política de Movilidad mediante memorando 202220000221423 del 5/09/2022 informo a la Subd Financiera sobre la relación de la ejecución presupuestal de los proyectos de inversión -7596-7583-7579-7588 con corte 31 de agosto de 2022, así como acta del 25/08/2022 en la cual se observó el Seguimiento mensual giros y ejecución – agosto a cargo de la SPM.</t>
    </r>
    <r>
      <rPr>
        <b/>
        <sz val="7"/>
        <color theme="1"/>
        <rFont val="Arial"/>
      </rPr>
      <t xml:space="preserve">
7/09/2022:Seguimiento Guillermo Delgadillo</t>
    </r>
    <r>
      <rPr>
        <sz val="7"/>
        <color theme="1"/>
        <rFont val="Arial"/>
      </rPr>
      <t xml:space="preserve"> La Subsecretaría de Gestión Jurídica efectuó seguimiento a los compromisos y giros correspondiente al mes de agosto , el informe de dicho seguimiento fue remito a la Subdirección Financiera a través de memorando con rad No. 202250000221453. </t>
    </r>
    <r>
      <rPr>
        <b/>
        <sz val="7"/>
        <color theme="1"/>
        <rFont val="Arial"/>
      </rPr>
      <t xml:space="preserve">
7/9/2022: Seguimiento Nataly Tenjo </t>
    </r>
    <r>
      <rPr>
        <sz val="7"/>
        <color theme="1"/>
        <rFont val="Arial"/>
      </rPr>
      <t>En el marco de la acción definida en el Plan de Mejoramiento Institucional, la citada acción tiene como responsables los ordenadores del gasto, no obstante, teniendo en cuenta que el hallazgo hace parte del informe final de auditoría de regularidad; “Factores estados financieros, control interno contable y gestión presupuestal PAD 2022”, la Subdirección Financiera remite los informes de seguimiento a los compromisos y giros, realizados por cada una de las Subsecretarías.
Los referidos informes contienen el seguimiento a los compromisos y giros detallados por proyecto, con el análisis correspondiente de los compromisos acumulados, porcentaje de ejecución presupuestal, giros acumulados y porcentaje de ejecución de giros. Como soportes del avance del cumplimiento de la acción, se anexan cinco (5) informes de seguimiento con corte 31 de agosto de 2022</t>
    </r>
    <r>
      <rPr>
        <b/>
        <sz val="7"/>
        <color theme="1"/>
        <rFont val="Arial"/>
      </rPr>
      <t xml:space="preserve">.
08/08/2022 Seguimiento Julie Martínez y Daniel García </t>
    </r>
    <r>
      <rPr>
        <sz val="7"/>
        <color theme="1"/>
        <rFont val="Arial"/>
      </rPr>
      <t xml:space="preserve">Actividad en periodo de ejecución. Se recomienda que desde el ejercicio de autocontrol el proceso realice el seguimiento al cumplimiento y efectividad de la acción para la eliminar la causa raíz en los tiempos establecidos.
</t>
    </r>
    <r>
      <rPr>
        <b/>
        <sz val="7"/>
        <color theme="1"/>
        <rFont val="Arial"/>
      </rPr>
      <t>05/08/2022: Seguimiento Guillermo Delgadillo Molano;</t>
    </r>
    <r>
      <rPr>
        <sz val="7"/>
        <color theme="1"/>
        <rFont val="Arial"/>
      </rPr>
      <t xml:space="preserve"> La Subsecretaria de Política de Movilidad se desarrollan mesas de seguimiento mensuales con los gerentes y enlaces de los proyectos 7579, 7583, 7588 y 7596  para validar el cumplimiento de los compromisos y giros a fin de lograr la ejecución  programada para la vigencia y lo estipulado en el PMI.Correo de seguimiento y acta de seguimiento a gestión presupuestal SPM  mayo y junio evidencias Correo de Bogotá es TIC - Seguimiento a la ejecución presupuestal con corte a Mayo 2022 - DIM, Correo de Bogotá es TIC - Seguimiento a la ejecución presupuestal con corte a Mayo 2022 - DPM, Correo de Bogotá es TIC - Seguimiento a la ejecución presupuestal con corte a Mayo 2022 - OSV 30062022 Acta reunión firmada
</t>
    </r>
    <r>
      <rPr>
        <b/>
        <sz val="7"/>
        <color theme="1"/>
        <rFont val="Arial"/>
      </rPr>
      <t>5/8/2022: Seguimiento Nataly Tenjo</t>
    </r>
    <r>
      <rPr>
        <sz val="7"/>
        <color theme="1"/>
        <rFont val="Arial"/>
      </rPr>
      <t>: En el marco de la acción definida en el Plan de Mejoramiento Institucional, la citada acción tiene como responsables los ordenadores del gasto, no obstante, teniendo en cuenta que el hallazgo hace parte del informe final de auditoría de regularidad; “Factores estados financieros, control interno contable y gestión presupuestal PAD 2022”, la Subdirección Financiera remitió los informes de seguimiento a los compromisos y giros, realizados por cada una de las Subsecretarías.
Los referidos informes contienen el seguimiento por Subsecretaria de los compromisos y giros detallados por proyecto, con el análisis correspondiente de los compromisos acumulados, porcentaje de ejecución presupuestal, giros acumulados y porcentaje de ejecución de giros. Como soportes del avance del cumplimiento de la acción, se anexan cinco (5) informes de seguimiento con corte 31 de julio de 2022.</t>
    </r>
  </si>
  <si>
    <t>3.3.4.7.1</t>
  </si>
  <si>
    <t xml:space="preserve">Hallazgo administrativo porque las cifras reflejadas en el PAC difieren de los reportes generados por el aplicativo BOGDATA. </t>
  </si>
  <si>
    <t>Falencias en el aplicativo BogData que generan que las cifras no se muestren conciliadas en la ejecución presupuestal y en el PAC.</t>
  </si>
  <si>
    <t>Realizar seguimiento mensual de los movimientos presupuestales que se ejecuten con el área de PAC, con el fin de conciliar las cifras que fueron sujetas de traslados.</t>
  </si>
  <si>
    <t>Número de movimientos presupuestales conciliados en el módulo de PAC</t>
  </si>
  <si>
    <t>(Número de actos administrativos de traslados o reducciones conciliados en módulo de PAC / Total de actos administrativos de traslados o reducciones comunicados a la Subdirección Financiera) * 100</t>
  </si>
  <si>
    <t>7/03/2023: En cumplimiento de la acción definida en el plan de mejoramiento se ha realizado mensualmente el seguimiento de los traslados presupuestales entre conceptos de gasto, los cuales están debidamente conciliados con presupuesto y PAC.
En el enlace de la carpeta Drive se adjuntan los reportes del aplicativo BogData con los registros de los traslados presupuestales correspondientes a la transacción zpsm_0058 y el reporte PAC de acuerdo con la siguiente relación:
- (1) reporte PAC julio de 2022. (1) Reporte del aplicativo BogData con los registros de (24) traslados presupuestales correspondientes a la transacción zpsm_0058.
- (1) reporte PAC agosto de 2022. (1) Reporte del aplicativo BogData con los registros de (22) traslados presupuestales correspondientes a la transacción zpsm_0058.
- (1) reporte PAC septiembre de 2022. (1) Reporte del aplicativo BogData con los registros de (23) traslados presupuestales correspondientes a la transacción zpsm_0058.
- (1) reporte PAC octubre de 2022. (1) Reporte del aplicativo BogData con los registros de (17) traslados presupuestales correspondientes a la transacción zpsm_0058.
- (1) reporte PAC noviembre de 2022. (1) Reporte del aplicativo BogData con los registros de (28) traslados presupuestales correspondientes a la transacción zpsm_0058.
- (1) reporte PAC noviembre de 2022. (1) Reporte del aplicativo BogData con los registros de traslados presupuestales correspondientes a la transacción zpsm_0058.
- (1) reporte PAC diciembre de 2022. (1) Reporte del aplicativo BogData con los registros de traslados presupuestales correspondientes a la transacción zpsm_0058.
- (1) reporte PAC enero de 2023. (1) Reporte del aplicativo BogData con los registros de traslados presupuestales correspondientes a la transacción zpsm_0058.
- (1) reporte PAC febrero de 2023. (1) Reporte del aplicativo BogData con los registros de traslados presupuestales correspondientes a la transacción zpsm_0058.
Soportes del avance en el cumplimiento de la acción disponibles en:
https://drive.google.com/drive/u/1/folders/1F0TlMIcUMpLxiMJgVl0Un_2G3SSZSPXU
La Subdirección Financiera reportó el cumplimiento de la acción y solicitó el respectivo cierre, mediante el formato Justificación de Cumplimiento de Hallazgo. De acuerdo con la gestión evidenciada,  se recomienda el cierre de la misma
7/02/2023: En cumplimiento de la acción definida en el plan de mejoramiento se ha realizado mensualmente el seguimiento de los traslados presupuestales entre conceptos de gasto, los cuales están debidamente conciliados con presupuesto y PAC.
En el enlace de la carpeta Drive se adjuntan los reportes del aplicativo BogData con los registros de los traslados presupuestales correspondientes a la transacción zpsm_0058 y el reporte PAC de acuerdo con la siguiente relación:
- (1) reporte PAC julio de 2022. (1) Reporte del aplicativo BogData con los registros de (24) traslados presupuestales correspondientes a la transacción zpsm_0058.
- (1) reporte PAC agosto de 2022. (1) Reporte del aplicativo BogData con los registros de (22) traslados presupuestales correspondientes a la transacción zpsm_0058.
- (1) reporte PAC septiembre de 2022. (1) Reporte del aplicativo BogData con los registros de (23) traslados presupuestales correspondientes a la transacción zpsm_0058.
- (1) reporte PAC octubre de 2022. (1) Reporte del aplicativo BogData con los registros de (17) traslados presupuestales correspondientes a la transacción zpsm_0058.
- (1) reporte PAC noviembre de 2022. (1) Reporte del aplicativo BogData con los registros de (28) traslados presupuestales correspondientes a la transacción zpsm_0058.
- (1) reporte PAC noviembre de 2022. (1) Reporte del aplicativo BogData con los registros de traslados presupuestales correspondientes a la transacción zpsm_0058.
- (1) reporte PAC diciembre de 2022. (1) Reporte del aplicativo BogData con los registros de traslados presupuestales correspondientes a la transacción zpsm_0058.
- (1) reporte PAC enero de 2023. (1) Reporte del aplicativo BogData con los registros de traslados presupuestales correspondientes a la transacción zpsm_0058.
Soportes del avance en el cumplimiento de la acción disponibles en:
https://drive.google.com/drive/u/1/folders/1B45LZDnfDCobUj6BNx97kYuqz2w0wNGr
6/01/2023: En cumplimiento de la acción definida en el plan de mejoramiento se ha realizado mensualmente el seguimiento de los traslados presupuestales entre conceptos de gasto, los cuales están debidamente conciliados con presupuesto y PAC.
En el enlace de la carpeta Drive se adjuntan los reportes del aplicativo BogData con los registros de los traslados presupuestales correspondientes a la transacción zpsm_0058 y el reporte PAC de acuerdo con la siguiente relación:
- (1) reporte PAC julio de 2022. (1) Reporte del aplicativo BogData con los registros de (24) traslados presupuestales correspondientes a la transacción zpsm_0058.
- (1) reporte PAC agosto de 2022. (1) Reporte del aplicativo BogData con los registros de (22) traslados presupuestales correspondientes a la transacción zpsm_0058.
- (1) reporte PAC septiembre de 2022. (1) Reporte del aplicativo BogData con los registros de (23) traslados presupuestales correspondientes a la transacción zpsm_0058.
- (1) reporte PAC octubre de 2022. (1) Reporte del aplicativo BogData con los registros de (17) traslados presupuestales correspondientes a la transacción zpsm_0058.
- (1) reporte PAC noviembre de 2022. (1) Reporte del aplicativo BogData con los registros de (28) traslados presupuestales correspondientes a la transacción zpsm_0058.
- (1) reporte PAC diciembre de 2022. (1) Reporte del aplicativo BogData con los registros de (yy) traslados presupuestales correspondientes a la transacción zpsm_0058.
7/12/2022:   Para el periodo comprendido entre el 01 y 30 de noviembre de 2022 se realizaron 28 traslados presupuestales entre conceptos de gasto, los cuales están debidamente conciliados con presupuesto y PAC, como soporte de lo anterior, se adjunta en carpeta drive el reporte del aplicativo BogData con los registros de los traslados presupuestales correspondientes a la transacción zpsm_0058 y el reporte PAC del mes de noviembre de 2022.
8/11/2022: Para el periodo comprendido entre el 01 y 31 de octubre de 2022 se realizaron 17 traslados presupuestales entre conceptos de gasto, los cuales están debidamente conciliados con presupuesto y PAC, como soporte de lo anterior, se adjunta en carpeta drive el reporte del aplicativo BogData con los registros de los traslados presupuestales correspondientes a la transacción zpsm_0058 y el reporte PAC del mes de octubre de 2022.
Soportes del avance en el cumplimiento de la acción disponibles en: https://drive.google.com/drive/folders/14Ia7Si7QgYCEHCj9CSlW0Z6BuVrM7vfn?usp=sharing
7/10/2022: Como avance en el cumplimiento de la acción definida en el plan de mejoramiento, durante el mes de septiembre se comunicaron a la Subdirección Financiera veintidós (23) actos administrativos de traslados o reducciones, los cuales fueron conciliados en el módulo PAC, como soporte de lo anterior, se adjunta reporte del aplicativo BogData con los registros de los traslados presupuestales que se emana de la transacción zpsm_0058 y el reporte PAC del mes de septiembre de 2022.
7/9/2022: Como avance en el cumplimiento de la acción definida en el plan de mejoramiento, durante el mes de agosto se comunicaron a la Subdirección Financiera veintidós (22) actos administrativos de traslados o reducciones, los cuales fueron conciliados en el módulo PAC, como soporte de lo anterior, se adjunta reporte del aplicativo BogData con los registros de los traslados presupuestales que se emana de la transacción zpsm_0058 y el reporte PAC del mes de agosto de 2022.
5/08/2022: Como avance en el cumplimiento de la acción definida en el plan de mejoramiento, durante el mes de julio de 2022 se comunicaron a la Subdirección Financiera 24 actos administrativos de traslados o reducciones, los cuales fueron conciliados en el módulo PAC, como soporte de lo anterior, se adjunta reporte del aplicativo BogData con los registros de los traslados presupuestales que se emana de la transacción zpsm_0058 y el reporte de PAC del mes de julio de 2.022.</t>
  </si>
  <si>
    <t>02 - DESEMPEÑO</t>
  </si>
  <si>
    <t>Hallazgo administrativo con presunta incidencia disciplinaria y fiscal por falta de gestión de cobro, que llevó a la prescripción de cartera por valor de $5.106.254.077, decretada por la SDM a 11.025 multas por infracciones de tránsito que corresponden a 1.129 facilidades de pago, mediante actos administrativos expedidos durante las vigencias 2020 y 2021.</t>
  </si>
  <si>
    <t xml:space="preserve">Debilidad en la gestión de cobro  de los acuerdos de pago dentro de los términos de ley para la recuperación de cartera. </t>
  </si>
  <si>
    <t>Diseñar e implementar un tablero de control para el análisis y seguimiento de los acuerdos de pago a cargo de la Dirección de Gestión de Cobro, generando alertas diarias con el fin de realizar una gestión oportuna y eficiente de la misma.</t>
  </si>
  <si>
    <r>
      <rPr>
        <sz val="7"/>
        <color rgb="FF000000"/>
        <rFont val="Arial"/>
      </rPr>
      <t>11/01/2023.  En el mes de diciembre la DGC diseñó e implementó un tablero de control para el tema de acuerdos de pago, el cual, permite la generación de alertas diarias lo que facilita realizar una gestión oportuna y eficiente de la misma disponible en el link https://intranetmovilidad.movilidadbogota.gov.co/intranet/PA05 -- Por lo anterior, una vez revisadas las evidencias aportadas por el área la OCI da cierre a esta acción.                                                                                                                                              15/12/2022. De acuerdo a lo informado por los responsables se llevaron a cabo mesas técnicas  en el mes de noviembre y se presentaron algunos avances y criterios que se solicitaron incluir al tablero de control, a fin de que quede robusto:  1. incluir campo que indique cuales acuerdo de pago vigentes, están en mora (&gt;30dias) y cuantos, al día,  2. incluir columna de intereses del acuerdo de pago, 3. incluir columna de los acuerdos de pago están siniestrados por incumplimiento o por vida,  4. aquellos que están en denuncia, 5. aquellos que no se pueden tramitar, 6. cuales están indemnizados por la aseguradora 7. cuales están reportados en centrales de riesgo 8. persuasivos (cantidad)  9. resolución de embargos con tipo de embargo. Como soporte allegaron un archivo denominado "</t>
    </r>
    <r>
      <rPr>
        <i/>
        <sz val="7"/>
        <color theme="1"/>
        <rFont val="Arial"/>
      </rPr>
      <t>Esquema del tablero de control de acuerdos de pago con avances".</t>
    </r>
    <r>
      <rPr>
        <sz val="7"/>
        <color theme="1"/>
        <rFont val="Arial"/>
      </rPr>
      <t xml:space="preserve">
Dichos campos ya fueron incluidos al tablero y están en revisión y ajuste por parte del ingeniero.                                               06/10/2022: En el mes de octubre informa el área que se están identificando los criterios que se deben adoptar en el diseño e implementación del tablero de control de acuerdos de pago.</t>
    </r>
  </si>
  <si>
    <r>
      <rPr>
        <sz val="7"/>
        <color rgb="FF000000"/>
        <rFont val="Arial"/>
      </rPr>
      <t>15/12/2022. De acuerdo a lo informado por los responsables se llevaron a cabo mesas técnicas  en el mes de noviembre y se presentaron algunos avances y criterios que se solicitaron incluir al tablero de control, a fin de que quede robusto:  1. incluir campo que indique cuales acuerdo de pago vigentes, están en mora (&gt;30dias) y cuantos, al día,  2. incluir columna de intereses del acuerdo de pago, 3. incluir columna de los acuerdos de pago están siniestrados por incumplimiento o por vida,  4. aquellos que están en denuncia, 5. aquellos que no se pueden tramitar, 6. cuales están indemnizados por la aseguradora 7. cuales están reportados en centrales de riesgo 8. persuasivos (cantidad)  9. resolución de embargos con tipo de embargo. Como soporte allegaron un archivo denominado "</t>
    </r>
    <r>
      <rPr>
        <i/>
        <sz val="9"/>
        <color theme="1"/>
        <rFont val="Arial"/>
      </rPr>
      <t>Esquema del tablero de control de acuerdos de pago con avances".</t>
    </r>
    <r>
      <rPr>
        <sz val="9"/>
        <color theme="1"/>
        <rFont val="Arial"/>
      </rPr>
      <t xml:space="preserve">
Dichos campos ya fueron incluidos al tablero y están en revisión y ajuste por parte del ingeniero.                                               06/10/2022: En el mes de octubre informa el área que se están identificando los criterios que se deben adoptar en el diseño e implementación del tablero de control de acuerdos de pago.</t>
    </r>
  </si>
  <si>
    <t xml:space="preserve">Debilidad en la gestión de cobro de los acuerdos de pago dentro de los términos de ley para la recuperación de cartera. </t>
  </si>
  <si>
    <t>Realizar seguimiento mensual de las alertas de acuerdos de pago proximas a prescribir, versus las gestiones persuasivas adelantadas.</t>
  </si>
  <si>
    <t>Seguimientos mensuales</t>
  </si>
  <si>
    <t>Seguimientos efectuados /seguimientos programados*100%</t>
  </si>
  <si>
    <t>INCUMPLIDA</t>
  </si>
  <si>
    <t>15/05/2023. El 02 de mayo de 2023 se llevó a cabo mesa de seguimiento de las alertas de acuerdos de pago próximas a prescribir, versus las gestiones persuasivas adelantadas,  la cual contó con la presencia de 8 personas (contratistas y funcionarios de la DGC). Como evidencia se presentó el acta de reunión. El área solicita el cierre de la acción por cuanto se ha cumplido con la meta propuesta. Por lo anterior, desde la OCI se realizó la revisión de los soportes, los cuales dan cuenta del cumplimiento de la acción por lo que se procede al cierre de la misma. No obstante, es importante señalar que el cumplimiento fue extemporáneo.
12/04/2023. El 27 de marzo de 2023 se llevó a cabo mesa de seguimiento de las alertas de acuerdos de pago próximas a prescribir, versus las gestiones persuasivas adelantadas,  la cual contó con la presencia de 8 personas (contratistas y funcionarios de la DGC). Como evidencia se presentó el acta de reunión.
13/03/2023. El 20 de febrero de 2023 se llevó a cabo mesa de seguimiento de las alertas de acuerdos de pago próximas a prescribir, versus las gestiones persuasivas adelantadas correspondiente al mes de febrero de 2023, la cual contó con la presencia de 7 personas (contratistas y funcionarios de la DGC). Como evidencia se presentó el acta de reunión.
08/02/2023. Reportan los responsables que esta actividad esta programada para realizarse en el mes de febrero del 2023, dependiendo de la agenda de los directivos.
11/01/2023. El 12 de diciembre se realizó mesa de seguimiento de las alertas de acuerdos de pago próximas a prescribir, versus las gestiones persuasivas adelantadas correspondiente al mes de diciembre. Como evidencia se aportó el acta de reunión.          
15/12/2022. En el mes de noviembre se llevó a cabo  mesa de seguimiento junto con los profesionales de la DGC de las alertas de acuerdos de pago próximas a prescribir, versus las gestiones persuasivas adelantadas.  Como evidencia se presentó el acta de reunión en la cual se indicó por los responsables que ya se tiene un trabajo importante frente al tablero de control, lo cual les permite concluir que se tienen una maqueta tablero de control.                                                                                                                09/11/2022. En el mes de octubre informó el área que se realizó la programación de las reuniones de seguimiento, las cuales se efectuarán de la siguiente forma: 1. Jueves 24 de noviembre de 2022. 2. Jueves 15 de diciembre de 2022.3. Jueves 19 de enero de 2023.4. Jueves 16 de febrero de 2023. 5. Jueves 16 de marzo de 2023 y 6. Jueves 20 de abril de 2023. 
06/10/2022: En el mes de septiembre no se presentaron avances frente a esta acción. Como evidencia se presentaron las diferentes invitaciones  en el calendario de Google.</t>
  </si>
  <si>
    <t>Actualizar las bases de datos respecto a la información de ubicabilidad de los deudores en el sistema de información contravencional, teniendo en cuenta el requerimiento mensual 25416 emitido por la ETB, para efectos de realizar una gestión de cobro oportuna y eficiente.</t>
  </si>
  <si>
    <t>Bases de datos de información de ubicabilidad</t>
  </si>
  <si>
    <t>Bases de datos de información de ubicabilidad actualizadas</t>
  </si>
  <si>
    <r>
      <rPr>
        <sz val="7"/>
        <color rgb="FF000000"/>
        <rFont val="Arial"/>
      </rPr>
      <t xml:space="preserve">15/12/2022. Se realizó la actualización de las bases de datos resultados de la consulta a CIFIN, esta base corresponde a los embargos decretados por parte de la Dirección en el mes de noviembre y tiene como característica que las obligaciones tienen un proceso de cobro persuasivo previo, emisión de mandamiento de pago y en muchos casos la notificación del mismo. El reporte total es de 27.759 registros a la fecha. Como evidencia se presenta la </t>
    </r>
    <r>
      <rPr>
        <i/>
        <sz val="7"/>
        <color theme="1"/>
        <rFont val="Arial"/>
      </rPr>
      <t xml:space="preserve">"Base de datos actualizada de ubicabilidad". </t>
    </r>
    <r>
      <rPr>
        <sz val="7"/>
        <color theme="1"/>
        <rFont val="Arial"/>
      </rPr>
      <t xml:space="preserve">Por lo anterior y de acuerdo a los soportes se observa el cumplimiento de la acción y se procede con el respectivo </t>
    </r>
    <r>
      <rPr>
        <b/>
        <sz val="7"/>
        <color theme="1"/>
        <rFont val="Arial"/>
      </rPr>
      <t xml:space="preserve">cierre. </t>
    </r>
    <r>
      <rPr>
        <i/>
        <sz val="7"/>
        <color theme="1"/>
        <rFont val="Arial"/>
      </rPr>
      <t xml:space="preserve"> </t>
    </r>
    <r>
      <rPr>
        <sz val="7"/>
        <color theme="1"/>
        <rFont val="Arial"/>
      </rPr>
      <t xml:space="preserve">                                                                                            09/11/2022. En el mes de octubre no se presentaron avances frente a esta acción.                                                                                                  
06/10/2022: En el mes de septiembre no se presentaron avances frente a esta acción.</t>
    </r>
  </si>
  <si>
    <t>Realizar informes mensuales que contengan el estudio estadístico del comportamiento de la imposición, gestión de cobro y recaudo, el cual de cuenta de la efectividad de la gestión.</t>
  </si>
  <si>
    <t>Informes mensuales</t>
  </si>
  <si>
    <t>Informes realizados / Informes programados * 100%</t>
  </si>
  <si>
    <r>
      <rPr>
        <sz val="7"/>
        <color rgb="FF000000"/>
        <rFont val="Arial"/>
      </rPr>
      <t>15/05/2023.En el mes de abril de 2023, se elaboró el informe mensual  respecto al  estudio estadístico del comportamiento de la imposición, gestión de cobro, recaudo y acuerdos de pago y la efectividad de la gestión. Como evidencia se allegó el archivo denominado "abril Informe estadístico acuerdos de pago". El área solicita el cierre de la acción por cuanto se ha cumplido con la meta propuesta. Por lo anterior, desde la OCI se realizó la revisión de los soportes, los cuales dan cuenta del cumplimiento de la acción por lo que se procede al cierre de la misma.
12/04/2023. En el mes de marzo de 2023, se elaboró el informe mensual  respecto al  estudio estadístico del comportamiento de la imposición, gestión de cobro, recaudo y acuerdos de pago y la efectividad de la gestión. Como evidencia se allegó el archivo denominado "marzo Informe estadístico acuerdos de pago".
13/03/2023. En el mes de febrero de 2023, se elaboró el informe mensual  respecto al  estudio estadístico del comportamiento de la imposición, gestión de cobro, recaudo y acuerdos de pago y la efectividad de la gestión. Como evidencia se allegó el archivo denominado "</t>
    </r>
    <r>
      <rPr>
        <i/>
        <sz val="7"/>
        <color rgb="FF000000"/>
        <rFont val="Arial"/>
      </rPr>
      <t>enero Informe estadístico acuerdos de pago</t>
    </r>
    <r>
      <rPr>
        <sz val="7"/>
        <color rgb="FF000000"/>
        <rFont val="Arial"/>
      </rPr>
      <t xml:space="preserve">".
08/02/2023.  En el mes de enero de 2023, se elaboró el informe mensual  respecto al  estudio estadístico del comportamiento de la imposición, gestión de cobro, recaudo y acuerdos de pago y la efectividad de la gestión. Como evidencia se allegó el archivo denominado "diciembre Informe estadístico acuerdos de pago". 
11/01/2023.  En el mes de diciembre de 2022, se elaboró el informe mensual  respecto al  estudio estadístico del comportamiento de la imposición, gestión de cobro, recaudo y acuerdos de pago y la efectividad de la gestión. Como evidencia se allegó el archivo denominado "Informe acuerdos de pago noviembre".                                                                                                                    15/12/2022. En el mes de noviembre se realizó informe que contiene el estudio estadístico del comportamiento de la imposición, gestión de cobro y recaudo, y acuerdos de pago el cual da cuenta de la efectividad de la gestión. Como evidencia se allegó un </t>
    </r>
    <r>
      <rPr>
        <i/>
        <sz val="7"/>
        <color rgb="FF000000"/>
        <rFont val="Arial"/>
      </rPr>
      <t xml:space="preserve">Informe estudio estadístico de datos, </t>
    </r>
    <r>
      <rPr>
        <sz val="7"/>
        <color rgb="FF000000"/>
        <rFont val="Arial"/>
      </rPr>
      <t>con el fin de resumir la base de datos de acuerdos de pago  y así poder efectuar seguimiento de la gestión y monitorear mensualmente el comportamiento de la cartera y a partir de ahí generar observaciones y alertas tempranas a cambios drásticos en la estructura y los saldos.                                                                                                      09/11/2022. En el mes de octubre no se presentaron avances frente a esta acción, ya que informa el área que el informe estadístico se empezará a consolidar en el mes de noviembre con información del mes de octubre del 2022.                                                                                                    
06/10/2022: En el mes de septiembre no se presentaron avances frente a esta acción.</t>
    </r>
  </si>
  <si>
    <t>3.3.1.1</t>
  </si>
  <si>
    <t>02- AUDITORIA DE DESEMPEÑO</t>
  </si>
  <si>
    <t>Hallazgo administrativo con presunta incidencia disciplinaria porque la SDM incumplió con el deber de analizar y verificar de manera adecuada los documentos allegados por el contratista “Consorcio Distrito Capital” al cual se le había adjudicado el contrato de obra No 2021-2019 producto de la Licitación No SDM-LP-033-2021.</t>
  </si>
  <si>
    <t>Posible desconocimiento de las cláusulas legales respecto a la veracidad de los documentos aportados</t>
  </si>
  <si>
    <t>Realizar la actualización del documento del proceso de contratación, en la cual se reitere una declaración expresa de los posibles proponentes respecto a la veracidad de los documentos allegados y de su responsabilidad</t>
  </si>
  <si>
    <t>Documento de contratación actualizado</t>
  </si>
  <si>
    <t>Dirección de contratación</t>
  </si>
  <si>
    <r>
      <rPr>
        <sz val="7"/>
        <color rgb="FF000000"/>
        <rFont val="Arial"/>
      </rPr>
      <t xml:space="preserve">15/05/2023. En el mes de abril , La Dirección de Contratación actualizó y formalizó en el Sistema Integrado de Gestión SIG el modelo de carta de presentación de la propuesta, en el cual se reiteró una declaración expresa de los posibles proponentes respecto a la veracidad de los documentos allegados y su responsabilidad (numeral 13 página 2), disponible en el link </t>
    </r>
    <r>
      <rPr>
        <u/>
        <sz val="7"/>
        <color rgb="FF1155CC"/>
        <rFont val="Arial"/>
      </rPr>
      <t>https://www.movilidadbogota.gov.co/intranet/sites/default/files/2023-04-14/pa05-pr19-md10_modelo_carta_de_presentacion_de_la_propuesta_v1.0_de_11-04-2023.docx</t>
    </r>
    <r>
      <rPr>
        <sz val="7"/>
        <color rgb="FF000000"/>
        <rFont val="Arial"/>
      </rPr>
      <t xml:space="preserve">  
 Así mismo, se vinculó el modelo al Procedimiento procesos de selección para la contratación PA05-PR19, Disponible en el link </t>
    </r>
    <r>
      <rPr>
        <u/>
        <sz val="7"/>
        <color rgb="FF1155CC"/>
        <rFont val="Arial"/>
      </rPr>
      <t xml:space="preserve">https://www.movilidadbogota.gov.co/intranet/sites/default/files/2023-04-14/pa05-pr19_procesos_de_seleccion_para_la_contratacion_v3.0_de_11-04-2023.pdf
</t>
    </r>
    <r>
      <rPr>
        <sz val="7"/>
        <color rgb="FF000000"/>
        <rFont val="Arial"/>
      </rPr>
      <t>El área solicita el cierre de la acción por cuanto se ha cumplido con la meta propuesta. Por lo anterior, desde la OCI se realizó la revisión de los soportes, los cuales dan cuenta del cumplimiento de la acción por lo que se procede al cierre de la misma.
12/04/2023.  En el mes de marzo el área proyectó el modelo de Carta de presentación de la propuesta y la actualización del Procedimiento procesos de selección PA05-PR19, al cual se le vinculó el Modelo de Carta PA05-PR19-MD10. Los documentos fueron  remitidos a la Oficina Asesora de Planeación Institucional para la correspondiente revisión el 22 de marzo de 2023. Como evidencia se allegó el borrador del procedimiento y de la carta de presentación de la propuesta, al igual que el correo remisorio a Planeación Institucional.
13/03/2023. La Dirección de Contratación allegó un borrador de la Carta de presentación de la propuesta en el cual se incluyó el párrafo: "</t>
    </r>
    <r>
      <rPr>
        <i/>
        <sz val="7"/>
        <color rgb="FF000000"/>
        <rFont val="Arial"/>
      </rPr>
      <t xml:space="preserve">Que todos los documentos que anexamos con la propuesta y hacen parte del presente escrito para este proceso de selección, son veraces, que asumimos la responsabilidad legal que se derive de la presentación de la integridad de los documentos en el presente proceso". </t>
    </r>
    <r>
      <rPr>
        <sz val="7"/>
        <color rgb="FF000000"/>
        <rFont val="Arial"/>
      </rPr>
      <t xml:space="preserve">Indica el área que dicha actualización fue aprobada por la Directora de Contratación, pero a la fecha la carta no se encuentra documentada en el SIG, motivo por el cual se debe actualizar el Procedimiento </t>
    </r>
    <r>
      <rPr>
        <i/>
        <sz val="7"/>
        <color rgb="FF000000"/>
        <rFont val="Arial"/>
      </rPr>
      <t>procesos de selección</t>
    </r>
    <r>
      <rPr>
        <sz val="7"/>
        <color rgb="FF000000"/>
        <rFont val="Arial"/>
      </rPr>
      <t xml:space="preserve"> y vincular la carta. Manifiestan finalmente que se tiene programado realizar la actualización del procedimiento en las próximas semanas. Como evidencia allegan el borrador de carta de propuesta económica.
08/02/2023. Manifiesta el área que el día 17 de enero de 2023 se llevó a cabo reunión entre abogados del equipo de procesos de selección y la Directora de Contratación para determinar el documento que se debería modificar para atender el hallazgo, dando lineamientos para iniciar con el proceso de actualización del documento. No obstante solo se allega como evidencia un pantallazo de invitación con 7 participantes, por tanto no se logra evidenciar los temas tratados en la reunión y/o compromisos adquiridos, ni sus participantes </t>
    </r>
  </si>
  <si>
    <t>Publicar y socializar el documento actualizado del proceso de contratación en la Secretaría Distrital de Movilidad</t>
  </si>
  <si>
    <t>Publicación y socialización realizadas</t>
  </si>
  <si>
    <t>15/05/2023. En el mes de abril la Dirección de Contratación publicó en la intranet el modelo de carta de presentación de la propuesta actualizado y formalizado. De igual forma, se socializó a funcionarios y contratistas de la SDM mediante el memorando 202353000097263 del 14 de abril de 2023, junto con la actualización del procedimiento procesos de selección para la contratación PA05-PR19 al cual se vinculó el modelo . 
El área solicita el cierre de la acción por cuanto se ha cumplido con la meta propuesta. Por lo anterior, desde la OCI se realizó la revisión de los soportes, los cuales dan cuenta del cumplimiento de la acción por lo que se procede al cierre de la misma.
12/04/2023. Reporta el área que cuando el documento se encuentre aprobado se procederá a realizar la respectiva solicitud de publicación y su socialización. 
13/03/2023. Teniendo en cuenta que a la fecha el documento no se encuentra publicado, no se presentaron avances en esta acción.
08/02/2023. Manifiesta el área que el día 17 de enero de 2023 se llevó a cabo reunión entre abogados del equipo de procesos de selección y la Directora de Contratación para determinar el documento que se debería modificar para atender el hallazgo, dando lineamientos para iniciar con el proceso de actualización del documento. No obstante solo se allega como evidencia pantallazo de invitación con 7 participantes, por tanto no se logra evidenciar los temas tratados en la reunión y/o compromisos adquiridos, ni sus participantes.</t>
  </si>
  <si>
    <t>Hallazgo administrativo con presunta incidencia disciplinaria porque el Consorcio MYSV- OINCO no implementó el Plan de Calidad, incumpliendo lo establecido en el Contrato de Obra No. 2021-2020.</t>
  </si>
  <si>
    <t>Posible desconocimiento de los diferentes contratistas frente a las obligaciones derivadas del plan de calidad</t>
  </si>
  <si>
    <t>Emitir una comunicación a las interventorías, donde se solicite incorporar el seguimiento al plan de calidad en el informe mensual</t>
  </si>
  <si>
    <t>Comunicación emitida</t>
  </si>
  <si>
    <t>Subdirección de señalización</t>
  </si>
  <si>
    <t>05/05/2023: Mediante memorando DIT 202331000117273 del 05/05/203 solicitó cierre de la acción, para lo cual se adjuntó como soporte de la ejecución de la acción comunicaciones a las interventorías solicitando el cumplimiento de: “Incorporar el seguimiento y control al plan de calidad del contrato de obra en el informe mensual de interventoría.” incorporado en el ítem 1
- Solicitud de cumplimiento del 18/04/2023, radicado número 202331103985951, dirigido al Contrato de Interventoría 2021-2013.
- Solicitud de cumplimiento del 10/04/2023, radicado número 202331103859371, dirigido al Contrato de Interventoría 2021-2015.
- Solicitud de cumplimiento del 03/04/2023, radicado número 202331103780191, dirigido al Contrato de Interventoría 2021-2016.
- Solicitud de cumplimiento del 24/04/2023, radicado número 202331104120121, dirigido al Contrato de Interventoría 2021-2012.
- Solicitud de cumplimiento del 18/04/2023, radicado número 202331103992361, dirigido al Contrato de Interventoría 2021-2014.
Conforme lo anterior se observa que se da cumplimiento en términos de oportunidad y eficacia y que la acción implementada es efectiva respecto a la situación observada por el ente de control, en ese orden de ideas se recomienda el cierre de la misma.
14/04/2023. Los responsables remitieron como avances:
- Requerimiento del 15/03/2023, radicado número 202331103411381, dirigido al Contrato de Interventoría 2021-2018, en el cual se le solicita en el punto 1 “Incorporar el seguimiento y control al plan de calidad del contrato de obra en el informe mensual de interventoría.”
- Requerimiento del 08/03/2023, radicado número 202331103265041, dirigido 
al Contrato de Interventoría 2021-2017, en el cual se le solicita en el punto 1 “Incorporar el 
seguimiento y control al plan de calidad del contrato de obra en el informe mensual de 
interventoría.”
- Respuesta al requerimiento 202331103265041, allegada con el radicado 202361201150852, 
en la cual la interventoría de contrato 2021-2017, da respuesta a lo solicitado.
- Requerimiento del 03/03/2023, radicado número 202331103780191, dirigido al 
Contrato de Interventoría 2021-2016, en el cual se le solicita en el punto 1 “Incorporar el 
seguimiento y control al plan de calidad del contrato de obra en el informe mensual de 
interventoría.”
- Requerimiento del 10/04/2023, radicado número 202331103859371, dirigido al 
Contrato de Interventoría 2021-2015, en el cual se le solicita en el punto 1 “Incorporar el seguimiento y control al plan de calidad del contrato de obra en el informe mensual de 
interventoría.”
07/03/2023 Los responsables informan que la acción se encuentra en términos de ejecución, para este periodo no se presentan avances dado que actualmente se está estructurando el contenido de la comunicación que se estableció en la acción
9/02/2023: La acción se encuentra en términos de ejecución, informan los responsables que para este periodo no se presentan avances dado que actualmente se está estructurando el contenido de la comunicación que pide la acción. 
Acción en proceso de implementación</t>
  </si>
  <si>
    <t>Requerir a la Interventoría ajustar los informes presentados a la fecha incluyendo dicho seguimiento</t>
  </si>
  <si>
    <t>Requerimiento realizado</t>
  </si>
  <si>
    <t>05/05/2023: Mediante memorando DIT 202331000117273 del 05/05/203, solicitó cierre de la acción, para lo cual se adjuntó como soporte de la ejecución de la acción oficio SS 202331104222561 del 28/04/2023 mediante el cual se solicita a la Interventoría con contrato 2021-2013 ajustar los informes mensuales presentados a la fecha incluyendo en estos el seguimiento al Plan de Calidad del contrato de obra 2021-2020 conforme a las obligaciones adquiridas contractualmente.
Conforme lo anterior se observa que se da cumplimiento en términos de oportunidad y eficacia y que la acción implementada es efectiva respecto a la situación observada por el ente de control, en ese orden de ideas se recomienda el cierre de la misma.
14/04/2023: Los responsables informan que: La acción se encuentra en términos de ejecución, para este periodo no se presentan avances dado que actualmente el supervisor del contrato está estructurando el requerimiento que pide la acción. 
Una vez se haga el requerimiento se presentará el reporte a la OCI con sus evidencias
07/03/2023 Los responsables informan que la acción se encuentra en términos de ejecución, para este periodo no se presentan avances dado que actualmente se está estructurando el requerimiento que se estableció en la acción.
9/02/2023: La acción se encuentra en términos de ejecución, los responsables informan que para este periodo no se presentan avances dado que actualmente se está estructurando el requerimiento que pide la acción. 
Acción en proceso de implementación</t>
  </si>
  <si>
    <t>3.3.2.4</t>
  </si>
  <si>
    <t>Hallazgo administrativo con presunta incidencia disciplinaria porque el Consorcio MYSV-OINCO durante la ejecución del Contrato de Obra No- 2021-2020, no cumplió con el porcentaje de vinculación del personal vulnerable y femenino establecido contractualmente, y el Consorcio SV Bogotá en el marco del Contrato de Interventoría No. 2021-2013 no ha adelantado las acciones pertinentes frente al incumplimiento</t>
  </si>
  <si>
    <t>Falta de control y diligencia en el cumplimiento del requerimiento contractual asociado a vinculación de personal vulnerable y femenino</t>
  </si>
  <si>
    <t>Emitir comunicación a las interventorías exigiendo el cumplimiento de las obligaciones contractuales respecto a la vinculación del personal vulnerable y femenino</t>
  </si>
  <si>
    <t>05/05/2023: Mediante memorando DIT 202331000117273 del 05/05/203, solicitó cierre de la acción, para lo cual se adjuntó como soporte de la ejecución de la acción comunicaciones a las interventorías solicitando el cumplimiento de: “Asegurar el cumplimiento de las obligaciones del contrato de obra, respecto a la vinculación del personal vulnerable y femenino, y adelantar las acciones pertinentes cuando se presente incumplimiento en este aspecto.”  incorporado en el ítem 2
- Solicitud de cumplimiento del 18/04/2023, radicado número 202331103985951, dirigido al Contrato de Interventoría 2021-2013.
- Solicitud de cumplimiento del 10/04/2023, radicado número 202331103859371, dirigido al Contrato de Interventoría 2021-2015.
- Solicitud de cumplimiento del 03/04/2023, radicado número 202331103780191, dirigido al Contrato de Interventoría 2021-2016.
- Solicitud de cumplimiento del 24/04/2023, radicado número 202331104120121, dirigido al Contrato de Interventoría 2021-2012.
- Solicitud de cumplimiento del 18/04/2023, radicado número 202331103992361, dirigido al Contrato de Interventoría 2021-2014.
Conforme lo anterior se observa que se da cumplimiento en términos de oportunidad y eficacia y que la acción implementada es efectiva respecto a la situación observada por el ente de control, en ese orden de ideas se recomienda el cierre de la misma
14/04/2023. Los responsables remitieron como avances:
Requerimiento del 15 de marzo de 2023, radicado número 202331103411381, dirigido 
al Contrato de Interventoría 2021-2018, en el cual se le solicita en el punto 2 “Asegurar el 
cumplimiento de las obligaciones del contrato de obra, respecto a la vinculación del personal 
vulnerable y femenino, y adelantar las acciones pertinentes cuando se presente 
incumplimiento en este aspecto”.
- Requerimiento del 08 de marzo de 2023, radicado número 202331103265041, dirigido 
al Contrato de Interventoría 2021-2017, en el cual se le solicita en el punto 2 “Asegurar el 
cumplimiento de las obligaciones del contrato de obra, respecto a la vinculación del personal 
vulnerable y femenino, y adelantar las acciones pertinentes cuando se presente 
incumplimiento en este aspecto”.
- Respuesta al requerimiento 202331103265041, allegada con el radicado 202361201150852, 
en la cual la interventoría de contrato 2021-2017, da respuesta a lo solicitado
- Requerimiento del 03 de abril de 2023, con radicado número 202331103780191, dirigido al 
Contrato de Interventoría 2021-2016, en el cual se le solicita en el punto 2 “Asegurar el 
cumplimiento de las obligaciones del contrato de obra, respecto a la vinculación del 
personal vulnerable y femenino, y adelantar las acciones pertinentes cuando se presente 
incumplimiento en este aspecto”.
- Requerimiento del 10 de abril de 2023, con radicado número 202331103859371, dirigido al 
Contrato de Interventoría 2021-2015, en el cual se le solicita en el punto 2 “Asegurar el 
cumplimiento de las obligaciones del contrato de obra, respecto a la vinculación del 
personal vulnerable y femenino, y adelantar las acciones pertinentes cuando se presente 
incumplimiento en este aspecto”.
07/03/2023 Los responsables informan que la acción se encuentra en términos de ejecución, para este periodo no se presentan avances dado que actualmente se está estructurando el contenido de la comunicación que se estableció en la acción
9/02/2023: La acción se encuentra en términos de ejecución, informan los responsables que para este periodo no se presentan avances dado que actualmente se está estructurando el contenido de la comunicación que pide la acción. 
Acción en proceso de implementación</t>
  </si>
  <si>
    <t>Requerir a las interventorías el reporte de la vinculación de personal vulnerable y femenino en el informe mensual de ejecución del contrato</t>
  </si>
  <si>
    <t>CUMPLIDA_INEFECTIVA</t>
  </si>
  <si>
    <t>05/05/2023: Mediante memorando DIT 202331000117273 del 05/05/203, solicitó cierre de la acción, para lo cual se adjuntó como soporte de la ejecución de la acción comunicaciones a las interventorías solicitando el cumplimiento de “Realizar reporte de la vinculación de personal vulnerable y femenino por parte del contratista de obra en el informe mensual de interventoría” incorporado en el ítem 3
- Solicitud de cumplimiento del 18/04/2023, radicado número 202331103985951, dirigido al Contrato de Interventoría 2021-2013.
- Solicitud de cumplimiento del 10/04/2023, radicado número 202331103859371, dirigido al Contrato de Interventoría 2021-2015.
- Solicitud de cumplimiento del 03/04/2023, radicado número 202331103780191, dirigido al Contrato de Interventoría 2021-2016.
- Solicitud de cumplimiento del 24/04/2023, radicado número 202331104120121, dirigido al Contrato de Interventoría 2021-2012.
- Solicitud de cumplimiento del 18/04/2023, radicado número 202331103992361, dirigido al Contrato de Interventoría 2021-2014.
Conforme lo anterior se observa que se da cumplimiento en términos de oportunidad y eficacia y que la acción implementada es efectiva respecto a la situación observada por el ente de control, en ese orden de ideas se recomienda el cierre de la misma
14/04/2023 Los responsables remitieron como avances:
Requerimiento del 15 de marzo de 2023, con radicado número 202331103411381, dirigido 
al Contrato de Interventoría 2021-2018, en el cual se le solicita en el punto 3 “Realizar reporte 
de la vinculación de personal vulnerable y femenino por parte del contratista de obra en el 
informe mensual de interventoría”.
- Requerimiento del 08 de marzo de 2023, con radicado número 202331103265041, dirigido 
al Contrato de Interventoría 2021-2017, en el cual se le solicita en el punto 3 “Realizar 
reporte de la vinculación de personal vulnerable y femenino por parte del contratista de 
obra en el informe mensual de interventoría”.
- Respuesta al requerimiento 202331103265041, allegada con el radicado 202361201150852, 
en la cual la interventoría de contrato 2021-2017, da respuesta a lo solicitado.
- Requerimiento del 03 de abril de 2023, con radicado número 202331103780191, dirigido al 
Contrato de Interventoría 2021-2016, en el cual se le solicita en el punto 3 “Realizar reporte de la vinculación de personal vulnerable y femenino por parte del contratista de obra en el 
informe mensual de interventoría”.
- Requerimiento del 10 de abril de 2023, con radicado número 202331103859371, dirigido al 
Contrato de Interventoría 2021-2015, en el cual se le solicita en el punto 3 “Realizar reporte 
de la vinculación de personal vulnerable y femenino por parte del contratista de obra en el 
informe mensual de interventoría”
07/03/2023 Los responsables informan que la acción se encuentra en términos de ejecución, para este periodo no se presentan avances dado que actualmente se está estructurando el requerimiento que se estableció en la acción.
9/02/2023: La acción se encuentra en términos de ejecución, los responsables informan que para este periodo no se presentan avances dado que actualmente se está estructurando el requerimiento que pide la acción. 
Acción en proceso de implementación</t>
  </si>
  <si>
    <t>3.3.2.5</t>
  </si>
  <si>
    <t>Hallazgo administrativo porque el Consorcio SV Bogotá en el marco del Contrato de Interventoría No. 2021-2013, aprobó el Plan de Control, inspección y ensayos, sin que se indicaran los responsables de la liberación del producto</t>
  </si>
  <si>
    <t>Posible desconocimiento por parte del personal de la interventoría en los requisitos de la norma NTC ISO 9001:2015, frente a la liberación de productos</t>
  </si>
  <si>
    <t>Requerir a las interventorías el cumplimiento de los requisitos de la Norma Técnica Colombiana ISO 9001:2015, conforme a lo establecido en los pliegos de condiciones</t>
  </si>
  <si>
    <t>05/05/2023: Mediante memorando DIT 202331000117273 del 05/05/203 solicitó cierre de la acción, para lo cual se adjuntó como soporte de la ejecución de la acción comunicaciones a las interventorías solicitando el cumplimiento de "Asegurar el cumplimiento de los requisitos aplicables de la Norma Técnica Colombiana ISO 9001:2015, conforme a lo establecido en los pliegos de condiciones, lo cual incluye aplicar en el Plan de Control, inspección y ensayos del contrato de obra, lo contemplado en el numeral 8.6 Liberación de los productos y servicios de dicha norma, indicando la frecuencia de la realización de los ensayos y responsables de la liberación del producto” incorporado en el ítem 4
- Solicitud de cumplimiento del 18/04/2023, radicado número 202331103985951, dirigido al Contrato de Interventoría 2021-2013.
- Solicitud de cumplimiento del 10/04/2023, radicado número 202331103859371, dirigido al Contrato de Interventoría 2021-2015.
- Solicitud de cumplimiento del 03/04/2023, radicado número 202331103780191, dirigido al Contrato de Interventoría 2021-2016.
- Solicitud de cumplimiento del 24/04/2023, radicado número 202331104120121, dirigido al Contrato de Interventoría 2021-2012.
- Solicitud de cumplimiento del 18/04/2023, radicado número 202331103992361, dirigido al Contrato de Interventoría 2021-2014.
Conforme lo anterior se observa que se da cumplimiento en términos de oportunidad y eficacia y que la acción implementada es efectiva respecto a la situación observada por el ente de control, en ese orden de ideas se recomienda el cierre de la misma
14/04/2023 Los responsables remitieron como avances:
-Requerimiento del 15 de marzo de 2023, con radicado número 202331103411381, dirigido 
al Contrato de Interventoría 2021-2018, en el cual se le solicita en el punto 4 “Asegurar el 
cumplimiento de los requisitos aplicables de la Norma Técnica Colombiana ISO 9001:2015, 
conforme a lo establecido en los pliegos de condiciones, lo cual incluye aplicar en el Plan de 
Control, inspección y ensayos del contrato de obra, lo contemplado en el numeral 8.6 
Liberación de los productos y servicios de dicha norma, indicando la frecuencia de la 
realización de los ensayos y responsables de la liberación del producto”.
- Requerimiento del 08 de marzo de 2023, con radicado número 202331103265041, dirigido 
al Contrato de Interventoría 2021-2017, en el cual se le solicita en el punto 4 “Asegurar el 
cumplimiento de los requisitos aplicables de la Norma Técnica Colombiana ISO 9001:2015, 
conforme a lo establecido en los pliegos de condiciones, lo cual incluye aplicar en el Plan 
de Control, inspección y ensayos del contrato de obra, lo contemplado en el numeral 8.6 
Liberación de los productos y servicios de dicha norma, indicando la frecuencia de la 
realización de los ensayos y responsables de la liberación del producto”.
- Respuesta al requerimiento 202331103265041, allegada con el radicado 202361201150852, 
en la cual la interventoría de contrato 2021-2017, da respuesta a lo solicitado.
- Requerimiento del 03 de abril de 2023, con radicado número 202331103780191, dirigido al 
Contrato de Interventoría 2021-2016, en el cual se le solicita en el punto 4 “Asegurar el 
cumplimiento de los requisitos aplicables de la Norma Técnica Colombiana ISO 9001:2015, 
conforme a lo establecido en los pliegos de condiciones, lo cual incluye aplicar en el Plan 
de Control, inspección y ensayos del contrato de obra, lo contemplado en el numeral 8.6 
Liberación de los productos y servicios de dicha norma, indicando la frecuencia de la 
realización de los ensayos y responsables de la liberación del producto”.
- Requerimiento del 10 de abril de 2023, con radicado número 202331103859371, dirigido al 
Contrato de Interventoría 2021-2015, en el cual se le solicita en el punto 4 “Asegurar el 
cumplimiento de los requisitos aplicables de la Norma Técnica Colombiana ISO 9001:2015, 
conforme a lo establecido en los pliegos de condiciones, lo cual incluye aplicar en el Plan 
de Control, inspección y ensayos del contrato de obra, lo contemplado en el numeral 8.6 
Liberación de los productos y servicios de dicha norma, indicando la frecuencia de la 
realización de los ensayos y responsables de la liberación del producto”.
07/03/2023 Los responsables informan que la acción se encuentra en términos de ejecución, para este periodo no se presentan avances dado que actualmente se está estructurando el requerimiento que se estableció en la acción.
9/02/2023: La acción se encuentra en términos de ejecución, los responsables informan que para este periodo no se presentan avances dado que actualmente se está estructurando el requerimiento que pide la acción. 
Acción en proceso de implementación</t>
  </si>
  <si>
    <t>3.3.2.6</t>
  </si>
  <si>
    <t>Hallazgo administrativo porque los Informes Mensuales de Interventoría presentados por el Consorcio SV Bogotá, en el marco del Contrato Interventoría No. 2021-2013, no incluyen todos los aspectos que facilitan el seguimiento y la trazabilidad de la ejecución del Contrato de Obra No. 2021-2020</t>
  </si>
  <si>
    <t>Falta de aplicación de los requerimientos establecidos en los requerimientos contractuales respecto a la presentación de informes periódicos</t>
  </si>
  <si>
    <t>Requerir a las interventorías dar cumplimiento a los requerimientos establecidos contractualmente, respecto a la presentación de los informes periódicos de ejecución del contrato</t>
  </si>
  <si>
    <t>05/05/2023: Mediante memorando DIT 202331000117273 del 05/05/203 solicitó cierre de la acción, para lo cual se adjuntó como soporte de la ejecución de la acción comunicaciones a las interventorías solicitando el cumplimiento de “Asegurar cumplimiento a los requerimientos establecidos contractualmente, respecto a la presentación de los informes periódicos de ejecución del contrato de interventoría” incorporado en el ítem 5
- Solicitud de cumplimiento del 18/04/2023, radicado número 202331103985951, dirigido al Contrato de Interventoría 2021-2013.
- Solicitud de cumplimiento del 10/04/2023, radicado número 202331103859371, dirigido al Contrato de Interventoría 2021-2015.
- Solicitud de cumplimiento del 03/04/2023, radicado número 202331103780191, dirigido al Contrato de Interventoría 2021-2016.
- Solicitud de cumplimiento del 24/04/2023, radicado número 202331104120121, dirigido al Contrato de Interventoría 2021-2012.
- Solicitud de cumplimiento del 18/04/2023, radicado número 202331103992361, dirigido al Contrato de Interventoría 2021-2014.
Conforme lo anterior se observa que se da cumplimiento en términos de oportunidad y eficacia y que la acción implementada es efectiva respecto a la situación observada por el ente de control, en ese orden de ideas se recomienda el cierre de la misma
14/04/2023 Los responsables remitieron como avances:
Requerimiento del 15 de marzo de 2023, con radicado número 202331103411381, dirigido 
al Contrato de Interventoría 2021-2018, en el cual se le solicita en el punto 5 “Asegurar 
cumplimiento a los requerimientos establecidos contractualmente, respecto a la presentación 
de los informes periódicos de ejecución del contrato de interventoría”.
- Requerimiento del 08 de marzo de 2023, con radicado número 202331103265041, dirigido 
al Contrato de Interventoría 2021-2017, en el cual se le solicita en el punto 5 “Asegurar 
cumplimiento a los requerimientos establecidos contractualmente, respecto a la 
presentación de los informes periódicos de ejecución del contrato de interventoría”.
- Respuesta al requerimiento 202331103265041, allegada con el radicado 202361201150852, 
en la cual la interventoría de contrato 2021-2017, da respuesta a lo solicitado.
- Requerimiento del 03 de abril de 2023, con radicado número 202331103780191, dirigido al 
Contrato de Interventoría 2021-2016, en el cual se le solicita en el punto 5 “Asegurar cumplimiento a los requerimientos establecidos contractualmente, respecto a la 
presentación de los informes periódicos de ejecución del contrato de interventoría”.
- Requerimiento del 10 de abril de 2023, con radicado número 202331103859371, dirigido al 
Contrato de Interventoría 2021-2015, en el cual se le solicita en el punto 5 “Asegurar 
cumplimiento a los requerimientos establecidos contractualmente, respecto a la 
presentación de los informes periódicos de ejecución del contrato de interventoría”.
07/03/2023 Los responsables informan que la acción se encuentra en términos de ejecución, para este periodo no se presentan avances dado que actualmente se está estructurando el requerimiento que se estableció en la acción.
9/02/2023: La acción se encuentra en términos de ejecución, los responsables informan que para este periodo no se presentan avances dado que actualmente se está estructurando el requerimiento que pide la acción. 
Acción en proceso de implementación</t>
  </si>
  <si>
    <t>3.3.3.1</t>
  </si>
  <si>
    <t>Hallazgo administrativo con presunta incidencia disciplinaria por deficiencias en la supervisión e interventoría, relacionadas con la falta del stock de señales Verticales con los que el contratista debe contar de acuerdo con los documentos estipulados.</t>
  </si>
  <si>
    <t>Falta de control por parte del contratista de la ubicación del stock de señales conforme a lo establecido en la obligación contractual</t>
  </si>
  <si>
    <t>Requerir a las interventorías el cumplimiento del numeral 3.2 del anexo técnico, que obliga disponer de un stock de 150 señales por parte del contratista de obra</t>
  </si>
  <si>
    <t>05/05/2023: Mediante memorando DIT 202331000117273 del 05/05/203 solicitó cierre de la acción, para lo cual se adjuntó como soporte de la ejecución de la acción comunicaciones a las interventorías solicitando el cumplimiento de “Asegurar el cumplimiento del numeral 3.2 del anexo técnico del proceso de contratación, que obliga al contratista de obra a disponer de un stock de 150 señales verticales”  incorporado en el ítem 6
- Solicitud de cumplimiento del 18/04/2023, radicado número 202331103985951, dirigido al Contrato de Interventoría 2021-2013.
- Solicitud de cumplimiento del 10/04/2023, radicado número 202331103859371, dirigido al Contrato de Interventoría 2021-2015.
- Solicitud de cumplimiento del 03/04/2023, radicado número 202331103780191, dirigido al Contrato de Interventoría 2021-2016.
- Solicitud de cumplimiento del 24/04/2023, radicado número 202331104120121, dirigido al Contrato de Interventoría 2021-2012.
- Solicitud de cumplimiento del 18/04/2023, radicado número 202331103992361, dirigido al Contrato de Interventoría 2021-2014.
Conforme lo anterior se observa que se da cumplimiento en términos de oportunidad y eficacia y que la acción implementada es efectiva respecto a la situación observada por el ente de control, en ese orden de ideas se recomienda el cierre de la misma
14/04/2023 Los responsables remitieron como avances:
- Requerimiento del 15 de marzo de 2023, con radicado número 202331103411381, dirigido 
al Contrato de Interventoría 2021-2018, en el cual se le solicita en el punto 6 “Asegurar el 
cumplimiento del numeral 3.2 del anexo técnico del proceso de contratación, que obliga al 
contratista de obra a disponer de un stock de 150 señales verticales”.
- Requerimiento del 08 de marzo de 2023, con radicado número 202331103265041, dirigido 
al Contrato de Interventoría 2021-2017, en el cual se le solicita en el punto 6 “Asegurar el 
cumplimiento del numeral 3.2 del anexo técnico del proceso de contratación, que obliga al 
contratista de obra a disponer de un stock de 150 señales verticales”.
- Respuesta al requerimiento 202331103265041, allegada con el radicado 202361201150852, 
en la cual la interventoría de contrato 2021-2017, da respuesta a lo solicitado.
- Requerimiento del 03 de abril de 2023, con radicado número 202331103780191, dirigido al 
Contrato de Interventoría 2021-2016, en el cual se le solicita en el punto 6 “Asegurar el 
cumplimiento del numeral 3.2 del anexo técnico del proceso de contratación, que obliga al 
contratista de obra a disponer de un stock de 150 señales verticales”
- Requerimiento del 10 de abril de 2023, con radicado número 202331103859371, dirigido al 
Contrato de Interventoría 2021-2015, en el cual se le solicita en el punto 6 “Asegurar el 
cumplimiento del numeral 3.2 del anexo técnico del proceso de contratación, que obliga al 
contratista de obra a disponer de un stock de 150 señales verticales”
07/03/2023 Los responsables informan que la acción se encuentra en términos de ejecución, para este periodo no se presentan avances dado que actualmente se está estructurando el requerimiento que se estableció en la acción.
9/02/2023: La acción se encuentra en términos de ejecución, los responsables informan que para este periodo no se presentan avances dado que actualmente se está estructurando el requerimiento que pide la acción. 
Acción en proceso de implementación</t>
  </si>
  <si>
    <t>3.3.3.2</t>
  </si>
  <si>
    <t>Hallazgo Administrativo por falta de precisión en los tiempos de garantías de ID de señalización horizontal establecidos en la Matriz de Garantías del Proceso Licitatorio SDM-LP-033-2021</t>
  </si>
  <si>
    <t>Posible desconocimiento por parte de la interventoría de sus obligaciones contractuales, con respecto a los tiempos fijados en la matriz de garantías</t>
  </si>
  <si>
    <t>Requerir a las interventorías especificar el tiempo mínimo de garantía para los ID de señalización de la matriz de la garantías que indican -menos de 6 meses-</t>
  </si>
  <si>
    <t>05/05/2023: Mediante memorando DIT 202331000117273 del 05/05/203 solicitó cierre de la acción, para lo cual se adjuntó como soporte de la ejecución de la acción comunicaciones a las interventorías solicitando el cumplimiento de “Asegurar precisión en las garantías de señalización implementada, especificando el tiempo mínimo de garantía para los ID de señalización de la matriz de garantías que indican “&lt;6” meses”  incorporado en el ítem 7
- Solicitud de cumplimiento del 18/04/2023, radicado número 202331103985951, dirigido al Contrato de Interventoría 2021-2013.
- Solicitud de cumplimiento del 10/04/2023, radicado número 202331103859371, dirigido al Contrato de Interventoría 2021-2015.
- Solicitud de cumplimiento del 03/04/2023, radicado número 202331103780191, dirigido al Contrato de Interventoría 2021-2016.
- Solicitud de cumplimiento del 24/04/2023, radicado número 202331104120121, dirigido al Contrato de Interventoría 2021-2012.
- Solicitud de cumplimiento del 18/04/2023, radicado número 202331103992361, dirigido al Contrato de Interventoría 2021-2014.
Conforme lo anterior se observa que se da cumplimiento en términos de oportunidad y eficacia y que la acción implementada es efectiva respecto a la situación observada por el ente de control, en ese orden de ideas se recomienda el cierre de la misma
14/04/2023 Los responsables remitieron como avances:
Requerimiento del 15 de marzo de 2023, con radicado número 202331103411381, dirigido 
al Contrato de Interventoría 2021-2018, en el cual se le solicita en el punto 7 “Asegurar 
precisión en las garantías de señalización implementada, especificando el tiempo mínimo de 
garantía para los ID de señalización de la matriz de garantías que indican “&lt;6” meses”.
- Requerimiento del 08 de marzo de 2023, con radicado número 202331103265041, dirigido 
al Contrato de Interventoría 2021-2017, en el cual se le solicita en el punto 7 “Asegurar 
precisión en las garantías de señalización implementada, especificando el tiempo mínimo 
de garantía para los ID de señalización de la matriz de garantías que indican “&lt;6” meses”.
- Respuesta al requerimiento 202331103265041, allegada con el radicado 202361201150852,
en la cual la interventoría de contrato 2021-2017, da respuesta a lo solicitado.
- Requerimiento del 03 de abril de 2023, con radicado número 202331103780191, dirigido al 
Contrato de Interventoría 2021-2016, en el cual se le solicita en el punto 7 “Asegurar 
precisión en las garantías de señalización implementada, especificando el tiempo mínimo 
de garantía para los ID de señalización de la matriz de garantías que indican “&lt;6” meses”
- Requerimiento del 10 de abril de 2023, con radicado número 202331103859371, dirigido al 
Contrato de Interventoría 2021-2015, en el cual se le solicita en el punto 7 “Asegurar 
precisión en las garantías de señalización implementada, especificando el tiempo mínimo 
de garantía para los ID de señalización de la matriz de garantías que indican “&lt;6” meses”.
07/03/2023 Los responsables informan que la acción se encuentra en términos de ejecución, para este periodo no se presentan avances dado que actualmente se está estructurando el requerimiento que se estableció en la acción.
9/02/2023: La acción se encuentra en términos de ejecución, los responsables informan que para este periodo no se presentan avances dado que actualmente se está estructurando el requerimiento que pide la acción. 
Acción en proceso de implementación</t>
  </si>
  <si>
    <t>3.3.3.3</t>
  </si>
  <si>
    <t>Hallazgo Administrativo por deficiencias de planeación y de control a fin de establecer una programación y/o plan de intervenciones que asegure el cumplimiento de las obligaciones contractuales respecto de la totalidad de los corredores viales.</t>
  </si>
  <si>
    <t>Falta de diligencia por parte de interventoría y contratista frente al acompañamiento de la Policía Metropolitana de Bogotá, para la coordinación de las actividades de obra en los puntos requeridos, y posible desconocimiento del uso del aplicativo a utilizar</t>
  </si>
  <si>
    <t>Requerir a las interventorías solicitar el acompañamiento de la policía metropolitana de Bogotá en los sitios de obra donde se requiera, de acuerdo a la programación</t>
  </si>
  <si>
    <t>05/05/2023: Mediante memorando DIT 202331000117273 del 05/05/203 solicitó cierre de la acción, para lo cual se adjuntó como soporte de la ejecución de la acción  comunicaciones a las interventorías solicitando el cumplimiento de “Solicitar el acompañamiento de la policía metropolitana de Bogotá en los sitios de obra donde se requiera, de acuerdo con la programación de obra”  incorporado en el ítem 8
- Solicitud de cumplimiento del 18/04/2023, radicado número 202331103985951, dirigido al Contrato de Interventoría 2021-2013.
- Solicitud de cumplimiento del 10/04/2023, radicado número 202331103859371, dirigido al Contrato de Interventoría 2021-2015.
- Solicitud de cumplimiento del 03/04/2023, radicado número 202331103780191, dirigido al Contrato de Interventoría 2021-2016.
- Solicitud de cumplimiento del 24/04/2023, radicado número 202331104120121, dirigido al Contrato de Interventoría 2021-2012.
- Solicitud de cumplimiento del 18/04/2023, radicado número 202331103992361, dirigido al Contrato de Interventoría 2021-2014.
Conforme lo anterior se observa que se da cumplimiento en términos de oportunidad y eficacia y que la acción implementada es efectiva respecto a la situación observada por el ente de control, en ese orden de ideas se recomienda el cierre de la misma
14/04/2023 Los responsables remitieron como avances:
Requerimiento del 15 de marzo de 2023, con radicado número 202331103411381, dirigido 
al Contrato de Interventoría 2021-2018, en el cual se le requiere en el punto 8 “Solicitar el 
acompañamiento de la policía metropolitana de Bogotá en los sitios de obra donde se 
requiera, de acuerdo con la programación de obra”.
- Requerimiento del 08 de marzo de 2023, con radicado número 202331103265041, dirigido 
al Contrato de Interventoría 2021-2017, en el cual se le requiere en el punto 8 “Solicitar el 
acompañamiento de la policía metropolitana de Bogotá en los sitios de obra donde se 
requiera, de acuerdo con la programación de obra”.
- Respuesta al requerimiento 202331103265041, allegada con el radicado 202361201150852, 
en la cual la interventoría de contrato 2021-2017, da respuesta a lo solicitado.
- Requerimiento del 03 de abril de 2023, con radicado número 202331103780191, dirigido al 
Contrato de Interventoría 2021-2016, en el cual se le requiere en el punto 8 “Solicitar el 
acompañamiento de la policía metropolitana de Bogotá en los sitios de obra donde se 
requiera, de acuerdo con la programación de obra”.
- Requerimiento del 10 de abril de 2023, con radicado número 202331103859371, dirigido al 
Contrato de Interventoría 2021-2015, en el cual se le requiere en el punto 8 “Solicitar el 
acompañamiento de la policía metropolitana de Bogotá en los sitios de obra donde se 
requiera, de acuerdo con la programación de obra”.
07/03/2023 Los responsables informan que la acción se encuentra en términos de ejecución, para este periodo no se presentan avances dado que actualmente se está estructurando el requerimiento que se estableció en la acción.
9/02/2023: La acción se encuentra en términos de ejecución, los responsables informan que para este periodo no se presentan avances dado que actualmente se está estructurando el requerimiento que pide la acción. 
Acción en proceso de implementación</t>
  </si>
  <si>
    <t>Remitir comunicación a las interventorías, recordando el uso del aplicativo SIGIDU, para la consulta de intervenciones en vía programadas por otras entidades, con el fin de que se tenga en cuenta en la programación del contrato de obra</t>
  </si>
  <si>
    <t>05/05/2023: Mediante memorando DIT 202331000117273 del 05/05/203solicitó cierre de la acción, para lo cual se adjuntó como soporte de la ejecución de la acción comunicaciones a las interventorías solicitando el cumplimiento de requerimiento “Se recuerda el uso del aplicativo SIGIDU, para la consulta de intervenciones en vía programadas por otras entidades, con el fin de que se tenga en cuenta en la programación del contrato de obra”  incorporado en el ítem 9
- Solicitud de cumplimiento del 18/04/2023, radicado número 202331103985951, dirigido al Contrato de Interventoría 2021-2013.
- Solicitud de cumplimiento del 10/04/2023, radicado número 202331103859371, dirigido al Contrato de Interventoría 2021-2015.
- Solicitud de cumplimiento del 03/04/2023, radicado número 202331103780191, dirigido al Contrato de Interventoría 2021-2016.
- Solicitud de cumplimiento del 24/04/2023, radicado número 202331104120121, dirigido al Contrato de Interventoría 2021-2012.
- Solicitud de cumplimiento del 18/04/2023, radicado número 202331103992361, dirigido al Contrato de Interventoría 2021-2014.
Conforme lo anterior se observa que se da cumplimiento en términos de oportunidad y eficacia y que la acción implementada es efectiva respecto a la situación observada por el ente de control, en ese orden de ideas se recomienda el cierre de la misma
14/04/2023 Los responsables remitieron como avances:
- Requerimiento del 15 de marzo de 2023, con radicado número 202331103411381, dirigido 
al Contrato de Interventoría 2021-2018, en el cual se le comunica en el punto 9 “Se recuerda 
el uso del aplicativo SIGIDU, para la consulta de intervenciones en vía programadas por otras 
entidades, con el fin de que se tenga en cuenta en la programación del contrato de obra”.
- Requerimiento del 08 de marzo de 2023, con radicado número 202331103265041, dirigido 
al Contrato de Interventoría 2021-2017, en el cual se le comunica en el punto 9 “Se 
recuerda el uso del aplicativo SIGIDU, para la consulta de intervenciones en vía 
programadas por otras entidades, con el fin de que se tenga en cuenta en la programación 
del contrato de obra”.
- Respuesta al requerimiento 202331103265041, allegada con el radicado 202361201150852, 
en la cual la interventoría de contrato 2021-2017, da respuesta a lo solicitado.
- Requerimiento del 03 de abril de 2023, con radicado número 202331103780191, dirigido al 
Contrato de Interventoría 2021-2016, en el cual se le comunica en el punto 9 “Se recuerda el uso del aplicativo SIGIDU, para la consulta de intervenciones en vía programadas por 
otras entidades, con el fin de que se tenga en cuenta en la programación del contrato de 
obra”.
- Requerimiento del 10 de abril de 2023, con radicado número 202331103859371, dirigido al 
Contrato de Interventoría 2021-2015, en el cual se le comunica en el punto 9 “Se recuerda 
el uso del aplicativo SIGIDU, para la consulta de intervenciones en vía programadas por 
otras entidades, con el fin de que se tenga en cuenta en la programación del contrato de 
obra”.
07/03/2023 Los responsables informan que la acción se encuentra en términos de ejecución, para este periodo no se presentan avances dado que actualmente se está estructurando el contenido de la comunicación que se estableció en la acción
9/02/2023: La acción se encuentra en términos de ejecución, informan los responsables que para este periodo no se presentan avances dado que actualmente se está estructurando el contenido de la comunicación que pide la acción. 
Acción en proceso de implementación</t>
  </si>
  <si>
    <t>Control fiscal Interno</t>
  </si>
  <si>
    <t>Hallazgo administrativo por cuanto la SDM no calcula el costo unitario de las actividades a realizar de manera que le permita asegurar mayores niveles de eficiencia en la ejecución de la meta 2 del proyecto 7573.</t>
  </si>
  <si>
    <t>No se cuenta con un documento que especifique los costos globales del proyecto 7573.</t>
  </si>
  <si>
    <t>Emitir comunicado por parte de la Secretaría Distrital de Movilidad, al Departamento Nacional de Planeación, solicitando concepto para saber si dentro de la metodología MGA se contempla el establecimiento de costos unitarios y cómo sería su ampliación.</t>
  </si>
  <si>
    <t>Comunicado emitido solicitando concepto al Departamento Nacional de Planeación</t>
  </si>
  <si>
    <t>Comunicado emitido</t>
  </si>
  <si>
    <t>Subsecretaría de Gestión de la Movilidad Oficina Asesora de Planeación Institucional</t>
  </si>
  <si>
    <t>Subsecretaría de Gestión de la Movilidad
Subdirección de Control de Transito y Transporte.</t>
  </si>
  <si>
    <t>06/09/2023 Mediante radicado 202315009947681 del 30/08/2023, la sgm remite oficio al Departamento Nacional de Planeación, relacionado con la definición de costos unitarios dentro de la metodología MGA para la formulación de los proyectos de inversión, por lo que la SGM  consultó al DNP "si existen lineamientos o metodologías para costeo unitario por cada bien o servicio incluidos en la cadena de valor".
Conforme lo anterior y la justificación presentada, se observa que se da cumplimiento a lo formulado dentro de los términos previstos, por lo cual se recomienda el cierre de la acción.
12/07/2023: Acción en proceso de implementación</t>
  </si>
  <si>
    <t>Realizar seguimiento a la respuesta por parte del Departamento Nacional de Planeación y socializarla al interior de la entidad.</t>
  </si>
  <si>
    <t>Seguimiento a la respuesta y su socialización al interior de la SDM en caso de recibir la respuesta</t>
  </si>
  <si>
    <t>(No de Seguimientos realizados / No seguimientos programados) *100</t>
  </si>
  <si>
    <t>10/11/2023 Los responsables allegaron correo de la OAPI del 01/11/2023 en el cual se solcializó la respuesta del DNP relacionada con la metodología del cálculo de costos unitarios, en el mismo menciona aspectos a tener en cuenta en la formulación de proyectos de la entidad, para el cálculo de costos unitarios por insumos. 
Conforme lo anterior se observa que se da cumplimiento en términos de oportunidad y eficacia y que la acción implementada es efectiva respecto a la situación observada por el ente de control, en ese orden de ideas se recomienda el cierre de la misma.
ESTADO: CUMPLIDA
10/10/2023  El Departamento Nacional de Planeación genera radicado 20234370638481 del 04/10//2023, contestando oficio 202315009947681 donde informa que dentro de las orientaciones y lineamientos no existe un método particular sugerido para la estimación de costos unitarios asociados a los bienes y servicios que hacen parte de la cadena de valor de los proyectos de inversión la SGM.
06/09/2023: Se genero radicado 202315009947681 del 30/08/2023, la sgm remite oficio al Departamento Nacional de Planeación, relacionado con la definición de costos unitarios dentro de la metodología MGA para la formulación de los proyectos de inversión, por lo tanto se encuentra pendiente la respuesta del DNP para cotinuar con el seguimiento 
12/07/2023: Acción en proceso de implementación</t>
  </si>
  <si>
    <t>3.2.1.1.2</t>
  </si>
  <si>
    <t>Hallazgo administrativo por cuanto la entidad no alcanzó el objetivo de disminuir número de fallecidos por siniestros viales a pesar de haber ejecutado la totalidad de los $19.008 millones presupuestados y de haber realizado las 1.961 acciones de prevención vial programadas dentro de la meta 2 del proyecto.</t>
  </si>
  <si>
    <t>No se evidencian a profundidad las acciones realizadas para la prevención de siniestros viales</t>
  </si>
  <si>
    <t>Publicar tres informes bimestrales evaluando el aporte de las acciones de prevención vial con actores viales, en los cambios de comportamiento asociados a la siniestralidad que propendan por la reducción de siniestralidad en la Ciudad, generando recomendaciones.</t>
  </si>
  <si>
    <t>Informes publicados bimestralmente</t>
  </si>
  <si>
    <t>Número de informes publicados bimestralmente / número total de informes elaborados en el bimestre *100 (se publican en el mes inmediatamente siguiente al mes de corte.</t>
  </si>
  <si>
    <t>SGM - DGTCTT-SCTT- OSV</t>
  </si>
  <si>
    <t>SUBDIRECCIÓN DE CONTROL DE TRANSITO Y TRANSPORTE</t>
  </si>
  <si>
    <r>
      <rPr>
        <sz val="7"/>
        <color rgb="FF000000"/>
        <rFont val="Arial"/>
      </rPr>
      <t xml:space="preserve">02/02/2024: Los responsables informan que realizaron el tercer informe denominado “INFORME PROYECTO DE INVERSIÓN 7573 Apoyo a las acciones de regulación y control al tránsito y transporte Noviembre-Diciembre 2023", el cual se encuentra publicado en https://www.movilidadbogota.gov.co/web/sites/default/files/Paginas/30-01-2024/informe_proyecto_de_inversion_7573_apoyo_a_las_acciones_de_regulacion_y_control_al_transito_y_transporte_noviembre-diciembre_2023.pdf
ACCION CUMPLIDA
09/01/2023 los responsables informan que el tercer informe se encuentra en proceso de elaboración para el reporte oficial bimestral
ACCION EN EJECUCION
13/12/2023: Los responsables informa que realizaron el segundo informe denominado “Informe Proyecto de Inversión 7573 - Apoyo a las acciones de regulación y control de tránsito y transporte. Meta 2. Realizar 6.651 acciones de prevención vial con actores, el cual se encuentra publicado en </t>
    </r>
    <r>
      <rPr>
        <sz val="7"/>
        <color rgb="FF1155CC"/>
        <rFont val="Arial"/>
      </rPr>
      <t>https://www.movilidadbogota.gov.co/web/sites/default/files/Paginas/07-12-2023/informe_proyecto_de_inversion_7573_apoyo_a_las_acciones_de_regulacion_y_control_de_transito_y_tra_1.pdf</t>
    </r>
    <r>
      <rPr>
        <sz val="7"/>
        <color rgb="FF000000"/>
        <rFont val="Arial"/>
      </rPr>
      <t>, la acción lleva un avance del 66%
Se recomienda que en la pagina web se deje un solo link para el “Informe Proyecto de Inversión 7573 "
ACCION EN EJECUCION</t>
    </r>
    <r>
      <rPr>
        <sz val="7"/>
        <color rgb="FF1155CC"/>
        <rFont val="Arial"/>
      </rPr>
      <t xml:space="preserve">
</t>
    </r>
    <r>
      <rPr>
        <sz val="7"/>
        <color rgb="FF000000"/>
        <rFont val="Arial"/>
      </rPr>
      <t>11/11/2023: los responsables allegaron el  “Informe Proyecto de Inversión 7573 - Apoyo a las acciones de regulación y control de tránsito y transporte. Meta 2. “Realizar 6.651 acciones de prevención vial con actores viales, a fin de propender por la reducción de la siniestralidad en la ciudad” Julio y agosto de 2023…”. el cual se encuentra publicado en https://www.movilidadbogota.gov.co/web/sites/default/files/Paginas/09-10-2023/informe_de_apoyo_a_las_acciones_de_regulacion_y_control_de_transito_y_transporte.pdf, para lo cual se lleva un avance del 33%
ACCION EN EJECUCION
31/10/2023: Se registró por parte de la OCI la respectiva reformulación y reprogramación de la acción. Mediante oficio 2-2023-22114, del 6/10/2023, la Contraloría autoriza ajustes en SIVICOF. Se atiende así la soliictud de la SDM Rad 1-2023-23757 del 5/10/2023  Orfeo SDM 202313011389891 del Despacho de la Secretaría.
05/10/2023: Los responsables informan que "..En coordinación entre la Subsecretaría de Gestión de la Movilidad y la Oficina de Seguridad Vial se formuló propuesta modificatoria de la acción…De igual manera, la Subsecretaría de Gestión de la Movilidad elaboró el “Informe Proyecto de Inversión 7573 - Apoyo a las acciones de regulación y control de tránsito y transporte. Meta 2. “Realizar 6.651 acciones de prevención vial con actores viales, a fin de propender por la reducción de la siniestralidad en la ciudad” Julio y agosto de 2023…”. Acción en proceso de ajsute; el Proceso reportó seguimiento sobre la acción, presentó el formato con Justificación de avance y evidencias.
06/09/2023: Los responsables informan que</t>
    </r>
    <r>
      <rPr>
        <i/>
        <sz val="7"/>
        <color rgb="FF000000"/>
        <rFont val="Arial"/>
      </rPr>
      <t xml:space="preserve"> "..validados los avances en la elaboración del informe, desde la Subsecretaría de Gestión de la Movilidad y la Oficina de Seguridad Vial se está llevando a cabo un proceso de mejora continua con el objetivo de reformular la acción correspondiente al hallazgo ajustando el alcance que atienda la causa raíz de éste y conforme a las competencias y períodos de entrega de los informes pertinentes. Por lo cual se están realizando las mesas de trabajo correspondientes para la reformulación de la acción y de esta manera comenzar a realizar los respectivos reportes.
</t>
    </r>
    <r>
      <rPr>
        <sz val="7"/>
        <color rgb="FF000000"/>
        <rFont val="Arial"/>
      </rPr>
      <t>11/08/2023: Acción en proceso de implementación; el Proceso reportó seguimiento sobre la acción, presentó el formato con Justificación de avance y evidencias de interacción con otros Procesos.  
12/07/2023: Acción en proceso de implementación</t>
    </r>
  </si>
  <si>
    <t>Hallazgo administrativo con presunta incidencia disciplinaria porque en la meta 2 la metodología no define claramente las actividades a desarrollar en el proyecto de manera uniforme para las diferentes vigencias por lo cual el nivel de ejecución se incrementó sustancialmente</t>
  </si>
  <si>
    <t>La metodología de reporte de avance de la meta está ajustada a la programación de actividades estimadas para el proyecto de manera general, sin la descripción de detalle de logros y resultados alcanzados conforme al avance del proyecto</t>
  </si>
  <si>
    <t>Incluir en el POA del proyecto 7583 meta 2 "Gestionar la implementación de un (1) Sistema de Bicicleta Pública (compartida)" tareas complementarias para la meta que permitan ampliar el alcance de los resultados obtenidos y la inversión realizada</t>
  </si>
  <si>
    <t>Tareas incluidas en la meta 2 del proyecto 7583</t>
  </si>
  <si>
    <t>Modificación realizada a las actividades de la meta 2 del proyecto 7583</t>
  </si>
  <si>
    <t>Subdirección de la Bicicleta y el Peatón</t>
  </si>
  <si>
    <t>SUBSECRETARÍA DE POLITICA DE LA MOVILIDAD</t>
  </si>
  <si>
    <t>SUBDIRECCIÓN DE LA BICICLETA Y EL PEATÓN</t>
  </si>
  <si>
    <t>12/02/2024.Los responsables informan que se realizó el ajuste a las tareas asociadas a la meta 2 del proyecto de inversión 7583, de tal forma que permitieran complementar el reporte de los resultados obtenidos y cuantificarlos de manera objetiva con relación a la inversión realizada para la implementación del sistema pública de bicicletas (compartida). Que a 31 de diciembre de 2023 la meta 7583 presentó los siguientes resultados: * Se reportaron 1.696.549 viajes acumulados, * Viajes por bicicleta día 2.0, * Promedio de viajes al día este año 4427, * Distancia media recorrida 2km. 296 estaciones, 1.500 bicicletas mecánicas, 1.500 bicis eléctricas,  150 mano cletas,  150 bicis de cajón,  150 sillas para niños,  300 ciclo talleres
Conforme lo anterior y la justificación presentada, se observa que se da cumplimiento a lo formulado dentro de los términos previstos, por lo cual se recomienda el cierre de la acción. Accion CUMPLIDA
11/12/2023: Acción en proceso de implementación; se reportó seguimiento sobre la acción, presentó el formato con Justificación de avance y evidencia con el avance del POA.
 05/10/2023: Acción en proceso de implementación; el Proceso reportó seguimiento sobre la acción, presentó el formato con Justificación de avance y evidencia de mesa de trabajo.
11/08/2023: Acción en proceso de implementación
12/07/2023: Acción en proceso de implementación</t>
  </si>
  <si>
    <t>Hallazgo administrativo porque el Contrato 2021-2023 de 2021 en su acta de inicio se definió como contrato de prestación de servicios, pese a que corresponde a un contrato de obra.</t>
  </si>
  <si>
    <t>Falta de revisión y control por parte de la interventoría, en la suscripción del acta de inicio</t>
  </si>
  <si>
    <t>Emitir comunicado por parte de los supervisores a los contratistas de interventoría, solicitándoles que revisen las actas de inicio y aseguren el uso de los formatos establecidos por la entidad, principalmente los relacionados con el acta de inicio.</t>
  </si>
  <si>
    <t>Comunicados emitidos</t>
  </si>
  <si>
    <t>Numero de comunicados emitidos</t>
  </si>
  <si>
    <t>Subsecretaría de Gestión de la Movilidad</t>
  </si>
  <si>
    <t>28/09/2023 Los responsables con memorando 202331000242133 del 26/09/2023 solcitan cierre de la acción ya que han emitido las comunicaciones 202331110605171 del 25/09/2023 para CI 2021-2012-CSÑ 2021-2569, 202331110604181 del 22/09/2023 para CI 2021-2013-CSÑ 2021-22020, 202331111006511 del 25/09/2023 para CI 2021-2014-CSÑ 2021-2021,  202331110493311 del 19/09/2023 para CI 2021-2015-CSÑ 2021-2022, 202331110591551 del 21/09/2023 para CI 2021-2016 CSÑ 2021-2023, 202331110588301 del 21/09/2023 CI 2021-2017 CSÑ  2021-2024, 202331110494421 del 19/09/2023 CI 2021-2018 CSÑ 2021-2025 solicitando a los contratos de interventoria "Revisar el acta de inicio suscrita y asegurar el uso de los formatos establecidos por la entidad, acorde y aplicables con las actividades ejecutadas.”. Por lo anterior, la acción se cumplió en términos de oportunidad, por consiguiente, se recomienda el cierre.  
ACCION CUMPLIDA
12/07/2023: Acción en proceso de implementación</t>
  </si>
  <si>
    <t>Hallazgo administrativo porque los contratos de obra resultado del proceso según la Licitación SDM-LP-033-2021, no contemplaron la Cláusula de Interventoría</t>
  </si>
  <si>
    <t>Las obligaciones y responsabilidades del interventor están descritas en los estudios previos y documentos base de los pliegos tipo que hacen parte integral del proceso de contratación y del contrato, por lo que no fue necesaria su inclusión o la especificidad de una clausula sobre interventoría.</t>
  </si>
  <si>
    <t>Incluir en la minuta de los contratos de obra que excepcionalmente no sean pliegos tipos, una cláusula adicional en la cual se señale las obligaciones y responsabilidades de la interventoría.</t>
  </si>
  <si>
    <t>Minutas con la inclusión de cláusula de contratos de obra que excepcionalmente no sean pliegos tipos</t>
  </si>
  <si>
    <t>(# de minutas de contratos de obra que excepcionalmente no sean pliegos tipos, con la inclusión de la cláusula/ # de contratos de obra que excepcionalmente no sean pliegos tipos suscritos)*100</t>
  </si>
  <si>
    <t>15/01/2024.  La Dirección de Contratación informó que en el mes de diciembre no se suscribieron contratos con pliegos tipos.
La Dirección de Contratación solicitó el cierre de la acción, teniendo en cuenta que se cumplió con la meta propuesta; dicha solicitud fue efectuada por medio del memorandos202453000001493 del 4 de enero de 2024. Por lo anterior, al revisar las evidencias aportadas, la OCI procede al cierre de la acción.
13/12/2023. La Dirección de Contratación informó que en el mes de noviembre no se suscribieron contratos con pliegos tipos.
09/11/2023. La Dirección de Contratación informó que en el mes de octubre no se suscribieron contratos con pliegos tipos.
12/10/2023. La Dirección de Contratación informó que en el mes de septiembre no se suscribieron contratos con pliegos tipos.
 11/09/2023. La Dirección de Contratación informó que en el mes de agosto no se suscribieron contratos con pliegos tipos.
 09/08/2023. Se evidenció que en el periodo comprendido entre el 8 de junio y el 31 de julio, la entidad suscribió el contrato de obra No. 2023-2682 y en la clausula decimo sexta de la minuta incluyeron las obligaciones y responsabilidades de quien ejercerá la interventoría. Como evidencia aportaron la minuta del contrato.
 12/07/2023. No se reportaron avances. Acción en implementación.</t>
  </si>
  <si>
    <t>Hallazgo administrativo con presunta incidencia disciplinaria porque el Anexo 1-Anexo Técnico del proceso de la Licitación SDM-LP-033-2021 sólo tuvo en cuenta el Capítulo 5 del Manual de Señalización dispuesto en la Resolución 1885 de 2015, cuando era obligación cumplir todo lo dispuesto en el mencionado Manual de Señalización.</t>
  </si>
  <si>
    <t>Error en la redacción del anexo técnico de los contratos de obra al mencionar solo un apartado del manual de señalización.</t>
  </si>
  <si>
    <t>Emitir comunicado por parte de los supervisores a los contratistas de interventoría, exigiendo el cumplimiento total al manual de señalización vigente.</t>
  </si>
  <si>
    <t>Dirección de Ingeniería de Tránsito</t>
  </si>
  <si>
    <t>SUBSECRETARÍA DE GESTIÓN DE LA MOVILIDAD/DIRECCIÓN DE INGENIERÍA DE TRÁNSITO/SUBDIRECCIÓN DE SEÑALIZACION</t>
  </si>
  <si>
    <t>DIRECCIÓN DE INGENIERÍA DE TRÁNSITO</t>
  </si>
  <si>
    <t>25/09/2023 Los responsables con memorando 202331000241383 del 25/09/2023i solcitan cierre de la acción ya que han emitido las comunicaciones 202331110591551 del 21/09/2023 para CI 2021-2016-CSÑ 2021-2023,  202331110605001 del 22/09/2023 para CI 2021-2012-CSÑ 2021-2569,  202331110357031 del 11/09/2023 para CI 2021-2014-CSÑ 2021-2021,  202331110363971 del 12/09/2023 para CI 2021-2015-CSÑ 2021-2022, 202331110023301 del 31/08/2023 para CI 2021-2017 CSÑ 2021-2024, 202331109903031 del 29/08/2023 CI 2021-2018 CSÑ  2021-2025, 202331110077411 del 04/09/2023 CI 2021-2013 CSÑ 2021-2020 solicitando a los contratos de interventoria en el punto 3 “Exigir y dar cumplimiento total al manual de señalización vigente”. Por lo anterior, la acción se cumplió en términos de oportunidad, por consiguiente, se recomienda el cierre.  
ACCION CUMPLIDA
, 
07/09/2023: Los responsables informan que se han emitido las comunicación 202331110023301 del 31/08/2023 para CI 2021-2017, 202331109903031 del 29/08/2023 CI 2021-2018, 202331110077411 del 04/09/2023 CI 2021-2013 solicitando a los contratos de interventoria en el punto 3 “Exigir y dar cumplimiento total al manual de señalización vigente”.
Accion en ejecución
12/07/2023: Acción en proceso de implementación
04/08/2023: el proceso informa que se encuentra realizando la estructuración de la comunicación.</t>
  </si>
  <si>
    <t>Hallazgo administrativo con presunta incidencia disciplinaria porque pese a que se suscribió el Acta de Inicio del Contrato de Obra 2021-2013 de 2021 el 6 de agosto de 2021, éste se inició 18 días después.</t>
  </si>
  <si>
    <t>Falta de claridad en las etapas administrativas previas a la firma del acta de inicio, y diferenciación con las actividades posteriores al inicio, requeridas para la implementación en campo</t>
  </si>
  <si>
    <t>Emitir comunicado del ordenador del gasto a los directores y subdirectores del área Técnica solicitando que en los anexos técnicos de futuros contratos de obra e interventoría se establezcan claramente las actividades previas a la implementación de obra que se deben realizar una vez suscrita el acta de inicio.</t>
  </si>
  <si>
    <t>Subsecretaria de Gestión de la Movilidad</t>
  </si>
  <si>
    <t>SUBSECRETARÍA DE GESTIÓN DE LA MOVILIDAD/DIRECCIÓN DE INGENIERÍA DE TRÁNSITO/</t>
  </si>
  <si>
    <t>SUBSECRETARIA DE GESTIÓN DE LA MOVILIDAD</t>
  </si>
  <si>
    <t>06/09/2023 el Ordenador del Gasto solicitó mediante memorando 202330000212643 del 16/08/2023 al Subdirector de Señalización con copia al Director de Ingeniería de Tránsito, solicitándoles en el punto 3 que “En los anexos técnicos de futuros contratos de obra e interventoría de señalización, se establezcan claramente las actividades previas a la implementación (inicio) de obra que debe realizar el contratista una vez suscrita el acta de inicio". Conforme lo anterior y la justificación presentada, se observa que se da cumplimiento a lo formulado dentro de los términos previstos, por lo cual se recomienda el cierre de la acción.
12/07/2023: Acción en proceso de implementación
04/08/2023: el proceso informa que se encuentra realizado la estructuración de la comunicación, la cual esta en tramite de aprobación por parte del ordenador del gasto.</t>
  </si>
  <si>
    <t>3.2.2.1.5</t>
  </si>
  <si>
    <t>Hallazgo administrativo porque se incumplen principios de la contratación estatal al no incluirse todos los requisitos contemplados en el Anexo 5-relativo a la Minuta del Contrato sobre la forma de pago de los contratos de obra resultado de la Licitación Pública SDM-LP-033-2021.</t>
  </si>
  <si>
    <t>Debilidad por parte del equipo estructurador (dependencia ordenadora del gasto y/o gerente del proyecto y Dirección de Contratación) al no incluir todos los requisitos en la cláusula de forma de pago en el anexo 5 de la minuta del contrato.</t>
  </si>
  <si>
    <t>Realizar socializaciones semestrales a los estructuradores de procesos de Contratación, respecto al uso de los documentos de pliegos tipo y la elaboración de la minuta del contrato.</t>
  </si>
  <si>
    <t>Socializaciones realizadas</t>
  </si>
  <si>
    <t>Número de socializaciones realizadas</t>
  </si>
  <si>
    <t>SUBDIRECCIÓN DE SEÑALIZACION</t>
  </si>
  <si>
    <t>11/04/2024. Se evidenció que el 13 de marzo de 2024 realizaron una socialización respecto al uso de pliegos tipo, en la cual participaron un total de 21 colaboradores, tales como estructuradores de procesos de diferentes áreas, funcionarios y contratistas con interés en el tema.
 En razón al cumplimiento de la meta, la Dirección de contratación solicitó mediante memorando 202453000057753 del 21 de marzo de 2024, se registre el cumplimiento de la acción por haber cumplido la meta. Por ello, la OCI al revisar las acciones implementadas proceda al cierre.
 11/03/2024. Reportó el área que en el mes de febrero de 2024 no realizaron socializaciones relacionadas con la acción de mejoramiento y que se tiene programado realizar la segunda socialización en el primer semestre de 2024 de acuerdo con la periodicidad establecida.
 13/02/2024. Reportó el área que en el mes de enero de 2024 no realizaron socializaciones relacionadas con la acción de mejoramiento y que se tiene programado realizar la segunda socialización en el primer semestre de 2024 de acuerdo con la periodicidad establecida.
 15/01/2024.. Informó la Dirección de Contratación que en el mes de diciembre no se realizaron socializaciones relacionadas con la acción de mejoramiento, tienen programado realizar la segunda socialización en el primer semestre de la vigencia 2024 de acuerdo con la periodicidad establecida en la acción.
 13/12/2023. Informó la Dirección de Contratación que en el mes de noviembre no se realizaron socializaciones relacionadas con la acción de mejoramiento, tienen programado realizar la segunda socialización en el primer semestre de la vigencia 2024 de acuerdo con la periodicidad establecida en la acción.
 09/11/2023. Informó la Dirección de Contratación que en el mes de octubre no se realizaron socializaciones relacionadas con la acción de mejoramiento, tienen programado realizar la segunda socialización en el primer semestre de la vigencia 2024 de acuerdo con la periodicidad establecida en la acción.
 12/10/2023. Se evidenció que el 28 de septiembre se realizó una socialización respecto al uso de pliegos tipo, en la cual participaron estructuradores de procesos de diferentes áreas, así como funcionarios y contratistas con interés en el tema.
  11/09/2023. Reporta el área que en el mes de agosto no se realizaron socializaciones respecto al uso de los documentos de pliegos tipo. 
  09/08/2023. Reporta el área que en el periodo comprendido entre el 8 de junio y el 31 de julio no se realizaron socializaciones respecto al uso de los documentos de pliegos tipo. 
  12/07/2023. No se reportaron avances. Acción en implementación.</t>
  </si>
  <si>
    <t>3.2.2.1.6</t>
  </si>
  <si>
    <t>Hallazgo administrativo porque la Secretaría Distrital de Movilidad a la fecha no ha involucrado a la comunidad beneficiaria de las acciones de señalización vertical, horizontal e informativa, para contrarrestar el vandalismo</t>
  </si>
  <si>
    <t>Posible desconocimiento de la importancia o necesidad de incluir socializaciones sobre el cuidado de la comunidad a las señalizaciones implementadas, entre los temas de divulgación a la ciudadanía.</t>
  </si>
  <si>
    <t>Integrar en los actos de rendición de cuentas, mesas de participación, ferias o recorridos realizados por parte de la Oficina de la Gestión Social, información a la comunidad sobre las señalizaciones implementadas y recomendar el cuidado de las señales de tránsito y el reporte de actos de vandalismo a las autoridades.</t>
  </si>
  <si>
    <t>Informes de divulgación a la ciudadanía</t>
  </si>
  <si>
    <t>Numero de informes de divulgación a la ciudadanía</t>
  </si>
  <si>
    <t>Oficina de gestión social Subdirección de señalización</t>
  </si>
  <si>
    <t xml:space="preserve">
SUBSECRETARÍA DE GESTIÓN DE LA MOVILIDAD
Dirección de Ingeniería de Tránsito
Subdirección de Señalizacion</t>
  </si>
  <si>
    <t>13/12/2023: Los responsables mencionan que a través de la Oficina de Gestión Social se ha brindado en distintos espacios de la ciudadanos y gestores locales, la información sobre la señalización que se viene implementando en toda la ciudad a través de 7 contratos, en los cuales se ha invitado a los asistentes a cuidar las señales de tránsito socializándoles aspectos de corresponsabilidad ciudadana, a reportar cualquier acto de vandalismo a las autoridades y a poner en conocimiento a la SDM por medio del Sistema Distrital para la Gestión de Peticiones Ciudadanas https://bogota.gov.co/sdqs/crearpeticion. Lo anterior se sustentó en las actas de cada uno de los espacios generados
Por lo anteiror de determina su complimiento.
10/11/2023 Los responsables informan que la acción se encuentra en términos de implementación, las evidencias están siendo generadas por la Oficina de Gestión Social y serán remitidas consolidadas en el próximo informe de avance.
12/07/2023: Acción en proceso de implementación</t>
  </si>
  <si>
    <t>3.2.2.1.7</t>
  </si>
  <si>
    <t>Hallazgo administrativo porque pese a estar vigente el Manual de Supervisión e Interventoría dispuesto por la Resolución 334 del 29 de diciembre de 2020, en las obligaciones del Contratista estipuladas en el Contrato 2021-2023 de 2021, se exigió el cumplimiento de un manual que no estaba vigente</t>
  </si>
  <si>
    <t>Posible falta de socialización de los cambios efectuados en el Manual de Supervisión e Interventoría en vigencias anteriores.</t>
  </si>
  <si>
    <t>Socializar mediante memorando a toda la entidad las actualizaciones del Manual de Supervisión e Interventoría PA05-M03, cada vez que se realicen.</t>
  </si>
  <si>
    <t>(Número de socializaciones efectuadas mediante memorando/ Número de actualizaciones del Manual)*100</t>
  </si>
  <si>
    <t>13/12/2023.Reportó el área que en el mes de octubre no realizaron actualizaciones al Manual de Supervisión e Interventoría. 
Teniendo en cuenta que se dió cumplimiento a la meta de la la acción planteada, la Dirección de Contratación solicito por medio de memorando 202353000283043 del 5 de diciembre, el cierre de la acción. Por lo anterior, la OCI al verificar las evidencias, procede al cierre de la acción por considerarla cumplida.
09/11/2023.  Reportó el área que en el mes de octubre no realizaron actualizaciones al Manual de Supervisión e Interventoría. 
12/10/2023. Reportó el área que en el mes de septiembre no realizaron actualizaciones al Manual de Supervisión e Interventoría. 
 11/09/2023. Reporta el área que en el mes de agosto no realizaron actualizaciones al Manual de Supervisión e Interventoría. 
 09/08/2023. Se observó que el 13 de junio de 2023, realizaron la actualización del manual de supervisión e interventoría PA05-M03, el cual fue socializado mediante el memorando No.202353000156973 a toda la entidad. Como evidencia aportaron el memorando referido.
 El mismo se encuentra disponible en el link https://www.movilidadbogota.gov.co/intranet/sites/default/files/2023-06-13/manual_de_supervision_e_interventoria_v3.0.pdf
 12/07/2023. No se reportaron avances. Acción en implementación.</t>
  </si>
  <si>
    <t>Debilidades en la transcripción de la resolución contentiva del Manual de Supervisión e Interventoría vigente para la fecha de suscripción del contrato.</t>
  </si>
  <si>
    <t>Realizar socializaciones semestrales a los estructuradores de procesos de Contratación, en la que se brinde recomendaciones respecto a la no inclusión en los documentos contractuales del numero de la resolución de adopción de Manual de Supervisión e Interventoría.</t>
  </si>
  <si>
    <t>04/03/2024. Se evidenció que la Dirección e Contratación llevo a cabo el día 2 de febrero de 2024 una socialización dirigida a los estructuradores de procesos. Dicha jornada contó con la asistencia de 50 colaboradores de las diferentes áreas. Como evidencia allegaron la lista de asistencia y la grabación de la capacitación. En atención a ello, la DC solicitó mediante memorando 202453000039423 del 29 de febrero de 2024 el cierre de la acción por cumplimiento de la meta. Por ello, la OCI al realizar el análisis de las evidencia procede al cierre.
13/02/2024. Reportó el área que en el mes de enero de 2024 no realizaron socializaciones relacionadas con la acción de mejoramiento y que se tiene programado realizar la segunda socialización en el primer semestre de 2024 de acuerdo con la periodicidad establecida.
15/01/2024. Reportó el área que en el mes de diciembre no realizaron socializaciones relacionadas con la acción de mejoramiento y que se tiene programado realizar la segunda socialización en el primer semestre de 2024 de acuerdo con la periodicidad establecida.
13/12/2023. Reportó el área que en el mes de noviembre no realizaron socializaciones relacionadas con la acción de mejoramiento y que se tiene programado realizar la segunda socialización en el primer semestre de 2024 de acuerdo con la periodicidad establecida.
09/11/2023. Reportó el área que en el mes de octubre no realizaron socializaciones relacionadas con la acción de mejoramiento y que se tiene programado realizar la segunda socialización en el primer semestre de 2024 de acuerdo con la periodicidad establecida.
12/10/2023. Reportó el área que en el mes de septiembre no realizaron socializaciones relacionadas con la acción de mejoramiento y que se tiene programado realizar la segunda socialización en el primer semestre de 2024 de acuerdo con la periodicidad establecida.
 11/09/2023. Reporta el área que en el mes de agosto no realizaron socializaciones relacionadas con la acción de mejoramiento y que se tiene programado realizar la segunda socialización en el primer semestre de 2024 de acuerdo con la periodicidad establecida. 
 09/08/2023. Se observó que el 25 de julio de 2023, la Dirección de Contratación llevó a cabo una socialización en la cual se contó con la asistencia de 18 colaboradores del área y de la Subdirección de Control de Transito y Transporte. 
 12/07/2023. No se reportaron avances. Acción en implementación.</t>
  </si>
  <si>
    <t>3.2.2.1.8</t>
  </si>
  <si>
    <t>Hallazgo administrativo porque no se evidenció que el Plan de Calidad requisito para la aprobación del Acta de Inicio del Contrato 2021-2023 de 2021, fuera aprobado por la Interventoría.</t>
  </si>
  <si>
    <t>Falta de claridad del requisito de aprobación del plan de calidad por parte de la interventoría</t>
  </si>
  <si>
    <t>Emitir un comunicado por parte de los supervisores a los contratistas de interventoría, en el cual se solicite certificar que el plan de calidad fue aprobado antes de la suscripción del acta de inicio.</t>
  </si>
  <si>
    <t>25/09/2023 Los responsables con memorando 202331000241383 del 25/09/2023i solcitan cierre de la acción ya que han emitido las comunicaciones 202331110591551 del 21/09/2023 para CI 2021-2016-CSÑ 2021-2023,  202331110605001 del 22/09/2023 para CI 2021-2012-CSÑ 2021-2569,  202331110357031 del 11/09/2023 para CI 2021-2014-CSÑ 2021-2021,  202331110363971 del 12/09/2023 para CI 2021-2015-CSÑ 2021-2022, 202331110023301 del 31/08/2023 para CI 2021-2017 CSÑ 2021-2024, 202331109903031 del 29/08/2023 CI 2021-2018 CSÑ  2021-2025, 202331110077411 del 04/09/2023 CI 2021-2013 CSÑ 2021-2020 solicitando a los contratos de interventoria en el punto 2 “Certificar que el plan de calidad del contrato de obra fue aprobado por la interventoría antes de la suscripción del acta de inicio” Por lo anterior, la acción se cumplió en términos de oportunidad, por consiguiente, se recomienda el cierre.  
ACCION CUMPLIDA
07/09/2023: 07/09/2023: Los responsables informan que se han emitido las comunicación 202331110023301 del 31/08/2023 para CI 2021-2017, 202331109903031 del 29/08/2023 CI 2021-2018, 202331110077411 del 04/09/2023 CI 2021-2013 solicitando a los contratos de interventoria en el punto 2 “Certificar que el plan de calidad del contrato de obra fue aprobado por la interventoría antes de la suscripción del acta de inicio”.
Accion en ejecución
12/07/2023: Acción en proceso de implementación
04/08/2023: el proceso informa que se encuentra realizado la estructuración de la comunicación.</t>
  </si>
  <si>
    <t>3.2.2.1.9</t>
  </si>
  <si>
    <t>Hallazgo administrativo con presunta incidencia disciplinaria porque la Secretaría Distrital de Movilidad no realiza las mediciones de los niveles de retroreflectividad de las señales que se encuentran en vía en los programas de mantenimiento</t>
  </si>
  <si>
    <t>Falta de previsión de la necesidad de realizar medición de la retroreflectividad en los contratos de mantenimiento de señalización</t>
  </si>
  <si>
    <t>Emitir comunicado a los Directores y subdirectores del área técnica en el que el ordenador del gasto solicite que, para los nuevos contratos de mantenimiento de señalización, se incluya la verificación de los niveles de retrorreflectividad.</t>
  </si>
  <si>
    <t>06/09/2023: el Ordenador del Gasto solicitó mediante memorando 202330000212643 del 16/08/2023 al Subdirector de Señalización con copia al Director de Ingeniería de Tránsito, solicitándoles en el punto 2 que “Para futuros contratos de mantenimiento de señalización, se incluya la verificación de los niveles de retroreflectividad”. Conforme lo anterior y la justificación presentada, se observa que se da cumplimiento a lo formulado dentro de los términos previstos, por lo cual se recomienda el cierre de la acción.
12/07/2023: Acción en proceso de implementación
04/08/2023: el proceso informa que se encuentra realizado la estructuración de la comunicación, la cual esta en tramite de aprobación por parte del ordenador del gasto.</t>
  </si>
  <si>
    <t>Hallazgo administrativo porque los contratos de interventoría resultado del concurso de méritos abreviado CMA-SDM-039, no presentan la cláusula de Supervisión.</t>
  </si>
  <si>
    <t>Las obligaciones y responsabilidades del supervisor están descritas en los estudios previos de los pliegos tipo que hacen parte integral del proceso de contratación y del contrato.</t>
  </si>
  <si>
    <t>Incluir en la minuta de los contratos de interventoría de obra que no sean pliegos tipos, una cláusula adicional en la cual se señale las obligaciones y responsabilidades de la supervisión.</t>
  </si>
  <si>
    <t>Minutas con la inclusión de clausula en contratos de interventoría de obra que no sean pliegos tipo</t>
  </si>
  <si>
    <t>(# de minutas de contratos de interventoría de obra que no sean pliegos tipo con la inclusión de la clausula/ # de contratos de interventoría de obra que no sean pliegos tipo suscritos)*100</t>
  </si>
  <si>
    <t>15/01/2024. Reportó el área que en el mes de diciembre no se suscribieron contratos de interventoría.
La Dirección de Contratación solicitó el cierre de la acción, teniendo en cuenta que se cumplió con la meta propuesta; dicha solicitud fue efectuada por medio del memorando 202453000001493 del 4 de enero de 2024. Por lo anterior, al revisar las evidencias aportadas, la OCI procede al cierre de la acción.
13/12/2023.  Reportó el área que en el mes de noviembre no se suscribieron contratos de interentoría. 
09/11/2023.  Reporta el área que en el mes de octubre no se suscribieron contratos de obra.
12/10/2023. Reporta el área que en el mes de septiembre no se suscribieron contratos de obra.
 11/09/2023. Reporta el área que en el mes de agosto no se suscribieron contratos de obra que no correspondiesen a pliegos tipo.
 09/08/2023. En el periodo comprendido entre el 8 de junio y el 31 de julio, suscribieron el contrato de interventoría de obra No. 2023-2685. En la clausula decimo sexta de la minuta incluyeron las obligaciones y responsabilidades de la supervisión. Como evidencia aportaron la minuta del contrato. 
 12/07/2023. No se reportaron avances. Acción en implementación.</t>
  </si>
  <si>
    <t>3.2.2.2.2</t>
  </si>
  <si>
    <t>Hallazgo administrativo porque los informes técnicos mensuales de interventoría que la Entidad presentados también como de Supervisión a los contratos de interventoría, no se presenta la firma del Supervisor que evidencie su aprobación, revisión, control y seguimiento por parte de éste</t>
  </si>
  <si>
    <t>Incorrecta interpretación de los requerimientos del manual de supervisión, respecto a la forma de aprobar los informes mensuales</t>
  </si>
  <si>
    <t>Presentar por parte los supervisores del contrato de interventoría, los informes técnicos mensuales, con la firma de aprobación del supervisor.</t>
  </si>
  <si>
    <t>Porcentaje de Informes mensuales de interventoría aprobados por el supervisor del contrato</t>
  </si>
  <si>
    <t>Informes de interventoría aprobados por el supervisor/ Total de informes presentados</t>
  </si>
  <si>
    <t xml:space="preserve">16/01/2024 Los responsables mediante memorando 202331000641393 del 27/12/2023 solicitan el cierre de la acción, toda vez que los supervisores han aprobado 42 informes técnicos de interventoría y que están debidamente firmados en la hoja de aprobaciones del informe, lo cual se observo en: 
2021-2012 6 Informes aprobados
2021-2013 6 Informes aprobados
2021-2014 6 Informes aprobados
2021-2015 7 Informes aprobados
2021-2016 5 Informes aprobados (nota: el informe con corte de noviembre está en ajustes por parte de la interventoría).
2021-2017 6 Informes aprobados
2021-2018 6 Informes aprobados
A pesar de cumplir con la accion propuesta se requiere remitir el l informe con corte de noviembre del contrato de interventoría 2021-2016 para verificar la ejecución de la acción.Se da por cumplida la acción, sin embargo posteriromente el ente de control verificará la efectividad de la misma. 
12/12/2023: Los responsables adjuntaron firmados y aprobados por los supervisores los informes de Interventoría
Interventoría 2021-2018 E.Ch informes 22-23-24-25 del 12 de agosto al 11 de septiembre de 2023
Interventoría 2021-2017 C.B  informes 22-23 del 10 de junio al 09 de julio de 2023
Interventoría 2021-2016 H.R.  informes 22-23-24 del 6 julio al 5 agosto de 2023
Interventoría 2021-2015 W.Ch informes 22-23-24-25-26-27  del 28 agosto al 27 septiembre 2023
nterventoría 2021-2014 O.P informes 22-23-24-25 y 26 del 20 sept de 2023 al 19 de octubre 2023
Interventoría 2021-2013 H.H informes 22-23-24 del 17 de julio 2023 al 16 de agosto 2023
Interventoría 2021-2012 L.D informes 17-18-19 y 20 del 26 de agosoto al 25 de sept de 2023
10/11/2023  Los responsables adjuntaron debidamente firmados y aprobados por los supervisores los informes de Interventoría
Interventoría 2021-2018 E.Ch informes 22-23-24-25 del 12 de agosto al 11 de septiembre de 2023
Interventoría 2021-2017 C.B  informes 22-23 del 10 de junio al 09 de julio de 2023
Interventoría 2021-2016 H.R.  informes 22-23-24 del 6 julio al 5 agosto de 2023
Interventoría 2021-2015 W.Ch informes 22-23-24-25-26 del 28 agosto al 27 septiembre 2023
Interventoría 2021-2012 L.D informe 20 del 26 de julio al 25 de agosto de 2023
10/10/2023 Los responsables adjuntaron debidamente firmados y aprobados por los supervisores los informes de Interventoría
Interventoría 2021-2018 E.Ch Corte 11 Jul - 3
Interventoría 2021-2017 C.B Corte 9 Jul - 2
Interventoría 2021-2016 H.R. Corte 5 JN -1
Interventoría 2021-2015 W.Ch Corte 27 Ago-3
Interventoría 2021-2013 H.H Corte 16 Jn - 3
Interventoría 2021-2012 L.D Corte 25 jn - 2
07/09/2023: Los responsables adjuntaron debidamente firmados y aprobados por los supervisores los informes de Interventoría
CTO 2021-2012 del 26 de mayo al 25 de junio de 2023
CTO 2021-2013 del 17 de mayo al16 de junio de 2023 y del 17 junio al 16 de julio 2023
CTO 2021-2017 del 10 de mayo al 09 de junio de 2023 y del 10 junio al 09 de julio de 2023 
CTO 2021-2018 del 12 de mayo al 11 de junio de 2023 y del 12 de junio al 11 de julio de 2023 
Sin embargo se recomienda que para los informes de interventoria CTO 2021-2015 del 28 de abril al 27 de mayo de 2023, 28 junio al 27 julio 2023 y CTO 2021-2016 del 06 de mayo al 05 de junio de 2023* se incluya la identificacion y cargo del supervisor.
Asi mismo, no se reportó informes aprobados del contrato de interventoria 2021-2014 CONSORCIO SEGURIDAD VIAL PROCEL 2021
12/07/2023: Acción en proceso de implementación
04/08/2023: Los responsables adjuntaron debidamente firmados y aprobados por los supervisores los informes de Interventoría 2021-2017 C.B, 2021-2018 E.Ch, 2021-2013 YR, 2021-2015 W.Ch, 2021-2012 L.D, 2021-2016 H.R correspondientes al mes 22. Sin embargo no se adjunto el informe del Contrato de Interventoría 20212014 correspondiente a LOTE 3 ZONA SUR ORIENTE. </t>
  </si>
  <si>
    <t>Falta de control por parte del supervisor al momento de no dejar constancia de su revisión y aprobación en el informe mensual efectuado por la interventoría.</t>
  </si>
  <si>
    <t>Elaborar memorando dirigido a los supervisores de contratos, en el que reitere la obligación de suscribir tanto el informe mensual elaborado por la interventoría, como el informe de supervisión, de manera que se acredite el seguimiento al cumplimiento de las obligaciones.</t>
  </si>
  <si>
    <t>Memorando elaborado y enviado</t>
  </si>
  <si>
    <t>Número de memorandos elaborados y enviados</t>
  </si>
  <si>
    <t>11/09/2023.  Se observó que el 30 de agosto de 2023 mediante memorando 202353000224173 con asunto "Informes de Supervision e Interentoria", la Dirección de Contratación reiteró a los supervisores e interventores la obligación de realizar seguimiento al cumplimiento de las obligaciones contractuales, así como el deber de firmar los informes de supervisión e interventoría.
De acuerdo a lo antererior,  y ante el cumplijmiento de la acción propuesta la Dirección de Contratación por medio del memorando 202353000228283 del 05 de septiembre de 2023 solicitó el cierre de la acción, por lo cual la OCI ante las evidencias allegadas procede al cierre de la misma.
09/08/2023. Reporta el área que en el periodo comprendido entre el 8 de junio y el 31 de julio no se remitieron memorandos.
12/07/2023. No se reportaron avances. Acción en implementación.</t>
  </si>
  <si>
    <t>Hallazgo administrativo, porque las conclusiones de los informes de Interventoría y Supervisión son repetitivas y no reflejan el avance del Contrato SDM-2021-2021.</t>
  </si>
  <si>
    <t>Falta de control y claridad en los informes mensuales de interventoría respecto a las conclusiones de los avances de la ejecución del contrato.</t>
  </si>
  <si>
    <t>Emitir comunicado por parte de los supervisores a los contratos de interventoría, solicitando que en las conclusiones de cada uno de los informes mensuales, se especifique el avance actualizado de la ejecución del contrato.</t>
  </si>
  <si>
    <t>25/09/2023 Los responsables con memorando 202331000241383 del 25/09/2023i solcitan cierre de la acción ya que han emitido las comunicaciones 202331110591551 del 21/09/2023 para CI 2021-2016-CSÑ 2021-2023,  202331110605001 del 22/09/2023 para CI 2021-2012-CSÑ 2021-2569,  202331110357031 del 11/09/2023 para CI 2021-2014-CSÑ 2021-2021,  202331110363971 del 12/09/2023 para CI 2021-2015-CSÑ 2021-2022, 202331110023301 del 31/08/2023 para CI 2021-2017 CSÑ 2021-2024, 202331109903031 del 29/08/2023 CI 2021-2018 CSÑ  2021-2025, 202331110077411 del 04/09/2023 CI 2021-2013 CSÑ 2021-2020 solicitando a los contratos de interventoria en el punto 1 “Especificar en las conclusiones de cada uno de los informes mensuales de interventoría, el avance actualizado de la ejecución del contrato.” Por lo anterior, la acción se cumplió en términos de oportunidad, por consiguiente, se recomienda el cierre.  
ACCION CUMPLIDA
07/09/2023: 07/09/2023: Los responsables informan que se han emitido las comunicación 202331110023301 del 31/08/2023 para CI 2021-2017, 202331109903031 del 29/08/2023 CI 2021-2018, 202331110077411 del 04/09/2023 CI 2021-2013 solicitando a los contratos de interventoria en el punto 1 ““Especificar en las conclusiones de cada uno de los informes mensuales de interventoría, el avance actualizado de la ejecución del contrato”.
Accion en ejecución
12/07/2023: Acción en proceso de implementación
04/08/2023: el proceso informa que se encuentra realizado la estructuración de la comunicación.</t>
  </si>
  <si>
    <t>3.2.2.4.2</t>
  </si>
  <si>
    <t>Hallazgo administrativo con presunta incidencia disciplinaria por falta de control en la supervisión sobre la función de la interventoría en los contratos de interventoría, en las zonas de señalización en Bogotá SDM-2021-2014 y SDM-2021-2015.</t>
  </si>
  <si>
    <t>Falta de claridad en el memorando de designación de la supervisión, específicamente del numeral 2.2. que indica "Elaborar los informes de ejecución y actas a que haya lugar durante la ejecución contractual", sin especificar que los supervisores deban presentar un informe propio de supervisión con periodicidad definida.</t>
  </si>
  <si>
    <t>Solicitar a los supervisores de contratos de interventoría de señalización, la presentación de un informe de supervisión según la fecha de corte de cada contrato.</t>
  </si>
  <si>
    <t>Solicitudes realizadas a los supervisores</t>
  </si>
  <si>
    <t>Numero de solicitudes realizadas</t>
  </si>
  <si>
    <t>16/01/2024 Los responsables mediante memorando 202331000641393 del 27/12/2023 solicitan el cierre de la acción, toda vez que el Subdirector de Señalización solicitó mediante memorando a los siete supervisores, la presentación de un informe según fecha de corte del contrato de interventoría supervisado
Memorando 202331100195793 del 27 de julio de 2023
Memorando 202331100221463 del 25 de agosto de 2023
Memorando 202331100243803 del 29 de septiembre de 2023
Memorando 202331100262223 del 30 de octubre de 2023
Memorando 202331100262223 del 01 de diciembre de 2023
Memorando 202331100574703 del 20 de diciembre de 2023
Se da por cumplida la acción toda vez que se verificaron los infomes de supervisión, sin embargo posteriromente el ente de control verificará la efectividad de la misma. 
13/12/2023: Los responsables reportan que emitieron el memorando 202331100280813 del 01/12/2023 dirigido a los 8 supervisores de contratos de interventoría en señalización, en el cual el subdirector de señalización les solicita, la presentación del informe de supervisión según fecha de corte del contrato de interventoría supervisado. Se recomienda que al supervisor del contrato 2021-2016 gestionar los informes de supervision de los meses de julio-agost-septiembre-octubre, asi mismo el supervisor del control 2021-2017 gestionar el informe con corte al mes de septimebre de 2023.
ACCION ABIERTA
10/11/2023: Los responsables reportan que emitieron el memorando 202331100262223 del 30/10/2023 dirigido a los 7 supervisores de contrato de interventoría en señalización, en el cual el subdirector de señalización les solicita, la presentación del informe de supervisión según fecha de corte del contrato de interventoría supervisado. Se recomienda que los supervisores de los contratos 2021-2017, 2021-2012, 2021-2014, 2021-2016 gestionar los informes de supervision pendientes de eleaborar con corte al mes de septimebre de 2023.
ACCION ABIERTA
10/10/2023: Los responsables reportan que emitieron el memorando 202331100243803 del 29/09/2023 dirigido a los 7 supervisores de contrato de interventoría en señalización, en el cual el subdirector de señalización les solicita a los mencionados, la presentación de un informe de supervisión según fecha de corte del contrato de interventoría supervisado. Se adjunto Informe de Ci SDM 2021-2018  mensual de supervisión correspòndiente a agosto 2023.  Se recomienda el reporte mensual de informes d esupervision conforme lo solitado en el memorando mencionado.
07/09/2023: Los responsables reportan que emitieron el memorando 202331100221463 del 25/08/2023 dirigido a los 7 supervisores de contrato de interventoría en señalización, para que  presenten informes mensuales de supervisión según fecha de corte del contrato de interventoría supervisado. Se adjuntaron informes de CI 2021-2013 julio, 2021-2014 julio,  2021-2018 julio. Se recomienda el reporte mensual de informes d esupervision conforme lo solitado en el memorando mencionado.
04/08/2023: Mediante memorando 202331100195793 del 27 de julio/2023 se realizó solicitud a los 7 supervisores de contratos de interventoría de señalización la presentación de informe de supervisión según fecha de corte del contrato de interventoría supervisado. Se evidencio informes de supervisión de los CI 2021-2013 junio, 2021-2014 junio, 2015 julio, 2021-2016 junio, 2021-2017 junio, 2021-2018 junio, 
12/07/2023: Acción en proceso de implementación</t>
  </si>
  <si>
    <t>3.2.2.5.1</t>
  </si>
  <si>
    <t>Hallazgo administrativo con presunta incidencia Disciplinaria por no publicar los documentos del Contrato Interadministrativo Marco 2012 1188 y sus Anexos como: El Acto Administrativo de justificación de la Contratación Directa; los Estudios y documentos previos; documento de la Adición No. 1 del Anexo No.1 en cuantía de $4.320.000.000 y las actas de inicio de los Anexos No. del 1 al 6, del 8 al 11, el 15 y el 17 y por publicar en forma extemporánea.</t>
  </si>
  <si>
    <t>Debilidad en el control respecto al cargue de los documentos pre contractuales, contractuales y pos contractuales en SECOP.</t>
  </si>
  <si>
    <t>Efectuar el cargue de los documentos pendientes de publicación del contrato interadministrativo No.1188-2012, así como las actas de liquidación (cuando haya lugar).</t>
  </si>
  <si>
    <t>Documentos publicados</t>
  </si>
  <si>
    <t>(Número de documentos publicados / Número de documentos programados para publicar)*100</t>
  </si>
  <si>
    <t>Dirección de Contratación Dirección de Investigaciones Administrativas al Tránsito y Transporte</t>
  </si>
  <si>
    <t>15/01/2024. En el mes de noviembre, la Dirección de Contratación efectuó  el cargue en la plataforma SECOP I de 1 documento al contrato 2012-1188 (acta de aprobación de póliza), de acuerdo con solicitudes de publicación allegadas. 
La Dirección de Contratación solicitó el cierre de la acción, teniendo en cuenta que se cumplió con la meta propuesta; dicha solicitud fue efectuada por medio del memorando 202453000001493 del 4 de enero de 2024. Por lo anterior, al revisar las evidencias aportadas, la OCI procede al cierre de la acción.
13/12/2023. En el mes de noviembre, la Dirección de Contratación efectuó  el cargue en la plataforma SECOP I de 1 documento al contrato 2012-1188 (acta de aprobación de póliza), de acuerdo con solicitudes de publicación allegadas. EL documento está disponible en el siguiente link: https://www.contratos.gov.co/consultas/detalleProceso.do?numConstancia=16-12-4608795&amp;g-recaptcha-response=03AAYGu2Sn9f5TIruMpRE8b3rR6CagfYiSNLvwcoxKTRMFa-YYgI9SssCRPlSliDgoHbvufH1OVXtF4fjINoy-Tyf13vUYb5gjQlurkqEYJ-m6fKznBq0WRQnTo4E4eCao67Gcdh4-Kak-9LM1RuUb0CpEJb-qdqRdPphKxAOLGinNz669gZrWmgokrxs1zk6lE5fRkY3GHQe3LezoCWOfBC17IkabuwOld970rqcNSoBggYNTJtjCv41F0xWa-YmpYLZnUj4i2RTfoHLZtbURH7FBZGqbgPZNPQ3kSeP_A5lmU5uQM1-6SHBKgNpHumtVkTqYSxDPeR5auEHGicI9u05AJJQO2o0jlM3rLpOwxtOkmiS-ymftEMfepualJiM5SR5N24NT9k9cm4zObMDtHll46AB-r8RISCXvlBVyKoNeh66JSxLk4LGJbOTnNIq_Lajg0paxwKAxGDzIBIwwPMuEDiMkA4j5ncNmgO75mQHneAWy8npxHLIQj10hxxZWUDQOzff49aQ4s0xgnZCrrLagKIZTbtXZbfpH2FntHwz4rsNXEOTvMYo
09/11/2023. Reporta el área que en el mes de octubre no recibieron información para publicar al contrato 2012-1188 en la plataforma SECOP I.
12/10/2023. Se observó que la Dirección de Contratación, efectuó el cargue en la plataforma SECOP I de 15 documentos al contrato 2012-1188, disponibles en el link https://www.contratos.gov.co/consultas/detalleProceso.do?numConstancia=16-12-4608795&amp;g-recaptcha-response=03AAYGu2Sn9f5TIruMpRE8b3rR6CagfYiSNLvwcoxKTRMFa-YYgI9SssCRPlSliDgoHbvufH1OVXtF4fjINoy-Tyf13vUYb5gjQlurkqEYJ-m6fKznBq0WRQnTo4E4eCao67Gcdh4-Kak-9LM1RuUb0CpEJb-qdqRdPphKxAOLGinNz669gZrWmgokrxs1zk6lE5fRkY3GHQe3LezoCWOfBC17IkabuwOld970rqcNSoBggYNTJtjCv41F0xWa-YmpYLZnUj4i2RTfoHLZtbURH7FBZGqbgPZNPQ3kSeP_A5lmU5uQM1-6SHBKgNpHumtVkTqYSxDPeR5auEHGicI9u05AJJQO2o0jlM3rLpOwxtOkmiS-ymftEMfepualJiM5SR5N24NT9k9cm4zObMDtHll46AB-r8RISCXvlBVyKoNeh66JSxLk4LGJbOTnNIq_Lajg0paxwKAxGDzIBIwwPMuEDiMkA4j5ncNmgO75mQHneAWy8npxHLIQj10hxxZWUDQOzff49aQ4s0xgnZCrrLagKIZTbtXZbfpH2FntHwz4rsNXEOTvMYo
 11/09/2023. Se observó que en ell mes de agosto de 2023, la Dirección de Contratación realizó el cargue en la plataforma SECOP I de 13 documentos al contrato 2012-1188.
 Los documentos se encuentran disponibles en el link https://www.contratos.gov.co/consultas/detalleProceso.do?numConstancia=16-12-4608795&amp;g-recaptcha-response=03AAYGu2Sn9f5TIruMpRE8b3rR6CagfYiSNLvwcoxKTRMFa-YYgI9SssCRPlSliDgoHbvufH1OVXtF4fjINoy-Tyf13vUYb5gjQlurkqEYJ-m6fKznBq0WRQnTo4E4eCao67Gcdh4-Kak-9LM1RuUb0CpEJb-qdqRdPphKxAOLGinNz669gZrWmgokrxs1zk6lE5fRkY3GHQe3LezoCWOfBC17IkabuwOld970rqcNSoBggYNTJtjCv41F0xWa-YmpYLZnUj4i2RTfoHLZtbURH7FBZGqbgPZNPQ3kSeP_A5lmU5uQM1-6SHBKgNpHumtVkTqYSxDPeR5auEHGicI9u05AJJQO2o0jlM3rLpOwxtOkmiS-ymftEMfepualJiM5SR5N24NT9k9cm4zObMDtHll46AB-r8RISCXvlBVyKoNeh66JSxLk4LGJbOTnNIq_Lajg0paxwKAxGDzIBIwwPMuEDiMkA4j5ncNmgO75mQHneAWy8npxHLIQj10hxxZWUDQOzff49aQ4s0xgnZCrrLagKIZTbtXZbfpH2FntHwz4rsNXEOTvMYo
 09/08/2023. Se observó que en el periodo comprendido entre el 14 de junio y el 26 de julio de 2023, la Dirección de Contratación realizó el cargue en la plataforma SECOP I de 36 documentos al contrato 2012-1188.
 Los documentos se encuentran disponibles en el link https://www.contratos.gov.co/consultas/detalleProceso.do?numConstancia=16-12-4608795&amp;g-recaptcha-response=03AAYGu2Sn9f5TIruMpRE8b3rR6CagfYiSNLvwcoxKTRMFa-YYgI9SssCRPlSliDgoHbvufH1OVXtF4fjINoy-Tyf13vUYb5gjQlurkqEYJ-m6fKznBq0WRQnTo4E4eCao67Gcdh4-Kak-9LM1RuUb0CpEJb-qdqRdPphKxAOLGinNz669gZrWmgokrxs1zk6lE5fRkY3GHQe3LezoCWOfBC17IkabuwOld970rqcNSoBggYNTJtjCv41F0xWa-YmpYLZnUj4i2RTfoHLZtbURH7FBZGqbgPZNPQ3kSeP_A5lmU5uQM1-6SHBKgNpHumtVkTqYSxDPeR5auEHGicI9u05AJJQO2o0jlM3rLpOwxtOkmiS-ymftEMfepualJiM5SR5N24NT9k9cm4zObMDtHll46AB-r8RISCXvlBVyKoNeh66JSxLk4LGJbOTnNIq_Lajg0paxwKAxGDzIBIwwPMuEDiMkA4j5ncNmgO75mQHneAWy8npxHLIQj10hxxZWUDQOzff49aQ4s0xgnZCrrLagKIZTbtXZbfpH2FntHwz4rsNXEOTvMYo
 12/07/2023. No se reportaron avances. Acción en implementación.</t>
  </si>
  <si>
    <t>Realizar socialización a los supervisores de contratos frente a los lineamientos relacionados con el cargue de la documentación en SECOP, establecidos en el Manual de Supervisión e Interventoría PA05-M03.</t>
  </si>
  <si>
    <t>11/09/2023. Se evidenció que la Dirección de Contratación llevó a cabo el día 30 de agosto de 2023 una socialización a los supervisores de contratos. Dicha jornada contó con la asistencia de 62 personas. 
De acuerdo a lo antererior,  y ante el cumplijmiento de la acción propuesta la Dirección de Contratación por medio del memorando 202353000228283 del 05 de septiembre de 2023 solicitó el cierre de la acción, por lo cual la OCI ante las evidencias allegadas procede al cierre de la misma.
09/08/2023. Reporta el área  que en el periodo comprendido entre el 8 de junio y el 31 de julio no se realizaron socializaciones a los supervisores de contratos.
12/07/2023. No se reportaron avances. Acción en implementación.</t>
  </si>
  <si>
    <t>Hallazgo administrativo por incumplimiento en la liquidación de los Anexos 14 Y 15 del Contrato 2012-1188, tras haberse terminado el plazo convenido para liquidar el contrato.</t>
  </si>
  <si>
    <t>Debilidad en el análisis para definir la cláusula con tiempos adecuados para la realización del trámite de liquidación, toda vez que se debe tener en cuenta los objetos, las obligaciones contractuales y naturaleza del contrato.</t>
  </si>
  <si>
    <t>Solicitar a la Dirección de Contratación, revisar en la estructuración de los futuros contratos la clausula de liquidación atendiendo los objetos, las obligaciones contractuales y naturaleza del contrato.</t>
  </si>
  <si>
    <t>Memorando con solicitud realizada</t>
  </si>
  <si>
    <t>No. de requerimiento realizados</t>
  </si>
  <si>
    <t>SSC - DIATT OTIC</t>
  </si>
  <si>
    <t>SUBSECRETARIA DE ATENCIÓN A LA CIUDADANÍA</t>
  </si>
  <si>
    <t>SSC / DIATT / OTIC</t>
  </si>
  <si>
    <t>Ricardo Martínez</t>
  </si>
  <si>
    <t>11/01/2024 La Subsecretaría de Servicios a la Ciudadanía mediante memorando 202440000002443 del 05/01/2024, solicitan el cierre de la acción anexando el memorando 202342000576683 (22/12/2023) a la Dirección de Contratación, donde requieren la revisión de la cláusula de liquidación evaluando los tiempos de liquidación bilateral durante la etapa de estructuración de futuros contratos. Enfatizando en la importancia de considerar de manera específica los objetos, las obligaciones contractuales y la naturaleza inherente de cada contrato. Por otra parte, solicitan la socialización de lineamientos que aseguren una evaluación precisa y adecuada del tiempo requerido para la liquidación bilateral de los contratos ajustada a las particularidades de cada contrato.
 Conforme lo anterior se observa que se da cumplimiento en términos de oportunidad y eficacia y que la acción implementada es efectiva respecto a la situación observada por el ente de control, en ese orden de ideas se recomienda el cierre de la misma.ESTADO: CUMPLIDA
 12/07/2023: Acción en proceso de implementación</t>
  </si>
  <si>
    <t>Debilidad en el análisis para definir la cláusula con tiempos adecuados para la realización del trámite de liquidación, toda vez que se debe tener en cuenta los objetos y las obligaciones contractuales y naturaleza del contrato.</t>
  </si>
  <si>
    <t>Realizar seguimiento trimestral a la liquidación de los contratos</t>
  </si>
  <si>
    <t>Seguimiento trimestral a los contratos de liquidación</t>
  </si>
  <si>
    <t>(No de seguimientos realizados / No de seguimientos planeados)*100</t>
  </si>
  <si>
    <t>SSC OTIC</t>
  </si>
  <si>
    <t xml:space="preserve">Subsecretaría de Servicios a la Ciudadanía </t>
  </si>
  <si>
    <t>SSC/OTIC</t>
  </si>
  <si>
    <t>12/07/2024 La SSM a través del memorando 20240000132313 del 08/07/2024 presentó evidencias para el cierre de la acción y la OTIC mediante memorando 202412000133943 del 10/07/2023. La SSC realizó seguimiento a la liquidación de los contratos de las dependencias a su cargo a saber: DIATT, DAC, SC y OGS en: 28/06/2023, 18/07/2023, 30/08/2023, 24/10/2023, 28/12/2023, 29/03/2024 y 24/06/2024. La OTIC presentó evidencias de la realización de seguimiento a las liquidaciones de sus contratos en 30/08/2023, 30/11/2023, 29/02/2024 y 28/06/2024. Conforme lo anterior se observa que se da cumplimiento en términos de oportunidad, en ese orden de ideas se recomienda el cierre de la misma.
10/05/2024 La OTIC reporta tres actas de seguimiento trimestral liquidaciones de los contratos de la OTIC, realizadas  el 30/08/2023 (corte 8/06/2023 al 30/08/2023) , 30/11/2023 (corte 01/09/2023 al 30/11/2024)  y 29/02/2024 (corte 01/12/2023 al 29/02/2024)
08/04/2024 El proceso no reporta avance en la ejecución de la acción
09/03/2024 El proceso no reporta avance en la ejecución de la acción
12/02/2024 El proceso no reporta avance
11/01/2024 El proceso reporta avance indicando la reaización de cuatro mesas de trabajo (18/06/2023, 18/07/2023, 24/10/2023 y 28/12/2023), en la cual revisan para las áreas de la SSC las liquidaciones pendientes por dependencia, participan las siguientes áreas: SSC, DAC, DIATT, Contravenciones y OGS
12/07/2023: Acción en proceso de implementación</t>
  </si>
  <si>
    <t>Hallazgo administrativo por errores en las fechas proyectadas para el cumplimiento del anexo 15, más la prórroga de un mes más cuatro días, suscrita el 8 de abril de 2020 para el anexo 15 del contrato 2012-1188.</t>
  </si>
  <si>
    <t>Debilidad en la revisión de la documentación contractual de la Oficina y por las partes interesadas.</t>
  </si>
  <si>
    <t>Solicitar una socialización para el personal de la OTIC en relación a la estructuración de la documentación de las etapas Precontractual, Contractual y Pos Contractual de los procesos de contratación y sus modalidades de contratación.</t>
  </si>
  <si>
    <t>Numero de socializaciones realizadas</t>
  </si>
  <si>
    <t>(1) Socialización realizada</t>
  </si>
  <si>
    <t>Oficina de las Tecnologías de la Información y las Comunicaciones</t>
  </si>
  <si>
    <t>OFICINA DE LAS TECNOLOGÍAS DE LA INFORMACIÓN Y LAS COMUNICACIONES</t>
  </si>
  <si>
    <t>10/10/2023 Mediante memorando 202312000247613 del 6-oct-2023, la OTIC allegó la solicitud de cumplimiento al hallazgo 3.2.2.7.2, información que fue valorada, Se observó el cumplimiento de la acción No. 1 del hallazgo 3.2.2.7.2, información que fue valorada, observando  mediante una socialización para el personal de la OTIC liderada por la Dirección de Contratación, donde se trataron temas en relación a la estructuración de la documentación de las etapas Precontractual, Contractual y Pos contractual de los procesos de contratación y sus modalidades de contratación. La socialización la realizaron el 26 de septiembre de 2023</t>
  </si>
  <si>
    <t>Realizar seguimiento a la estructuración de la documentación y los tiempos establecidos en el momento en que se presenten adiciones y/o prórrogas en los procesos de contratación de la OTIC.</t>
  </si>
  <si>
    <t>Numero de Seguimientos realizados</t>
  </si>
  <si>
    <t>No. de Seguimientos realizados / sobre los programados</t>
  </si>
  <si>
    <t>11/01/2024 La OTIC mediante memorando 202412000002793 de 9/01/2024, dando alcance al memorando 202312000704263 del 28/12/2023, solicitan el cierre indicando la realización de siete (07) actas de fechas 30/06/2023, 31/07/2023, 31/08/2023, 29/09/2023, 30/10/2023, 30/11/2023 y 27/12/2023, donde se revisa la documentación requerida para la estructuración y elaboración de adiciones de los contratos, verificando los tiempos establecidos. 
 Conforme lo anterior se observa que se da cumplimiento en términos de oportunidad y eficacia y que la acción implementada es efectiva respecto a la situación observada por el ente de control, en ese orden de ideas se recomienda el cierre de la misma. ESTADO: CUMPLIDA
 07/11/2023 No se reporta actividad por parte del proceso
 10/10/2023 Acción en proceco de implemenatción
 12/07/2023: Acción en proceso de implementación</t>
  </si>
  <si>
    <t>3.2.2.9.1</t>
  </si>
  <si>
    <t>Hallazgo administrativo, por excluir del Plan Anual de Adquisiciones, el clasificador de bienes y Servicios de Naciones Unidas, o Códigos UNSPSC, establecidos por Colombia Compra Eficiente.</t>
  </si>
  <si>
    <t>No hay claridad en los documentos de la SDM, sobre los ítems del PAA que se deben publicar en la web y otros reportes, como SIVICOF</t>
  </si>
  <si>
    <t>Actualizar el procedimiento "PE01-PR06 Elaboración, modificación y seguimiento del Plan Anual de Adquisiciones - PAA" respecto a la definición de criterios de publicación del PAA en la página web de la entidad y otros reportes, de conformidad con la "Guía para elaborar el Plan Anual de Adquisiciones" de Colombia Compra Eficiente.</t>
  </si>
  <si>
    <t>No. de documentos actualizados</t>
  </si>
  <si>
    <t>Número de documentos actualizados/Número de documentos actualizables</t>
  </si>
  <si>
    <t>Oficina asesora de Planeación Institucional</t>
  </si>
  <si>
    <t>Diana Montaña</t>
  </si>
  <si>
    <t>08-Ago-2023: Conforme memorando 202315000189953 del 19-jul-2023, la OAPI allegó la solicitud de cumplimiento al hallazgo 3.2.2.9.1, información que fue valorada, observando cumplimiento de la acción No. 1,  actualizando el procedimiento PE01-PR06 Elaboración, Modificación y 
Seguimiento del Plan Anual de Adquisiciones – PAA; incluyendo en las responsabilidades de los profesionales de la Oficina Asesora de Planeación Institucional: "(…)Adecuar y solicitar la publicación del PAA en los portales web del Sistema Electrónico para la Contratación Pública (SECOP) - Colombia Compra Eficiente y sitio web de la Entidad, de conformidad con la “Guía para elaborar el Plan Anual de Adquisiciones” de Colombia Compra Eficiente”. Página 5, viñeta 7.". Evidenciado en la actualización y publicación del procedimiento PE01-PR06 Elaboración, Modificación y Seguimiento del Plan Anual de Adquisiciones – PAA en la intranet de la entidad - versión No. 8.0 del 13 de julio de 2023. 
Publicado y disponible en la intranet: https://www.movilidadbogota.gov.co/intranet/PE01.
11-07-2023 DMMB: A la fecha, la dependencia responsable no presentó avance al cumplimiento de la acción, la cual vence en julio 2023.</t>
  </si>
  <si>
    <t>Publicar en la página web de la SDM los planes anuales de adquisiciones a corte 31 de diciembre de los años 2020, 2021 y 2022, incluyendo el Código UNSPSC, de conformidad con la "Guía para elaborar el Plan Anual de Adquisiciones" de Colombia Compra Eficiente.</t>
  </si>
  <si>
    <t>No. de publicaciones en la página web</t>
  </si>
  <si>
    <t>Número de documentos actualizados en la pagina web/Número de documentos actualizables en la pagina web</t>
  </si>
  <si>
    <t>08-Ago-2023: Conforme memorando 202315000189953 del 19-jul-2023, la OAPI allegó la solicitud de cumplimiento al hallazgo 3.2.2.9.1, información que fue valorada, observando cumplimiento de la acción No. 2, mediante la publicación de los planes anuales de 
adquisiciones a corte 31 de diciembre de los años 2020, 2021 y 2022, incluyendo el Código UNSPSC, de conformidad con la "Guía para elaborar el Plan Anual de Adquisiciones" de Colombia Compra Eficiente; observando el código UNSPSC reflejado en la columna C “Código 
UNSPSC” en los siguientes documentos:
* Modificaciones y Plan Anual de Adquisiciones vigencia 2020 - 31 de Diciembre 2020
* Modificaciones y Plan Anual de Adquisiciones vigencia 2021 - 31 de Diciembre 2021
* Modificaciones y Plan Anual de Adquisiciones - 31 de Diciembre de 2022.
Información disponible en la Página Web Institucional, Plan anual de adquisiciones - vigencias 2020, 2021 y 2022:
https://www.movilidadbogota.gov.co/web/plan_anual_de_adquisiciones
11-07-2023 DMMB: A la fecha, la dependencia responsable no presentó avance al cumplimiento de la acción, la cual vence en julio 2023.</t>
  </si>
  <si>
    <t>3.2.2.9.2</t>
  </si>
  <si>
    <t>Hallazgo Administrativo con presunta incidencia Disciplinaria, por no reportar en las cuentas mensuales de las vigencias 2020 y 2021, en los -Formatos CB-0015 y CB-0016, de la Contraloría de Bogotá, las Adiciones y Prórrogas de los Anexos 16 y 17 del Contrato Interadministrativo Marco 2012 1188</t>
  </si>
  <si>
    <t>Debilidades por parte de los supervisores en el envío de los documentos a la Dirección de Contratación para cargar los mismos dentro de la ejecución contractual en SECOP I, para cumplir con los términos establecidos en la ley.</t>
  </si>
  <si>
    <t>Realizar socialización a los supervisores de contratos frente a los lineamientos relacionados con el cargue de la documentación en SECOP II o envío a la Dirección de Contratación cuando se trate de SECOP I, establecidos en el Manual de Supervisión e Interventoría PA05-M03.</t>
  </si>
  <si>
    <t>Remitir memorando a los ordenadores del gasto y supervisores recordando las obligaciones establecidas en el Manual de Supervisión e Interventoría PA05-M03 sobre la publicación de la documentación en SECOP.</t>
  </si>
  <si>
    <t>Memorandos emitidos</t>
  </si>
  <si>
    <t>11/09/2023. Se evidenció que el 30 de agosto de 2023 la Dirección de Contratación remitió a los ordenadores del gasto y supervisores de contratos el memorando 202353000224203 con asunto "Obligacion de Publicación documentos contractuales Secop", en el cual recordaron las obligaciones respecto a la publicación de documentación en SECOP, establecidas en el Manual de Supervisión e Interventoría y en la normatividad vigente.
De acuerdo a lo antererior,  y ante el cumplijmiento de la acción propuesta la Dirección de Contratación por medio del memorando 202353000228283 del 05 de septiembre de 2023 solicitó el cierre de la acción, por lo cual la OCI ante las evidencias allegadas procede al cierre de la misma.
09/08/2023. Reporta el área que en el periodo comprendido entre el 8 de junio y el 31 de julio no se remitieron memorandos.
12/07/2023. No se reportaron avances. Acción en implementación.</t>
  </si>
  <si>
    <t>Posibles debilidades en la revision previa del reporte de Sivicof elaborado por la Dirección de Contratación.</t>
  </si>
  <si>
    <t>Efectuar una revisión previa por parte del/la profesional designadada por la SGJ al reporte mensual que elabora la DC y que debe ser cargado en Sivicof.</t>
  </si>
  <si>
    <t>Correos electronicos las revisiones efectuadas</t>
  </si>
  <si>
    <t>(# revisiones efectuadas/ # revisiones programadas)*100%</t>
  </si>
  <si>
    <t>15/01/2024. Se evidenció que en el mes de diciembre  la Dirección de Contratación por intermedio de sus profesinales, realizó la revisión para los reportes de SIVICOF correspondientes a noviembre de 2023, y posteriormente dieron el visto bueno para proceder con el cargue de la información en el Sistema. Como evidencia aportaron los correos electrónicos.
La Dirección de Contratación solicitó el cierre de la acción, teniendo en cuenta que se cumplió con la meta propuesta; dicha solicitud fue efectuada por medio del memorandos202453000001493 del 4 de enero de 2024. Por lo anterior, al revisar las evidencias aportadas, la OCI procede al cierre de la acción.
13/12/2023.  Se evidenció que en el mes de noviembre la Dirección de Contratación por intermedio de sus profesinales, realizó la revisión para los reportes de SIVICOF correspondientes a octubre de 2023, y posteriormente dieron el visto bueno para proceder con el cargue de la información en el Sistema. Como evidencia aportaron los correos electrónicos.
09/11/2023. Se evidenció que en el mes de octubre la Dirección de Contratación por intermedio de sus profesinales, realizó la revisión para los reportes de SIVICOF correspondientes a septiembre de 2023, y posteriormente dieron el visto bueno para proceder con el cargue de la información en el Sistema. Como evidencia aportaron los correos electrónicos.
12/10/2023. Se evidenció que en el mes de septiembre la Dirección de Contratación por intermedio de sus profesinales, realizó la revisión para los reportes de SIVICOF correspondientes a agosto de 2023, y posteriormente dieron el visto bueno para proceder con el cargue de la información en el Sistema. Como evidencia aportaron los correos electrónicos.
 11/09/2023. Se evidenció que en el mes de agosto la Dirección de Contratación por intermedio de sus profesinales, realizó la revisión para los reportes de SIVICOF correspondientes a julio de 2023, y posteriormente dieron el visto bueno para proceder con el cargue de la información en el Sistema. Como evidencia aportaron los correos electrónicos.
 09/08/2023. Se evidenció que para los meses de junio y julio la Dirección de Contratación envió 4 correos, de los cuales se observó que se realizó la revisión por parte de los profesionales designados por la SGJ para los reportes de SIVICOF correspondientes a mayo y junio (respectivamente), de los cuales se dio el visto bueno para proceder con el cargue de la información en el Sistema. Como evidencia aportaron los correos electrónicos.
 12/07/2023. No se reportaron avances. Acción en implementación.</t>
  </si>
  <si>
    <t>Crear un repositorio en el que mensualmente se carguen los reportes realizados en SIVICOF que permita comparar la información cargada en los periodos anteriores.</t>
  </si>
  <si>
    <t>Carpeta de drive creada</t>
  </si>
  <si>
    <t>(Número de informes cargados en la carpeta Drive / Número de informes cargados en SIVICOF)*100</t>
  </si>
  <si>
    <t>15/01/2024.Se observó en la carpeta dispuesta para ello, que la Dirección de Contratación cargó el reporte realizado en SIVICOF en el mes de diciembre (correspondiente a la información de noviembre).
La Dirección de Contratación solicitó el cierre de la acción, teniendo en cuenta que se cumplió con la meta propuesta; dicha solicitud fue efectuada por medio del memorandos202453000001493 del 4 de enero de 2024. Por lo anterior, al revisar las evidencias aportadas, la OCI procede al cierre de la acción.
13/12/2023.Se observó en la carpeta dispuesta para ello, que la Dirección de Contratación cargó el reporte realizado en SIVICOF en el mes de noviembre (correspondiente a la información de octubre).
09/11/2023. Se observó en la carpeta dispuesta para ello, que la Dirección de Contratación cargó el reporte realizado en SIVICOF en el mes de octubre (correspondiente a la información de septiembre).
12/10/2023. Se observó en la carpeta dispuesta para ello, que la Dirección de Contratación cargó el reporte realizado en SIVICOF en el mes de septiembre (correspondiente a la información de agosto).
 11/09/2023. Se observó en la carpeta dispuesta para ello, que la Dirección de Contratación cargó el reporte realizado en SIVICOF en el mes de agosto (correspondiente a la información de julio).
 09/08/2023. Reporta el área que crearon una carpeta en Drive como repositorio en el cual mensualmente cargarán los reportes realizados en SIVICOF. Así mismo, fueron cargados los reportes de los meses de mayo y junio (cargados en SIVICOF en junio y julio respectivamente). Como evidencia aportaron pantallazo del drive.
 12/07/2023. No se reportaron avances. Acción en implementación.</t>
  </si>
  <si>
    <t>Hallazgo administrativo por incertidumbre en la cifra de la cuenta 13869004, Deterioro por Responsabilidades Fiscales por $ -24.893.425.808,00 presentada en los Estados Financieros con corte a diciembre 31 de 2022</t>
  </si>
  <si>
    <t>Al momento de reconocer las partidas por concepto de deterioro de los procesos de responsabilidad fiscal de la entidad, se registro el valor global el cual incluye el deterioro de capital y los intereses, lo cual dificulta la correlación de la cuenta por cobrar de capital y su respectivo deterioro y la cuenta por cobrar por concepto de intereses y su respectivo deterioro.</t>
  </si>
  <si>
    <t>Crear una cuenta contable 13869005 para la reclasificación del deterioro de los intereses por procesos de responsabilidad fiscal que actualmente se encuentran reconocidos en la cuenta 13869004 Deterioro responsabilidades fiscales y de esta manera se pueda reconocer de forma separada el deterioro por capital y el deterioro por intereses de mora.</t>
  </si>
  <si>
    <t>Cuenta 13869005 Deterioro de los intereses de mora de los proceso de responsabilidad fiscal creada.</t>
  </si>
  <si>
    <t>Crear cuenta</t>
  </si>
  <si>
    <t>SUBSECRTARIA GESTIÓNCORPORATIVA</t>
  </si>
  <si>
    <t>10/08/2023: En cumplimiento de la acción definida en el plan de mejoramiento, se creó en el módulo de contabilidad LIMAY del sistema de información SI CAPITAL, la cuenta 13869005 correspondiente al deterioro de los intereses de mora de los procesos de Responsabilidad Fiscal, como soporte a continuación se observó captura de pantalla obtenida en el referido módulo de contabilidad.
 Por lo anteriormente expuesto, la Subdirección Financiera solicitó el cierre de la acción mediante el formato “Justificación cumplimiento de acción”. De acuerdo con la gestión evidenciada, se recomienda el cierre de la misma.
 12/07/2023: Acción en proceso de implementación</t>
  </si>
  <si>
    <t>Realizar la conciliación trimestral teniendo en cuenta las cuentas de deterioro por procesos de responsabilidad fiscal creadas para tal fin, para su respectivo reconocimiento, dejando como evidencia la respectiva conciliación.</t>
  </si>
  <si>
    <t>No. de conciliaciones elaboradas</t>
  </si>
  <si>
    <t>No. De conciliaciones trimestrales elaboradas/ No. Conciliaciones trimestrales programadas</t>
  </si>
  <si>
    <t>13/02/2024: Se remitió como soporte de cumplimiento de la acción, conciliaciones trimestrales de los procesos de Responsabilidad Fiscal correspondientes al tercer y cuarto trimestre de 2023, en línea con lo anterior, se crearon de forma separada las cuentas de deterioro por la obligación de los procesos de responsabilidad fiscal e intereses, realizando el respectivo reconocimiento (1-3-86-90-004 Deterioro Responsabilidades Fiscales, 1-3-84-32-001 Responsabilidades Fiscales; 1-3-86-90-005 Deterioro Intereses Responsabilidades Fiscales, 1-3-84-35-001 Intereses por Responsabilidades Fiscales).
 De acuerdo con la gestión evidenciada, se recomienda el cierre de la misma.
  16/01/2024: El seguimiento correspondiente al cuarto trimestre se realizará en febrero de 2024.
  13/12/2023: El seguimiento correspondiente al cuarto trimestre se realizará en enero de 2024.
  14/11/2023: Se remite como avance del cumplimiento de la acción, la conciliación trimestral de los procesos de Responsabilidad Fiscal del periodo 01 de julio al 30 de septiembre de 2023.
  11/10/2023: Con respecto a la conciliación trimestral del periodo comprendido entre el 01 de julio y el 30 de septiembre de 2023, correspondiente a los procesos de Responsabilidad Fiscal, la respectiva conciliación se realizará en el transcurso del mes de octubre, esta consolida la información del periodo antes mencionado. En consecuencia, los soportes correspondientes, serán remitidos en el seguimiento que se allegará a la OCI dentro de los primeros cuatro (4) días hábiles del mes de noviembre de 2023.
  11/09/2023: Con respecto a la conciliación trimestral del periodo comprendido entre el 01 de julio y el 30 de septiembre de 2023, correspondiente a los procesos de Responsabilidad Fiscal, la respectiva conciliación se realizará en el mes de octubre y consolida la información del periodo antes mencionado.
  10/08/2023: Como avance en el cumplimiento de la acción, se realizó conciliación trimestral de los procesos de Responsabilidad Fiscal correspondiente al periodo 01 de abril al 30 de junio de 2023.
  Como soporte de lo anterior, se remitieron las conciliaciones y los respectivos auxiliares.
  12/07/2023: Acción en proceso de implementación</t>
  </si>
  <si>
    <t>Hallazgo administrativo con presunta incidencia disciplinaria por no colocar el número de placa en los elementos Bienes Muebles en Bodega</t>
  </si>
  <si>
    <t>Falta implementar un método de verificación adicional a la toma física de inventario anual, que permita identificar que bienes no tienen placa.</t>
  </si>
  <si>
    <t>Elaborar cronograma que determine los responsables, actividades y fechas de verificación de placas en bienes relacionados en el inventario de bienes en bodega.</t>
  </si>
  <si>
    <t>Cronograma de verificación de placas en los bienes elaborado</t>
  </si>
  <si>
    <t>Un cronograma de verificación de placas en los bienes</t>
  </si>
  <si>
    <t>11/08/2023: Dando cumplimiento a esta acción de mejoramiento, se informó que se elaboró el cronograma con base al análisis de la información tabulada de los elementos que hacen parte del almacén y que encuentran sustentados en el reporte de inventarios de bienes devolutivos generado en el sistema de información de la entidad, estableciendo las actividades y fechas de verificación de las placas seleccionadas en la muestra, así como, la determinación de los responsables. Así las cosas, la acción se desarrolló de manera coherente y adecuada para la solución de la situación identificada en el hallazgo, por lo que la Subdirección Administrativa continuará efectuando el seguimiento correspondiente al cronograma con el propósito de que se aporten las evidencias para su cumplimiento. Se anexa: • Cronograma • Inventario almacén – Tabla de análisis de información • Muestra No 1 - Cuenta 163504000 - Equipos de Comunicación • Muestra No 2 &amp; 3 - Cuenta 170301003 - Reintegro de Bodega Semaforización • Muestra No 4 - Cuenta 16371000 - Equipos de Comunicación 
 Por lo anteriormente expuesto, la Subdirección Administrativa reportó el cumplimiento de la acción y solicitó el respectivo cierre, mediante el formato Justificación de Cumplimiento de la Acción. De acuerdo con la gestión evidenciada, se recomienda el cierre de la misma
 12/07/2023 - Acción en implementación</t>
  </si>
  <si>
    <t>Realizar de manera bimestral por muestreo utilizando el método más adecuado la verificación de la existencia de las placas en los bienes en el almacén dejando como evidencia acta y registro fotográfico.</t>
  </si>
  <si>
    <t>Bienes verificados con placas asignadas</t>
  </si>
  <si>
    <t>Número de bienes verificados / Número de bienes programados para verificación</t>
  </si>
  <si>
    <t>13/12/2023: Dando cumplimiento a esta acción de mejoramiento, la Subdirección Administrativa realizó la verificación de las placas seleccionadas mediante el segundo muestreo establecido en el proceso de planificación, dejando como evidencia acta correspondiente y el registro fotográfico. Así las cosas, la Subdirección Adminitrativa efectuó el seguimiento correspondiente para dar cumplimiento al cronograma propuesto. Se anexa: • Acta • Registros fotográficos, incluidos en el link anexo.
 Por lo anteriormente expuesto, la Subdirección Administrativa reportó el cumplimiento de la acción.mediante el formato de “Justificación cumplimiento de Acción. De acuerdo con la gestión evidenciada, se recomienda el cierre de la misma.
 14/11/2023: La dependencia no reportó evidencias en este corte.
 11/10/2023: La SA informó que se dara cumplimiento de la acción en los términos previstos. 
  11/09/2023: Dando cumplimiento a esta acción de mejoramiento y con el propósito de presentar el avance de esta acción, se realizó la verificación de las placas seleccionadas mediante el muestreo establecido en el proceso de planificación, dejando como evidencia acta correspondiente y el registro fotográfico. Así las cosas, la Subdirección Administrativa continuará efectuando el seguimiento correspondiente al cronograma con el propósito de que se aporten las evidencias para su cumplimiento.
 Se anexa:
 • Acta reunión
 • Formato toma física inventario de bienes en bodega - PA01-IN01-F02
 • Registros fotográficos
  10/08/2023: La dependencia no reportó evidencias en este corte.
  12/07/2023: Acción en proceso de implementación</t>
  </si>
  <si>
    <t>Realizar informe de seguimiento con el fin de analizar los resultados y la tendencia de los datos de la muestra, de tal manera que genere alertas para facilitar la toma de decisiones, frente a corroborar que tenga un número de placa que individualice y facilite el manejo de cada bien.</t>
  </si>
  <si>
    <t>Informe de seguimiento presentado</t>
  </si>
  <si>
    <t>Informe de seguimiento y análisis de la tendencia de los datos de la muestra con el fin de generar alertas que faciliten la toma de decisiones, con corte al 31 de agosto y 31 de octubre de 2023</t>
  </si>
  <si>
    <t>15/01/2024 -13/12/2023: Dando cumplimiento a esta acción de mejoramiento, se elaboró el segundo informe de seguimiento en el cual se realizó el análisis de los resultados y su tendencia, producto de la verificación de las placas seleccionadas mediante el muestreo establecido en el proceso de planificación y ejecución de la acción; como evidencia se anexa: Informe. En n el marco de lo anterior y teniendo en cuenta el cumplimiento de la acción la Subdirección Administrativa solicitó el cierre de la misma, mediante el formato Justificación de Cumplimiento de Hallazgo. De acuerdo con la gestión evidenciada, se recomienda el cierre de la misma.
  14/11/2023: La dependencia no reportó evidencias en este corte.
  11/10/2023: La SA informó que se dara cumplimiento de la acción en los términos previstos. 
  11/09/2023; Dando cumplimiento a esta acción de mejoramiento y con el propósito de presentar el avance de esta acción, se elaboró el informe de seguimiento en el cual se realiza el análisis de los resultados y su tendencia, producto de la verificación de las placas seleccionadas mediante el muestreo establecido en el proceso de planificación y ejecución de la acción. Así las cosas, se puede colegir que la acción se desarrolló de manera coherente y adecuada para la búsqueda de la solución del problema expuesto en el hallazgo, por lo que se continuará efectuando el seguimiento correspondiente al cronograma con el propósito de que se aporten las evidencias para su cumplimiento. Se anexa: • Informe 
  10/08/2023: La dependencia no reportó evidencias en este corte.
  12/07/2023: Acción en proceso de implementación</t>
  </si>
  <si>
    <t>Hallazgo administrativo con presunta incidencia disciplinaria por diferencia real en el saldo de la cuenta 1635, por mayores valores presentados en los estados financieros, del elemento Bancos Batería, presentando sobreestimación de la cuenta por $34.761.724,27.</t>
  </si>
  <si>
    <t>Porque existen intersecciones semafóricas de mayor tamaño que demandan mayor soporte de energía, razón por la cual se deben instalar 6 unidades y no 4 unidades, lo que conllevó a que el registro de bienes que se entregaran fueran diferentes a los registrados en su unidad básica de medida.</t>
  </si>
  <si>
    <t>Establecer un lineamiento y/o política de operación en el procedimiento PA01-PR12 "Gestión de ingresos egresos y traslados de almacén" e instructivo PA01-PR12-IN01 "para el ingreso, permanencia y traslado - egreso de bienes", los cuales deben ser publicados y socializados, para el registro de bienes donde todos aquellos que ingresen deben ser registrados en su unidad básica de medida, independientemente en la forma que se compongan o presten el servicio.</t>
  </si>
  <si>
    <t>Procedimiento e instructivo modificado y socializado</t>
  </si>
  <si>
    <t>Procedimiento e instructivo modificado</t>
  </si>
  <si>
    <t>13/12/2023: Dando cumplimiento a esta acción de mejoramiento y con el propósito de presentar la actualización e implementación del lineamiento en el procedimiento PA01-PR12 e instructivo PA01-PR12-IN01, en el cual se incluye lo establecido en el numeral 7.6. de la Resolución No.001 de 2019, emitida por la Secretaria de Hacienda “Por la cual se adopta el Manual de Procedimientos Administrativos y Contables para el manejo y control de los bienes en las Entidades de Gobierno Distritales”, el proceso de verificación y complementación del registro de los nuevos bienes que deben estar registrados en su unidad básica de medida, se anexa como evidencia: • PA01-PR12 - Procedimiento gestión de bienes e inventarios ingresos, egresos y traslados de almacén versión 5.0 • PA01-PR12-IN01 - Instructivo ingreso, permanencia y traslado egreso de bienes versión 3.0 • Memorando de Socialización SA 202361200280353
 Por lo anteriormente expuesto, la Subdirección Administrativa reportó el cumplimiento de la acción.mediante el formato de “Justificación cumplimiento de Acción. De acuerdo con la gestión evidenciada, se recomienda el cierre de la misma.
 14/11/2023: La dependencia no reportó evidencias en este corte.
 11/10/2023: La SA informó que la acción se encuentra en proceso de implementación
  11/09/2023: La dependencia no reportó evidencias en este corte.
  10/08/2023: La dependencia no reportó evidencias en este corte.
  12/07/2023: Acción en proceso de implementación</t>
  </si>
  <si>
    <t>Realizar seguimiento a la implementación del lineamiento en el procedimiento ajustado PA01-PR12 "Gestión de ingresos egresos y traslados de almacén" e instructivo ajustado PA01-PR12-IN01 "para el ingreso, permanencia y traslado - egreso de bienes", dejando como evidencia informe de seguimiento</t>
  </si>
  <si>
    <t>Dos Informes de seguimiento con corte al 31 de agosto y 31 de octubre de 2023</t>
  </si>
  <si>
    <t>26/01/2024: En cumplimiento de la acción de mejoramiento, en el proceso de actualización e implementación del lineamiento en el procedimiento e instructivo, enunciado en la acción de mejora; elaboró un tercer informe de seguimiento con corte a diciembre de 2023, en el cual se deja evidencia del proceso de verificación del registro de los nuevos bienes registrados en su unidad básica de medida, independientemente en la forma que se compongan o presten el servicio. 
 Se anexa:
 • Informe 
  Por lo anteriormente expuesto, la Subdirección Administrativa reportó el cumplimiento de la acción.mediante el formato de “Justificación cumplimiento de Acción. De acuerdo con la gestión evidenciada, se recomienda el cierre de la misma.
 13/12/2023: Con el propósito de presentar el avance de esta acción en el proceso de actualización e implementación del lineamiento en el procedimiento e instructivo, se elaboró el segundo informe de seguimiento con corte a 31 de octubre 2023, en el cual se deja evidencia el proceso de verificación del registro de los nuevos bienes que deben estar registrados en su unidad básica de medida, independientemente en la forma que se compongan o presten el servicio. Se anexa: • Informe 
  11/10/2023: La SA informó que la acción se encuentra en proceso de implementación
  11/09/2023: con el propósito de presentar el avance de esta acción en el proceso de actualización e implementación del lineamiento en el procedimiento e instructivo, se elaboró el informe de seguimiento en el cual se deja evidencia el proceso de verificación del registro de los nuevos bienes que deben estar registrados en su unidad básica de medida, independientemente en la forma que se compongan o presten el servicio. Así las cosas, se puede colegir que la acción se desarrolló de manera coherente y adecuada para la búsqueda de la solución del problema expuesto en el hallazgo, por lo que se continuará efectuando el seguimiento correspondiente al cronograma con el propósito de que se aporten las evidencias para su cumplimiento.
  Se anexa:
  • Informe
  10/08/2023: La dependencia no reportó evidencias en este corte.
  12/07/2023: Acción en proceso de implementación</t>
  </si>
  <si>
    <t>Identificar entre dependencias (almacén y financiera) la realidad de la cuenta Nª 1635 de manera mensual en la entidad que permita asegurar riesgos, dejando como evidencia el documento de conciliación y el reporte detallado de las placas de inventarios de la cuenta 1635.</t>
  </si>
  <si>
    <t>Conciliación de la cuenta contable 1635</t>
  </si>
  <si>
    <t>Seis conciliaciones con corte al 30 de junio, 31 julio, 31 agosto, 30 de septiembre, 31 de octubre y 30 noviembre de 2023</t>
  </si>
  <si>
    <t>Subdirección Financiera Subdirección Administrativa</t>
  </si>
  <si>
    <t>SUBDIRECCIÓN FINANCIERA /SUBDIRECCIÓN ADMINISTRATIVA</t>
  </si>
  <si>
    <t>16/01/2024: En cumplimiento de la acción, se remitió formatos que contienen conciliaciones de la cuenta contable 1635, con corte 30 de junio, 31 de julio, 31 de agosto, 30 de septiembre, 31 de octubre y 30 de noviembre de 2023. De igual forma, el reporte detallado de las placas de inventarios correspondientes a los periodos antes mencionados, los cuales se pueden consultar en el enlace de Google Drive adjunto. En el marco de lo anterior y teniendo en cuenta el cumplimiento de la acción la subdirección financiera solicitó el cierre de la misma, mediante el formato Justificación de Cumplimiento de Hallazgo. De acuerdo con la gestión evidenciada, se recomienda el cierre de la misma.
 13/12/2023: Como avance en el cumplimiento de la acción, se remite formato que contiene conciliaciones de la cuenta contable 1635, con corte al 31 de octubre de 2023. De igual forma, el reporte detallado de las placas de inventarios corte 31 de octubre de 2023, las correspondientes al periodo junio a septiembre se pueden consultar en el enlace de Google Drive suministrado 
  14/11/2023: Como avance en el cumplimiento de la acción, se remite formato que contiene la conciliación de la cuenta contable 1635, con corte al 30 de septiembre de 2023.
  11/10/2023: Como avance en el cumplimiento de la acción, se remite formato que contiene la conciliación de la cuenta contable 1635, con corte al 31 de agosto de 2023.
  11/09/2023: Como avance en el cumplimiento de la acción, se remite formato que contiene conciliaciones de la cuenta contable 1635, con corte al 31 de julio de 2023.
  10/08/2023: Como avance en el cumplimiento de la acción, la Subdirección Financiera remite formato de conciliación de la cuenta contable 1635, con corte 30 de junio de 2023.
  12/07/2023: Acción en proceso de implementación</t>
  </si>
  <si>
    <t>Hallazgo administrativo por diferencias entre los registros contables de la Cuenta contable 2701 Litigios y demandas, el formato CBN-0906 Notas a los Estados Financieros y la información reportada en SIPROJ, con corte a 31 de diciembre de 2022.</t>
  </si>
  <si>
    <t>Diferencia entre el valor del fallo de primera instancia reflejado en SIPROJ al registrado en Contabilidad dado que, la Secretaría registra una tercera parte del monto del fallo y SIPROJ refleja el total de la condena.</t>
  </si>
  <si>
    <t>Elaborar oficio dirigido a la SDH y a la SJD, dándoles a conocer el hallazgo No. 3.3.1.2.1 y la importancia de efectuar la actualización de los valores correspondientes a los procesos judiciales del Distrito, para que se modifiquen los mismos acorde con lo establecido en los fallos, adicionalmente, que incluya la reiteración de solicitudes efectuadas por la SDM relacionadas con las diferencias presentadas en SIPROJ WEB.</t>
  </si>
  <si>
    <t>Oficio elaborado y enviado</t>
  </si>
  <si>
    <t>Subdirección Financiera Dirección de Representación Judicial</t>
  </si>
  <si>
    <t>SUBDIRECCIÓN FINANCIERA/ DIRECCIÓN DE REPRESENTACIÓN JUDICIAL</t>
  </si>
  <si>
    <t>11/09/2023: En cumplimiento de la acción definida en el plan de mejoramiento, se remitieron los oficios con radicado Orfeo 202351009866761 y 202351009866741 del 28 de agosto de 2023, dirigidos a la Secretaría Jurídica Distrital y Secretaría Distrital de Hacienda, respectivamente, de igual forma, se adjunta soporte de envío y entrega de correo electrónico certificado de los referidos documentos generados por el proveedor “Servicios Postales Nacionales S.A.S”.
 Por lo anteriormente expuesto, se evidencia el cumplimiento de la acción, y la SF solicitó su respectivo cierre, mediante el  Formato Justificación Cumplimiento Acción; por tal motivo se recomienda cierre de la acción.
 10/08/2023: Acción en proceso de implementación
  12/07/2023: Acción en proceso de implementación</t>
  </si>
  <si>
    <t>Efectuar seguimiento bimensual a las respuestas allegadas a la SDM de los requerimientos efectuados verificando las recibidas por SDH y SJD, dejando como evidencia pantallazos de orfeos recibidos y/o reiteración de solicitud en caso de no recibir respuesta dentro de los términos establecidos en la norma.</t>
  </si>
  <si>
    <t>Seguimientos a las respuestas de la SDH y SJD realizados.</t>
  </si>
  <si>
    <t>(Seguimientos efectuados/seguimientos programados)*100%</t>
  </si>
  <si>
    <t>Nataly Tenjo Vargas (Diana Montaña)</t>
  </si>
  <si>
    <t>15-ene-2024 (DMMB): Mediante memorando 202417000000303 del 2024-01-02, se determinó el cumplimiento de la acción valorados los soportes presentados por el proceso mediante memorando 202361100640263 del 26 de diciembre de 2023, comunicando las siguientes recomendaciones:
 * Es necesario que la SDM fortalezca la metodología para la valoración del contingente judicial de tal manera que sea sustentable y verificable (soportada y documentada con variables y criterios jurídicos para determinar la probabilidad de pérdida y el valor presente para el registro contable) y contemple los aspectos técnicos emitidos por la Contaduría General de la Nación.
 * Se someta a aprobación por parte de las entidades rectoras en la materia (por ejemplo, la Secretaría Distrital de Hacienda) ejercicio que garantizará su aceptación y validación metodológico.
 * Se adopte mediante acto administrativo (preferiblemente mediante resolución interna), actividades que reafirmarán el compromiso de las diferentes dependencias ejecutoras al interior de la SDM para su correcta aplicación.
 * Revelar en detalle la diferencia actual del contingente judicial y Siproj en las Notas a los Estados Financieros al cierre de la vigencia 2023.".
 13/12/2023: Se definió como parte del cumplimiento de la acción crear en el Sistema Integrado de Gestión de la entidad un documento que establece el método para valorar y registrar los pasivos y provisiones contingentes en los estados financieros cuando se presenten casos excepcionales, actividad que se reportará en el seguimiento correspondiente al mes de diciembre de 2023.
  14/11/2023 - 11/10/2023: Se recibió respuesta por parte de la Secretaría Jurídica Distrital al radicado Orfeo SDM 202351009866761, mediante Oficio con radicado SJD 2-2023-18158 del 4 de septiembre de 2023 (...) Posteriormente, se realizó la mesa de trabajo con representantes de la Secretaría Jurídica Distrital, Secretaría Distrital de Hacienda y la Secretaría Distrital de Movilidad, en la cual se trataron los temas sobre los que versaba la solicitud inicial, llegando a conclusiones y compromisos (...) Es de resaltar que, en dicha reunión en la que se reitera participaron las tres (3) Secretarías involucradas, se concluyó que la Secretaría Distrital de Movilidad no tiene injerencia en la resolución de los aspectos que originaron el hallazgo de la Contraloría.
  De igual forma, el 25 de septiembre se realizó mesa de trabajo entre la Dirección de Representación Judicial y la Subdirección Financiera, con el fin de revisar el avance de la respuesta al Oficio con radicado Orfeo 202351009866741 del 28 de agosto de 2023, dirigido a la Secretaría Distrital de Hacienda. Mesa en la que se concluyó que se está a la espera de la respuesta del referido Oficio, en el marco de las conclusiones definidas por los colaboradores de la SHD en mesa de trabajo llevada a cabo el 7 de septiembre de 2023. De lo anterior, se remite como soporte acta de reunión de seguimiento.
  Producto de lo anterior, se recibió respuesta por parte de la Secretaría Distrital de Hacienda al radicado Orfeo SDM 20235100986741 del 28 de agosto de 2023, mediante Oficio con radicado SHD 2023EE377789O1 del 27 de septiembre de 2023, del cual se extrae de las conclusiones, lo siguiente: “De acuerdo con los antecedentes y consideraciones anteriormente expuestas, damos respuesta en los siguientes términos:
  Una vez realizada la revisión del proceso No. 2005-02127, con observancia en los criterios contenidos en el Marco Normativo para Entidades de Gobierno, así como los lineamientos contables y administrativos emitidos por la Dirección Distrital de Contabilidad de la Secretaría Distrital de Hacienda los cuales son de observancia y referente en los procesos y procedimientos que se desarrollen al interior los Entes del Distrito Capital, nos permitimos reiterar lo expuesto en el Concepto No. 2021EE086100O1 de 10 de junio de 2021 (...)" En los anteriores términos y teniendo en cuenta que desde la Secretaría Distrital de Movilidad se realizaron las gestiones correspondientes, logrando como resultado las respuestas emitidas por la SJD y la SHD, y precisando que, bajo dichos conceptos, no es posible ajustar el valor inicial incorporado en el aplicativo SIPROWEB, con respecto al proceso No. 2005-02127 ID 168512, denominado 21 Ángeles.
  En consecuencia, se remitió como soportes el acta de mesa de trabajo del 25 de septiembre, así como, conceptos emitidos por la Secretaría Jurídica Distrital y la Secretaría Distrital de Hacienda mediante oficios con radicado SJD 2-2023-18158 y SHD 2023EE377789O1 del 4 y el 27 de septiembre, respectivamente.
  11/09/2023: En el marco de la implementación de la acción definida en el plan de mejoramiento, se dio cumplimiento a la acción 1, correspondiente al hallazgo 3.3.1.2.1, por cuanto se remitieron los oficios con radicado Orfeo 202351009866761 y 202351009866741 del 28 de agosto de 2023, dirigidos a la Secretaría Jurídica Distrital y Secretaría Distrital de Hacienda, respectivamente.
  De acuerdo con lo anterior y teniendo en cuenta la actividad descrita en la acción 2, del hallazgo 3.3.1.2.1, se realizará el seguimiento de acuerdo con el avance de las respuestas a los requerimientos realizados a las secretarias antes mencionadas.
  10/08/2023: Acción en proceso de implementación
  12/07/2023: Acción en proceso de implementación</t>
  </si>
  <si>
    <t>Efectuar mesas de seguimiento de forma trimestral entre la SF y la DRJ para revisar la información contable de los procesos judiciales consignada en Siproj Web y en los estados financieros, en caso de encontrar inconsistencias se remitirán a la SDH y a la SJD a través de oficios para el respectivo ajuste, dejando como evidencia actas de los seguimientos y oficios remitidos.</t>
  </si>
  <si>
    <t>Actas de seguimiento realizadas y oficios enviados, cuando aplique.</t>
  </si>
  <si>
    <t>Subdirección Financiera (SF) Dirección de Representación Judicial (DRJ)</t>
  </si>
  <si>
    <t>14/12/2023: En cumplimiento de la acción se realizó mesa de seguimiento trimestral del periodo comprendido entre el 01 de julio y el 30 de septiembre de 2023, correspondiente a la información contable de los procesos judiciales consignada en SIPROJ-WEB y en los Estados Financieros. Como soporte se remite acta de seguimiento. En el marco de lo anterior, la Subdirección financiera y Dirección de Representación Judicial solicitaron el cierre de la misma, mediante el formato Justificación de Cumplimiento de Hallazgo. De acuerdo con la gestión evidenciada, se recomienda el cierre de la misma.
 14/11/2023: En cumplimiento de la acción se realizó mesa de seguimiento trimestral del periodo comprendido entre el 01 de julio y el 30 de septiembre de 2023, correspondiente a la información contable de los procesos judiciales consignada en Siproj Web y en los Estados Financieros. Como soporte se remite acta de seguimiento
 11/10/2023: Con respecto a la mesa de seguimiento trimestral del periodo comprendido entre el 01 de julio y el 30 de septiembre de 2023, correspondiente a la información contable de los procesos judiciales consignada en Siproj Web y en los Estados Financieros, la respectiva conciliación se realizará en el transcurso del mes de octubre, esta consolida la información del periodo antes mencionado. En consecuencia, los soportes correspondientes, serán remitidos en el seguimiento que se allegará a la OCI dentro de los primeros cuatro (4) días hábiles del mes de noviembre de 2023.
  11/09/2023: Con respecto a la mesa de seguimiento trimestral del periodo comprendido entre el 01 de julio y el 30 de septiembre de 2023, correspondiente a la información contable de los procesos judiciales consignada en Siproj Web y en los estados financieros, la respectiva mesa de trabajo se realizará en el mes de octubre y consolida la información del periodo antes mencionado.
  10/08/2023: Acción en proceso de implementación
  12/07/2023: Acción en proceso de implementación</t>
  </si>
  <si>
    <t>3.3.4.13.1</t>
  </si>
  <si>
    <t>Hallazgo Administrativo porque la Secretaría Distrital de Movilidad reportó los Documentos CBN-1019 Y CBN-1022 por fuera de los términos establecidos para la Rendición de la Cuenta a la Contraloría de Bogotá</t>
  </si>
  <si>
    <t>Falta de conocimiento del procedimiento para el reporte de los formatos CBN-1019 Y CBN-1022 en SIVICOF</t>
  </si>
  <si>
    <t>Solicitar capacitación a la Contraloría para el uso y reportes a generar en SIVICOF para los responsables del cargue y transmisión de la misma.</t>
  </si>
  <si>
    <t>Capacitación solicitada</t>
  </si>
  <si>
    <t>(capacitación solicitada/ capacitación programada)*100</t>
  </si>
  <si>
    <t>Oficina de Control Interno</t>
  </si>
  <si>
    <t>OFICINA DE CONTROL INTERNO</t>
  </si>
  <si>
    <t>08/08/2023: La OCI mediante oficio 202317004884621 del 2/06/2023 solicitó de capacitación al área de soporte SIVICOF de la Contraloría de Bogotá, con la asistencia de 29 colaboradores de la SDM el 15/06/2023 por plataforma meet. que tuvo como temas de capacitación: 1) Condiciones técnicas a tener en cuenta en la instalación (Storm User)
2) Ingreso, registro, validación de la información cargada en el Storm User. (validación de información y tips para la corrección de los mismos)
3) Ingreso, registro, validación de la información cargada en el SIVICOF (Niveles de permisos en los usuarios, cargue de información, Certificados, generación de reportes, validaciones que se puedan consultar y generar, etc)
4) Uso y construcción de Formularios Electrónicos y Documentos Electrónicos, entre otros.
Por lo anterior, la acción se cumplió en términos de oportunidad, por consiguiente, se recomienda el cierre.  
ACCION CUMPLIDA
12/07/2023: Acción en proceso de implementación</t>
  </si>
  <si>
    <t>Debilidades de los puntos de control en la ejecución de actividades en el PAAI.</t>
  </si>
  <si>
    <t>Individualizar la(s) actividad(es) en el PAAI del reporte de los Documentos CBN-1019 control interno contable Y CBN-1022 ejecutivo anual de control interno</t>
  </si>
  <si>
    <t>Actividad programada</t>
  </si>
  <si>
    <t>Actividad Programada</t>
  </si>
  <si>
    <t>11/12/2023: La Oficina de Control individualizó las actividades en el PAAI  para la vigencia 2024 relacionadas con el reporte de los documentos CBN-1019 Informe Control Interno Contable y CBN-1022  Informe Ejecutivo Anual del SCI  los cuales se encuentran en la fila 48 del PAAI vigencia 2024 aprobado por el CICCI el 07/12/2023.Por lo anterior, la acción se cumplió en términos de oportunidad, por consiguiente, se recomienda el cierre..
ACCION CUMPLIDA
08/08/2023: La OCI en el PAAI  del mes de julio 2023 individualizó las actividades del reporte de los Documentos CBN-1019 control interno contable Y CBN-1022 ejecutivo anual de control interno en las filas: 
48. Reporte de la cuenta anual en el SIVICOF:  *Avance planes de mejoramiento. *Austeridad. *Informe de Gestión de la OCI.
49. Reporte documentos electrónicos *Informe Control Interno Contable CBN19. *Informe Ejecutivo Anual del SCI CNB 1022.
El PAAI julio se encuentra publicado en: https://www.movilidadbogota.gov.co/web/sites/default/files/Paginas/03-08-2023/paai_2023_v7_julio.xlsx
Por lo anterior, la acción se cumplió en términos de oportunidad, por consiguiente, se recomienda el cierre.  
ACCION CUMPLIDA
12/07/2023: Acción en proceso de implementación</t>
  </si>
  <si>
    <t>Elaborar lista de chequeo con base en la información del Storm User en cada vigencia, con los documentos y formatos electrónicos que se requieren para reportar en la cuenta anual en SIVICOF y en la ocasional (CBN 1019 y CBN -1022)</t>
  </si>
  <si>
    <t>Formato generado</t>
  </si>
  <si>
    <t>lista de chequeo elaborado y aplicada</t>
  </si>
  <si>
    <t>26/12/2023: : La Oficina de Control Interno con memorando 202317000576713 del 22/12/2023 remitió a las áreas responsables la relación de los documentos y formularios (lista de chequeo elaborada) que se constituyen en los formatos a reportar por parte de la entidad al ente de control, la cual debe ser reportada y validada en el StormUser. Por lo anterior, la acción se cumplió en términos de oportunidad, por consiguiente, se recomienda el cierre.
12/07/2023: Acción en proceso de implementación</t>
  </si>
  <si>
    <t>Aplicar lista de chequeo, verificando que todos los documentos y formatos electrónicos se hayan reportado en cuenta anual en SIVICOF.</t>
  </si>
  <si>
    <t>verificación realizada/verificación programada</t>
  </si>
  <si>
    <t>Lista de chequeo diligenciada</t>
  </si>
  <si>
    <t>19/02/2024:  La Oficina de Control Interno validó y verificó durante los días 12-13-14 y 15 de febrero de 2024 la información a reportar mediante los formularios y documentos electrónicos relacionados con el reporte de la cuenta anual vigencia 2023 por parte de SF-OAPI-DRJ-DAC-OTIC-SA-OCI-DTH, información que se validó en el StormUser, además se generó el certificado por la plataforma Sivicof dentro de los plazos establecidos por el ente de control. Por lo anterior, la acción se cumplió en términos de oportunidad, por consiguiente, se recomienda el cierre.
12/07/2023: Acción en proceso de implementación</t>
  </si>
  <si>
    <t>Verificar el cargue total de los formatos y documentos electrónicos de la rendición de cuentas anual y la emisión de los certificados y publicación en la web</t>
  </si>
  <si>
    <t>certificados generados y publicados/ certificados programados</t>
  </si>
  <si>
    <t>Certificados publicados</t>
  </si>
  <si>
    <t>19/02/2024:  Los responsables una vez validaron y cargaron los formularios y documentos electrónicos relacionados con el reporte de la cuenta anual vigencia 2023, generaron los certificados de rendición relacionados con: Informe 62 Control Fiscal Interno Especiales-(Documentos electrónicos CBN 1019 Informe de Control Interno Contable y CBN 1022 Informe Ejecutivo Anual de Control Interno), así como el certificado de rendición de los informes 3 Inversiones, 8 Gestión y Resultados, 12 Balance Social, 14 Estadísticas Informáticas, 16 Contabilidad, 850 Contratación, 52 Control Fiscal Interno, 61 Ambiental Paca, 62 Control Fiscal Interno Especiales, 68 Presupuesto-Bogdata, 71 Plan De Mejoramiento - Seguimiento Entidad. Certificados generados el 15 de febrero de 2024 a través de la plataforma Sivicof Por lo anterior, la acción se cumplió en términos de oportunidad, por consiguiente, se recomienda el cierre.
12/07/2023: Acción en proceso de implementación</t>
  </si>
  <si>
    <t>4.2.1</t>
  </si>
  <si>
    <t>Hallazgo administrativo con presunta incidencia disciplinaria y fiscal en cuantía de MIL DOSCIENTOS TREINTA Y SEIS MILLONES VEINTICUATRO MIL DOSCIENTOS NOVENTA Y UN PESOS M/CTE ($1.236.024.291.00), correspondientes al pago de las sentencias judiciales de los procesos 1999-02735, 2011-00096, 2014-00237, 2015-00517, 2016-00149, 2019-00690, 2018-00115, 2017-00248, 2016-00164, 2017-00358, 2016-00395, 2019-00016, 2016-00049, 2016-00228 y 2013-00421, por no iniciar acciones de repetición.</t>
  </si>
  <si>
    <t>Probable debilidad en la elaboración de las fichas técnicas que contenían el estudio de procedencia de las acciones de repetición, que fueron presentadas en las diferentes sesiones del Comité de Conciliación.</t>
  </si>
  <si>
    <t>Solicitar concepto al apoderado externo de la SDM para que se efectué un nuevo análisis y estudio de los siguientes procesos: 1999-02735, 2011-00096, 2014-00237, 2015-00517, 2016-00149, 2019-00690, 2018-00115, 2017-00248, 2016-00164, 2017-00358, 2016-00395, 2019-00016, 2016-00049, 2016-00228 y 2013-00421, con el objetivo de determinar si procede o no instaurar demanda de acciones de repetición.</t>
  </si>
  <si>
    <t>Solicitud de concepto elaborado y enviado</t>
  </si>
  <si>
    <t>Dirección de Representación Judicial</t>
  </si>
  <si>
    <t>09/08/2023. Se observó que mediante oficio con rad No. 202351006408111 del 21 de julio, la Dirección de Representación Judicial solicitó al apoderado externo colaboración con un nuevo estudio sobre la procedencia de las acciones relacionadas en el hallazgo, en el cual debe realizar la revisión de la argumentación de cada uno de los casos y presentar al Comité de Conciliación de la entidad el resultado de su análisis y sus correspondientes observaciones. 
Por lo anterior, la DRJ por medio del memorando 202351000203533 del 4 de agosto solicitó a la OCI el cierre de la acción por considerarla cumplida. La OCI al analizar la evidencia aportada observa que se dio cumplimiento a la acción propuesta por ello procede al cierre de la misma.
12/07/2023. No se reportaron avances. Acción en implementación.</t>
  </si>
  <si>
    <t>Presentar a los miembros del Comité de Conciliación el concepto emitido por el apoderado externo de la SDM y determinar las actuaciones a desarrollar frente a los 15 procesos, dejando como evidencia el acta del comité con con la decisión.</t>
  </si>
  <si>
    <t>Acta del Comité de Conciliación</t>
  </si>
  <si>
    <t>15/01/2024. Se evidenció que en la sesión 033 de 2023, efectuaron la presentación del último concepto jurídico relacionado con el Informe Final de la Contraloría de Bogotá  (Auditoría de Regularidad No. 086/2023), en el que se abordó un nuevo estudio sobre la procedencia de las acciones de repetición validando las posturas de no repetición que el Comité había aprobado y por las cuales la Contraloría de Bogotá efectuó el hallazgo.
La Dirección de Representación Judicial solicitó el cierre de la acción, teniendo en cuenta que se cumplió con la meta propuesta; dicha solicitud fue efectuada por medio de los memorandos 202351000289863 y 202351000290003 del 15 de diciembre. Por lo anterior, al revisar las evidencias aportadas, la OCI procede al cierre de la acción.
13/12/2023. Se observó que la Dirección de Representación Judicial, en las sesiones 028 y 031 de 2023 llevadas a cabo los días 8 y 27 ynoviembre  efectuaron la presentaciones de dos de los tres conceptos jurídicos relacionados con el Informe Final de la Contraloría de Bogotá  (Auditoría de Regularidad No. 086/2023), en el que abordaron un nuevo estudio sobre la procedencia de las acciones de repetición validando las posturas de no repetición que el Comité había aprobado y por las cuales la Contraloría de Bogotá efectuó el hallazgo. De igual forma, se evidenció que fue citada  La presentación del tercer concepto para una sesión extraordinaria el 11 de diciembre de 2023. Como evidencia aportaron las actas de comité.
09/11/2023. Se evidenció que la Dirección de Representación Judicial agendó la presentación del 1er Concepto jurídico relacionado con el Informe Final de la Contraloría de Bogotá  (Auditoría de Regularidad No. 086/2023), en el que abordaran un nuevo estudio sobre la procedencia de las acciones de repetición, para ser presentado en la sesión del Comité de Conciliación que se celebrará el 8 de noviembre de 2023.
Como evidencia allegaron la citación del Comité de Conciliación.
12/10/2023. Reportó el área que tramitaron con el apoderado externo una primera fecha de presentación del concepto para la cuarta semana del mes de octubre, y manifestaron que se encontran a la espera de la confirmación de la misma para proceder con el agendamiento de la sesión extraordinaria. Como evidencia allegaron el correo enviado.
 11/09/2023. Reprorta el área que no ha recibido respuesta por parte del apoderado externo, por ello en el mes de septiembre procederan a requerirle el cronograma de presentación del concepto para los 15 procesos solicitados. 
 09/08/2023. Reporta el área que Una vez recibido el concepto por el apoderado externo, solicitado a través del oficio con rad No. 202351006408111 el 21 de julio, se procederá con la presentación del mismo a los miembros del Comité de Conciliación. 
 12/07/2023. No se reportaron avances. Acción en implementación.</t>
  </si>
  <si>
    <t>4.2.2</t>
  </si>
  <si>
    <t>Hallazgo administrativo con presunta incidencia disciplinaria por entregar información errónea, que induce al error al equipo auditor.</t>
  </si>
  <si>
    <t>Debilidad al revisar, evaluar y analizar la veracidad de las respuestas generadas.</t>
  </si>
  <si>
    <t>Efectuar revisión, análisis y veracidad de los anexos y de la información consignada en las respuestas brindadas a la Contraloría de Bogotá, de acuerdo a las solicitudes recibidas, dejando como evidencia acta que contenga ajustes y aprobación efectuada.</t>
  </si>
  <si>
    <t>Actas de revisión</t>
  </si>
  <si>
    <t>Revisiones efectuadas/revisiones programadas*100%</t>
  </si>
  <si>
    <t>15/01/2024. Informó el área que en el mes de diciembre de 2023, no recibieron solicitudes por parte de la Contraloría de Bogotá, sin embargo se encuentran en continua vigilancia de las mismas para dar cumplimiento a las revisiones señaladas. Como evidencia aportaron reporte de Orfeo del mes de diciembre en donde no se encuentran requerimientos remitidos por la Contraloría.
La Dirección de Representación Judicial solicitó el cierre de la acción, teniendo en cuenta que se cumplió con la meta propuesta; dicha solicitud fue efectuada por medio de los memorandos 202351000289863 y 202351000290003 del 15 de diciembre. Por lo anterior, al revisar las evidencias aportadas, la OCI procede al cierre de la acción.
13/12/2023. Informó el área que en el mes de noviembre de 2023, no recibieron solicitudes por parte de la Contraloría de Bogotá, sin embargo se encuentran en continua vigilancia de las mismas para dar cumplimiento a las revisiones señaladas. Como evidencia aportaron reporte de Orfeo del mes de noviembre en donde no se encuentran requerimientos remitidos por la Contraloría.
09/11/2023. Informó el área que en el mes de octubre de 2023, no recibieron solicitudes por parte de la Contraloría de Bogotá, sin embargo se encuentran en continua vigilancia de las mismas para dar cumplimiento a las revisiones señaladas. Como evidencia aportaron reporte de Orfeo del mes de octubre en donde no se encuentran requerimientos remitidos por la Contraloría.
12/10/2023. Informó el área que en el mes de septiembre de 2023, no recibieron solicitudes por parte de la Contraloría de Bogotá, sin embargo se encuentran en continua vigilancia de las mismas para dar cumplimiento a las revisiones señaladas. Como evidencia aportaron reporte de Orfeo del mes de septiembre en donde no se encuentran requerimientos remitidos por la Contraloría.
 11/09/2023. Informó el área que en el mes de agosto de 2023, no recibieron solicitudes por parte de la Contraloría de Bogotá, sin embargo se encuentran en continua vigilancia de las mismas para dar cumplimiento a las revisiones señaladas. Como evidencia aportaron reporte de Orfeo del mes deagosto en donde no se encuentran requerimientos remitidos por la Contraloría.
 09/08/2023. Informó el área que en el periodo del 08 de junio al 31 de julio de 2023, no recibieron solicitudes por parte de la Contraloría de Bogotá, sin embargo se encuentran en continua vigilancia de las mismas para dar cumplimiento a las revisiones señaladas. Como evidencia aportaron reporte de Orfeo del mes de junio y julio en donde no se encuentran requerimientos remitidos por la Contraloría.
 12/07/2023. No se reportaron avances. Acción en implementación.</t>
  </si>
  <si>
    <t>3.2.2.1</t>
  </si>
  <si>
    <t>02 AUDITORIA DE CUMPLIMIENTO</t>
  </si>
  <si>
    <t>Hallazgo administrativo con presunta incidencia disciplinaria y fiscal, en cuantía de Ocho mil setenta y cuatro millones setecientos cincuenta y nueve mil ciento ocho pesos mcte ($8.074.759.108.), por una gestión antieconómica, ineficaz y deficiente en la supervisión del contrato 2021-1800 que conllevó a la SDM a suscribir adiciones, anexos y prórrogas a los Contratos de Operación y Funcionamiento del Sistema de Información Contravencional-SICON PLUS</t>
  </si>
  <si>
    <t>La metodología y estrategia del desarrollo, implicó la generación de nuevas historias de usuario e integraciones.</t>
  </si>
  <si>
    <t>Realizar socializaciones acerca de metodologías agiles de gestión de proyectos  a Supervisores y apoyos a la supervisión.</t>
  </si>
  <si>
    <t>Socialización</t>
  </si>
  <si>
    <t>(Número de socializaciones realizadas/ Número de socializaciones programadas)*100</t>
  </si>
  <si>
    <t>Direccción de Investigaciones Administrativas al Transito y Transporte
Oficina de Tecnologías de la Información y las Comunicaciones</t>
  </si>
  <si>
    <t>120/02/2024</t>
  </si>
  <si>
    <t>12/02/2024 La Subsecretaría de Servicios a la Ciudadanía mediante memorando 202440000021033 del 07/02/2024, solicitó el cierre de la acción, para lo cual aportaron evidencias de la Socialización en Metodologías Ágiles (Metodología Scrum) dirigida a los jefes, integrantes de las dependencias, supervisores de la OTIC y DIATT, realizada por la OTIC el 31 de enero de 2024, donde se dio a conocer las metodologías las agiles utilizadas para proyectos de innovación, proyectos con alto grado de complejidad, proyectos con probabilidad que los requisitos cambien y entornos complicados. Se recomienda el cierre de la acción.
1412/2023 No remitieron evidencias del avance de cumplimiento a la acción.</t>
  </si>
  <si>
    <t>Realizar taller de metodologias agiles de gestión de proyectos a Supervisores y apoyos a la supervisión.</t>
  </si>
  <si>
    <t>Taller</t>
  </si>
  <si>
    <t>(Número de talleres realizados/ Número de talleres programados)*100</t>
  </si>
  <si>
    <t>12/02/2024 La Subsecretaría de Servicios a la Ciudadanía mediante memorando 202440000021033 del 07/02/2024, solicitó el cierre de la acción, para lo cual aportan evidencias del Taller de Metodologías Ágiles (Metodología Scrum), dirigida a los jefes, integrantes de las dependencias, supervisores de la OTIC y DIATT, realizada por la OTIC el 20 de diciembre de 2023 al cual asistieron 21 personas, donde se dio a conocer las metodologías las agiles utilizadas para proyectos de innovación, proyectos con alto grado de complejidad, proyectos con probabilidad que los requisitos cambien y entornos complicados. como soporte anexan; Acta de Taller de Metodologías Ágiles (Metodología Scrum), Listado de asistencia con la evaluación realizada y presentación. Se recomienda el cierre de la acción.
1412/2023 No remitieron evidencias del avance de cumplimiento a la acción.</t>
  </si>
  <si>
    <t>Realizar mesa técnica de seguimiento mensual y/o cuando se requiera por parte de la ordenación del gasto y  la Supervisión a los diferentes contratos persona jurídica,  con el fin de identificar presuntos incumplimientos por parte del contratista.</t>
  </si>
  <si>
    <t>Acta mensual</t>
  </si>
  <si>
    <t>(Número de seguimientos realizados/ Número de seguimientos programados)*100</t>
  </si>
  <si>
    <t xml:space="preserve">
12/02/2024 La Subsecretaría de Servicios a la Ciudadanía mediante memorando 202440000021033 del 07/02/2024, solicitó el cierre de la acción, realizando mesas de trabajo desde el mes de octubre y hasta enero permitiendo un seguimiento oportuno y una evaluación del progreso de la acción, facilitando la detección temprana de probables incumplimientos y la adopción de medidas correctivas oportunas. Se realizaron reuniones en octubre (17 y 24), noviembre (7, 14, 21 y 28), diciembre (5, 12 y 26) y enero 2024 (3 y 9). Se recomienda el cierre de la acción.
1412/2023 No remitieron evidencias del avance de cumplimiento a la acción.</t>
  </si>
  <si>
    <t>3.2.2.2</t>
  </si>
  <si>
    <t>Hallazgo administrativo con presunta incidencia disciplinaria, porque la Secretaría Distrital de Movilidad no inicio el proceso administrativo con miras a determinar el presunto incumplimiento del contrato de consultoría No.1800 -2021 celebrado con Indra Colombia S.A.S. existiendo suficientes evidencias del incumplimiento contractual</t>
  </si>
  <si>
    <t>El proceso sancionatorio fue archivado por la ordenación del gasto.</t>
  </si>
  <si>
    <t>Realizar taller relacionado con el procedimiento sancionatorio por incumplimientos contractuales PA05-PR16 a Supervisores y apoyos a la supervisión.</t>
  </si>
  <si>
    <t>11/01/2024 La Subsecretaría de Servicios a la Ciudadanía mediante memorando 202440000002443 del 05/01/2024, solicitó el cierre de la acción, evidenciando la realización de un taller el 18/12/2023 relacionado con el proceso sancionatorio por incumplimientos contractuales, donde se presentaron los siguientes temas:
 1. Identificación de Obligaciones y Responsabilidades Contractuales: Clarificación de las obligaciones y responsabilidades de ambas partes involucradas en el contrato.
  2. Incumplimientos Contractuales:
 - Tipos de Incumplimientos
 - Consecuencias Legales y Financieras
 - Causas y Factores que pueden llevar a un Incumplimiento
 Al taller asistieron 26 personas en representantes de la OTIC, DAC, DIATT, Subdirección de Contravenciones. en la cual se retroalimento lo transmitido en el taller a través de un cuestionario de nueve preguntas.  Conforme a lo anterior se observa que se da cumplimiento en términos de oportunidad y eficacia  ESTADO: CUMPLIDA
 1412/2023 No remitieron evidencias del avance de cumplimiento a la acció</t>
  </si>
  <si>
    <t>12/02/2024 La Subsecretaría de Servicios a la Ciudadanía mediante memorando 202440000021033 del 07/02/2024, solicitó el cierre de la acción, realizando mesas de trabajo desde el mes de octubre y hasta enero realizando el seguimiento oportuno y la evaluación del progreso de la acción, permitiendo la detección temprana de probables incumplimientos y la adopción de medidas correctivas oportunas.  Se realizaron reuniones en octubre (17, 24 y 31), noviembre (7, 14, 21 y 28), diciembre (5, 12 y 26) y enero 2024 (3 y 9). Se recomienda el cierre de la acción.
1412/2023 No remitieron evidencias del avance de cumplimiento a la acción.</t>
  </si>
  <si>
    <t>3.2.2.3</t>
  </si>
  <si>
    <t>Hallazgo administrativo con presunta incidencia disciplinaria y fiscal por valor de ciento setenta y ocho millones doscientos veinte mil setecientos diecinueve pesos con dos centavos ($178.220.719,02), porque la SDM actuó de manera negligente, dilatando las actuaciones que conllevaron a dejar de cobrar multa por el retraso presentado por el contratista INDRA COLOMBIA S.A.S., mientras tuvo a cargo la ejecución del contrato 2021-1800</t>
  </si>
  <si>
    <t>El proceso sansionatorio fue archivado por la ordenación del gasto.</t>
  </si>
  <si>
    <t>12/01/2024 La Subsecretaría de Servicios a la Ciudadanía mediante memorando 202440000002443 del 05/01/2024, solicitó el cierre de la acción, evidenciando la realización de un taller el 18/12/2023 relacionado con el proceso sancionatorio por incumplimientos contractuales, donde se presentaron los siguientes temas:
 1. Identificación de Obligaciones y Responsabilidades Contractuales: Clarificación de las obligaciones y responsabilidades de ambas partes involucradas en el contrato.
  2. Incumplimientos Contractuales:
 - Tipos de Incumplimientos
 - Consecuencias Legales y Financieras
 - Causas y Factores que pueden llevar a un Incumplimiento
 Al taller asistieron 26 personas en representantes de la OTIC, DAC, DIATT, Subdirección de Contravenciones. en la cual se retroalimento lo transmitido en el taller a través de un cuestionario de nueve preguntas.  Conforme lo anterior se observa que se da cumplimiento en términos de oportunidad y eficacia y que la acción implementada es efectiva respecto a la situación observada por el ente de control. ESTADO: CUMPLIDA
 1412/2023 No remitieron evidencias del avance de cumplimiento a la acción.</t>
  </si>
  <si>
    <t>3.2.2.4</t>
  </si>
  <si>
    <t>Hallazgo administrativo con presunta incidencia disciplinaria, como consecuencia del incumplimiento a las obligaciones específicas establecidas en el numeral 6.2. del contrato de interventoría 2021-2255</t>
  </si>
  <si>
    <t>El contratista no ha dado respuesta positiva a las diferentes solicitudes y requerimientos de aprovisionamiento del perfil(arquitecto de datos) en relación al cumplimiento del numeral 6.2. del contrato de interventoría 2021-2255.</t>
  </si>
  <si>
    <t xml:space="preserve"> Adelantar las actuaciones necesarias  para efectos de determinar la procedencia del proceso sancionatorio contractual.</t>
  </si>
  <si>
    <t>Solicitudes(Radicado al externo,Memorando, Correo electrónico)</t>
  </si>
  <si>
    <t>(Número de solicitudes realizadas/ Número de solicitudes requeridas)*100</t>
  </si>
  <si>
    <t>12/02/2024 La Subsecretaría de Servicios a la Ciudadanía mediante memorando 202440000021033 del 07/02/2024, solicitò el cierre de la acción relacionada con el presunto incumplimiento a las obligaciones específicas del contrato de interventoría 2021-2255, para lo cual presentó el informe IPI-008 generado por le interventoría donde se indicó el estado de cumplimiento del plan de transición en los momentos 2 y 3 identificando un incumpliendo en cuanto a tiempo de entrega de los módulos, para lo cual calcularron la multa estimada tasándola en MIL DOSCIENTOS DIEZ MILLONES QUINIENTOS MIL PESOS M/CTE ($1.210.500.000), valor que pudiera variar si en el marco del debido proceso administrativo se calcula un valor diferente. 
Anexan los siguientes documentos: 
•        Informe PI-008 Estado de cumplimiento plan de transición Momento 2 y Momento 3.
•        Requerimientos al contratista: C-I-SDM-SOFTWARE 2021-387, C-I-SDM-SOFTWARE 2021-394, C-I-SDM-SOFTWARE 2021-354, C-I-SDM-SOFTWARE 2021-418, C-I-SDM-SOFTWARE 2021-420, C-I-SDM-SOFTWARE 2021-429, C-I-SDM-SOFTWARE 2021-435, C-I-SDM-SOFTWARE 2021-390, C-I-SDM-SOFTWARE 2021-458, C-I-SDM-SOFTWARE 2021-452.
•        Respuestas dadas por el contratista así: SDM_1800_20230184, N°SDM_1800_20230191, SDM_1800_20230216 y N°SDM_1800_20230167
Se da por cumplida la acción
1412/2023 No remitieron evidencias del avance de cumplimiento a la acción.</t>
  </si>
  <si>
    <t>01 AUDITORÍA FINANCIERA Y DE GESTIÓN</t>
  </si>
  <si>
    <t>Hallazgo Administrativo, por no provisionar en la cuenta de litigios y demandas, el pago realizado de la sentencia No.25000-23-26-000-2009-00862-01 (52546) del Concejo de Estado, demandante Jaime Parra P y Cía. Ltda. e Inversiones Antri Ltda</t>
  </si>
  <si>
    <t>Falta de seguimiento a los procesos judiciales una vez han dejado de reportarse en SIPROJWEB por parte de la subdirección Financiera</t>
  </si>
  <si>
    <t xml:space="preserve">Revisar los fallos ejecutoriados, con el fin de identificar aquellos fallos desfavorables y causar el respectivo registro contable en el marco de las mesas de trabajo realizadas trimestralmente entre la Dirección de Representación Judicial y la Subdirección Financiera, </t>
  </si>
  <si>
    <t>Mesas de trabajo</t>
  </si>
  <si>
    <t>(Número de mesas de trabajo ejecutadas /Número mesas de trabajo programadas) * 100</t>
  </si>
  <si>
    <t xml:space="preserve">Subdirección Financiera  / Dirección de Representación Judicial 
</t>
  </si>
  <si>
    <t xml:space="preserve">         
Subsecretaría de Gestión Corporativa
/Subsecretaría de Gestión Jurídica</t>
  </si>
  <si>
    <t>12/08/2024: Acción en proceso de implementación</t>
  </si>
  <si>
    <t>3.2.1.5.1</t>
  </si>
  <si>
    <t>Hallazgo administrativo por el Pago de intereses de mora en las planillas de seguridad social y aportes parafiscales.</t>
  </si>
  <si>
    <t xml:space="preserve">Debilidad en el control de las planillas de pago de seguridad social, ARL para contratistas que ejecutan sus obligaciones en espacio público e instalaciones diferentes a la Secretaría de Movilidad.   </t>
  </si>
  <si>
    <t>Realizar un control mensual del pago del pago de parafiscales (ARL Contratistas), dejando como evidencia un informe bimestral</t>
  </si>
  <si>
    <t xml:space="preserve">Número de controles realizados </t>
  </si>
  <si>
    <t>Controles realizados del pago de parafiscales</t>
  </si>
  <si>
    <t>Oficina Asesora de Comunicaciones y Cultura para la Movilidad</t>
  </si>
  <si>
    <t>Julieth Gutierrez</t>
  </si>
  <si>
    <t>12/07/2024: La dependencia no reporta avances</t>
  </si>
  <si>
    <t xml:space="preserve"> Inobservancia frente a la circular de cierre y programación de novedades</t>
  </si>
  <si>
    <t>Realizar de manera mensual recordatorio a los funcionarios a través de piezas comunicativas frente a las fechas de cierre y programación de novedades</t>
  </si>
  <si>
    <t>Recordatorios enviados</t>
  </si>
  <si>
    <t>No. de piezas comunicativas enviadas</t>
  </si>
  <si>
    <t>Dirección de Talento Humano</t>
  </si>
  <si>
    <t>Subsecretaría de Gestión Corporativa</t>
  </si>
  <si>
    <t>Realizar socialización con el equipo de Talento Humano para articular las fechas frente a las diferentes novedades que se producen desde las vinculaciones del personal evitando que se presenten situaciones que puedan generar el pago de intereses de mora en seguridad social y aportes parafiscales</t>
  </si>
  <si>
    <t>No. de socializaciones realizadas</t>
  </si>
  <si>
    <t>Debilidad en el control de las planillas de pago de seguridad social (ARL para contratistas) del programa de niños y niñas primero, antes de la remisión a la Subdirección Financiera</t>
  </si>
  <si>
    <t>Realizar un control mensual del pago  de parafiscales (ARL Contratistas), dejando como evidencia un informe mensual de la revisión que se realiza antes de la remisión a la Subdirección financiera para la ejecución de los pagos</t>
  </si>
  <si>
    <t>Número de informes realizados</t>
  </si>
  <si>
    <t>Informes realizados</t>
  </si>
  <si>
    <t xml:space="preserve">Subsecretaría de Gestión de la Movilidad </t>
  </si>
  <si>
    <t>08/08/2024:  Los responsables realizaron informe #2 correspondiente la mes de julio en el cual mencionan que se verificaron planillas correspondientes a: 36 contratistas de nivel central cuyo IBC supera el salario mínimo, las cuales no reportan pago de intereses de mora planilla 7932423973. Asi como, verificación de 519 contratistas del nivel operativo de con IBC del salario mínimo, las cuales no reportan pago de intereses de mora, planilla7932428312, las cuales se adjuntaron. asi como el Informe de seguimiento #2.
ACCION EN EJECUCIÓN
09/07/2024: Los responsables realizaron informe #1 correspondiente la mes de junio en el cual mencionan que se verificaron planillas correspondientes a: 37 contratistas de nivel central cuyo IBC supera el salario mínimo, las cuales no reportan pago de intereses de mora. Asi como, verificación de 517 contratistas del nivel operativo de con IBC del salario mínimo, las cuales no reportan pago de intereses de mora. Se ajunto: 1. Informe de seguimiento # 1; 2. Base de seguimiento a cotizantes de la planilla 7928348193; 3. Base de seguimiento a cotizantes de la planilla 7928347553</t>
  </si>
  <si>
    <t>El presupuesto ajustado al límite, así como los tiempos requeridos para el trámite de solicitud y expedición de los documentos y actos administrativos necesarios para el proceso de trámite de pago y erogación, son factores determinantes para que la entidad se vea abocada a incurrir en pago de intereses moratorios</t>
  </si>
  <si>
    <t>Realizar la proyección del acto administrativo que reconozca los pagos de la ARL de riesgos nivel 4 y 5 en los contratos suscritos por la Subdirección Administrativa.</t>
  </si>
  <si>
    <t>Actos Administrativos</t>
  </si>
  <si>
    <t>(Número de actos administrativos realizados / Número de actos administrativos programados) * 100</t>
  </si>
  <si>
    <t>3.2.1.5.2</t>
  </si>
  <si>
    <t>Hallazgo administrativo con presunta incidencia disciplinaria y fiscal en cuantía de DIEZ MILLONES NOVENCIENTOS CUARENTA Y UN MIL PESOS MCTE ($10.941.000), por el Pago de intereses de mora y por el uso sin autorización ni resolución por parte del MinTic del espectro radioeléctrico.</t>
  </si>
  <si>
    <t xml:space="preserve"> Posible desconocimiento en cuanto a la normativa que regula el uso del espectro radioeléctrico por parte del MinTic, por parte de la SDM</t>
  </si>
  <si>
    <t xml:space="preserve"> Emitir un memorando por parte de la SGM, en donde se advierta la próxima fecha de vencimiento de la licencia del uso del espectro e indicar que se deben consultar los trámites y plazos  al MinTic en el inicio de la vigencia presupuestal,  de modo que la SGM pueda realizar la solicitud del CDP de acuerdo con los plazos establecidos.    </t>
  </si>
  <si>
    <t>Memorando emitido</t>
  </si>
  <si>
    <t xml:space="preserve">02/08/2024 La SGM envia memorando # 20243200137333 de julio 16 de 2024, dirigido al Subdirector de Semaforización en el cual se recuerda de la fecha de vencimiento del espectro radioeléctrico, para lo cual se deben consultar los trámites y plazos al MinTic en el inicio de la vigencia presupuestal para incluir en el presupuesto la necesidad.
La acción se cumplió en térmimos de eficacia, sin embargo en el próximo seguimiento se verificará su efectividad.
09/07/2024: Los responsables informan que el 28/06/2024 se realizó mesa de trabajo para elaboración del memorando mencionado en la acción, para lo cual crearon carpeta en drive con proyecto de la comunicación </t>
  </si>
  <si>
    <t xml:space="preserve"> Establecer un recordatorio en el aplicativo Mantum, para generar una alerta de la fecha del vencimiento del espectro en fechas futuras, dejando como evidencia una captura de pantalla del aplicativo</t>
  </si>
  <si>
    <t>Recordatorios generados</t>
  </si>
  <si>
    <t>Recordatorio generado en el aplicativo</t>
  </si>
  <si>
    <t>Subdirección de Semaforización</t>
  </si>
  <si>
    <t>09/07/2024: Los responsables mediante memorando 202432000131203 del 04/07/2024 solicitaron cierre de la acción, toda vez que remitieron evidencias del recordatorio en la plataforma Mantum, para generar una alerta de la fecha del vencimiento del espectro en fechas futuras, remitieron captura de pantalla como evidencia. La acción se cumplió en términos de eficacia, no obstante, el ente de control verifiará la efectividad de la acción.
ACCION CUMPLIDA</t>
  </si>
  <si>
    <t xml:space="preserve"> Emitir un memorando por parte de la SGM, dirigido al MinTic, en donde se soliciten lineamientos para el uso del espectro radioeléctrico</t>
  </si>
  <si>
    <t xml:space="preserve">02/08/2024 Los repsonsables emiten el Oficio  202432007668231 de julio 18 de 2024, sdirigido al Ministerio de Tecnologías de la Información y Comunicaciones, en donde se realiza "informen sobre los lineamientos a seguir para el proceso de renovación de la licencia del uso del espectro radioeléctrico otorgado mediante acto administrativo “Resolución No 03039.
La acción se cumplió en térmimos de eficacia, sin embargo en el próximo seguimiento se verificará su efectividad.
09/07/2024: Los responsables informan que el 28/06/2024 se realizó mesa de trabajo para elaboración del oficio dirigido a MinTic y mencionado en la acción, para lo cual crearon carpeta en drive con proyecto de la comunicación. </t>
  </si>
  <si>
    <t>3.2.1.5.3</t>
  </si>
  <si>
    <t>Hallazgo Administrativo, por inconsistencias en la información reportada por la Secretaría Distrital de Movilidad - SDM, en el Sistema de Vigilancia y Control Fiscal –SIVICOF. Formato CBN.1009-Estado de Situación Financiera y formato CBN-1026, Inventario Físico y valorizado de propiedad planta y equipo por grandes rubros” a 31 de diciembre de 2023.</t>
  </si>
  <si>
    <t>La estructuración del informe al ser un proceso manual y teniendo en cuenta el volumen de información del archivo de las cuentas contables de los bienes de la entidad, se puede tener un margen de error al omitir la incorporación de 5 elementos de la cuenta 166002 (equipos de laboratorio).</t>
  </si>
  <si>
    <t xml:space="preserve">Realizar verificaciones bimestrales de los cierres contables clasificados por cuenta y su auxiliar en elementos por placas.  </t>
  </si>
  <si>
    <t xml:space="preserve">Base de datos de verificación </t>
  </si>
  <si>
    <t>(Número de bases de datos verificadas / Número de bases de datos planificadas) * 100</t>
  </si>
  <si>
    <t>3.3.1.10.1</t>
  </si>
  <si>
    <t>Hallazgo administrativo por diferencias encontradas en la información reportada en los formatos CB-0002 y CB-0003 del Sistema de Vigilancia y Control Fiscal SIVICOF</t>
  </si>
  <si>
    <t>Ausencia de seguimiento de los informes publicados por la Secretaría Distrital de Hacienda en el SIVICOF en relación con las cuentas por
pagar frente a los informes generados por la Secretaria Distrital de Hacienda por el sistema BogData</t>
  </si>
  <si>
    <t>Realizar mesas de trabajo con la SHD con el fin de identificar los criterios de publicación de información sobre las cuentas por pagar.</t>
  </si>
  <si>
    <t>Número de mesas de trabajo celebradas</t>
  </si>
  <si>
    <t xml:space="preserve">Subdirección Financiera </t>
  </si>
  <si>
    <t>Realizar seguimiento oportuno a la información publicada en el SIVICOF en enero 2025, posterior a la fecha de publicación de la vigencia 2024.</t>
  </si>
  <si>
    <t>Seguimiento a la información publicada en SIVICOF</t>
  </si>
  <si>
    <t>Número de seguimientos realizados</t>
  </si>
  <si>
    <t>3.3.1.8.1</t>
  </si>
  <si>
    <t>Hallazgo administrativo por el alto porcentaje de incremento en los Pasivos Exigibles en la vigencia 2023 con respecto a la vigencia 2022.</t>
  </si>
  <si>
    <t>Debilidad en el seguimiento de los pasivos exigibles</t>
  </si>
  <si>
    <t xml:space="preserve"> Emitir un memorando cada dos meses por parte de la SGM recordando los lineamientos y los contratos pendientes por liquidar de vigencias anteriores y que son responsabilidad del Directivo de cada dependencia.</t>
  </si>
  <si>
    <t>Número de memorando emitidos</t>
  </si>
  <si>
    <t xml:space="preserve">08/08/2024: Los responsables con memorandos 202430000142873 del 23/07/2024 y 202430000151713 del 05/08/2024, se isolicta a la DGTCTT adelantar los tramites para liquidacion de contratos desde 2016.
09/07/2024: Los responsables informan que el 28/06/2024 se realizó mesa de trabajo para elaboración del memorando mencionado en la acción correspondiente a los meses de junio y julio, para lo cual crearon carpeta en drive con proyecto de la comunicación. </t>
  </si>
  <si>
    <t>Falta de la radicación oportuna de las cuentas de cobro por parte de los contratistas, lo que dificulta el pago efectivo de los servicios prestado.</t>
  </si>
  <si>
    <t>Efectuar seguimiento mensual a las reservas y a los pasivos exigibles a cargo de la SGJ, generando las alertas necesarias a los supervisores de contratos; a fin de que realicen las liberaciones de saldos y/o pagos a que haya lugar. Dejando como evidencia el informe de seguimiento y correos electrónicos con las alertas generadas.</t>
  </si>
  <si>
    <t>Informes de seguimiento y correos electrónicos de alertas</t>
  </si>
  <si>
    <t>Número de informes de seguimiento y correos electrónicos de alertas</t>
  </si>
  <si>
    <t>Subsecretaría de Gestión Jurídica</t>
  </si>
  <si>
    <t>20/08/2024.  Se observó que la Subsecretaría de Gestión Jurídica realizó seguimiento a la ejecución presupuestal, pasivos exigibles y reservas del proyecto de inversión 7589 y 7994 (nuevo proyecto de inversión), el cual fue enviado por correo electronico los días 19 y 31 de julio a los supervisores de contratos para su control. Igualmente, verificaron de las cuentas que aún están en proceso de cobro por parte de los contratistas o son saldos para liberar, y remitieron correos electronicos a los supervisores de contratos con las alertas de seguimiento a reservas y pasivos. 
12/07/2024. Acción en implementación por parte del proceso.</t>
  </si>
  <si>
    <t xml:space="preserve">Falta de la radicación oportuna de las cuentas de cobro por parte de los contratistas, lo que dificulta el pago efectivo de los servicios prestado. </t>
  </si>
  <si>
    <t xml:space="preserve">Realizar el trámite de solicitud de liberación de los saldos y/o presentación y pago de las cuentas de cobro ante la Subdirección Financiera cuando aplique y sea requerido por el supervisor del contrato, dejando como evidencia los correos electrónicos con la remisión del formato PA03-PR08-F02 y el reporte historial de consumo Bogdata. 
</t>
  </si>
  <si>
    <t>Correos electrónicos con la remisión del formato y reporte historial de consumo Bogdata</t>
  </si>
  <si>
    <t>(Número de correos electrónicos y el reporte de historial /número de solicitudes requeridas)*100%</t>
  </si>
  <si>
    <t>20/08/2024. Informó el área que en el mes de julio no realizaron solicitud de liberación de saldos, toda vez que las reservas están aún en proceso de cobro por parte de los contratistas y los pasivos son contratos en ejecución. De igual manera,manifestaron que  no recibieron ninguna solicitud por parte de los supervisores de los contratos de la SGJ. 
12/07/2024. Acción en implementación por parte del proceso.</t>
  </si>
  <si>
    <t>Los cronogramas de trabajo que dan cuenta de la ejecución de los contratos superan la vigencia, por lo cual los pagos no se pueden
realizar hasta la entrega y recepción efectiva de los productos.</t>
  </si>
  <si>
    <t>Realizar seguimiento mensual al desarrollo de las actividades de
implementación del nuevo sistema contravencional FENIX para los procedimientos propios de la Dirección de Gestión de Cobro, dejando como evidencia el informe del avance de ejecución del módulo de gestión de cobro.</t>
  </si>
  <si>
    <t>Informes del avance de ejecución del módulo de gestión de cobro</t>
  </si>
  <si>
    <t>Número de informes de avance</t>
  </si>
  <si>
    <t>20/08/2024.  Se evidenció que el área realizó seguimiento al desarrollo de las actividades de implentación del modulo de Gestiòn de Cobro y elaboraron un informe de avance del mes de julio. 
12/07/2024. Acción en implementación por parte del proceso.</t>
  </si>
  <si>
    <t>Demora en la presentación de las cuentas de cobro por parte de los contratistas por la no entrega oportuna de los productos.</t>
  </si>
  <si>
    <t>Realizar seguimiento mensual a la presentación de las cuentas de cobro y su correcto pago a través de reuniones con las Dependencias encargadas</t>
  </si>
  <si>
    <t>Número de seguimientos programados</t>
  </si>
  <si>
    <t>Subsecretaría de Servicios a la Ciudadanía</t>
  </si>
  <si>
    <t>Realizar seguimiento mensual a la gestión del pago y/ anulación de los pasivos constituidos a través de reuniones con las Dependencias encargadas</t>
  </si>
  <si>
    <t xml:space="preserve"> Se identifica la necesidad de fortalecer los controles que aseguren la oportunidad en la gestión de los documentos y trámites para dar inicio a la liquidación de los contratos por parte de los supervisores de los contratos cuya ordenación corresponde a la Subsecretaría de Gestión Corporativa y en especial para  aquellos casos donde la supervisión es compartida</t>
  </si>
  <si>
    <t>Realizar una base de datos que consolide todos los procesos de contratación cuya ordenación del gasto corresponde a la SGC, dentro de la cual se identifique un enlace especifico de cada oficina e incluya un punto de control para identificar los procesos que deben iniciar su liquidación.</t>
  </si>
  <si>
    <t>Base de Datos</t>
  </si>
  <si>
    <t>Base de datos consolidada y actualizada</t>
  </si>
  <si>
    <t>Se identifica la necesidad de fortalecer los controles que aseguren la oportunidad en la gestión de los documentos y trámites para dar inicio a la liquidación de los contratos por parte de los supervisores de los contratos cuya ordenación corresponde a la Subsecretaría de Gestión Corporativa y en especial para  aquellos casos donde la supervisión es compartida</t>
  </si>
  <si>
    <t>Realizar seguimiento mensual al punto de control de todos los procesos de contratación cuya ordenación del gasto corresponde a la SGC  que deben iniciar su liquidación y gestionar las acciones correspondientes ( memorandos y/o mesa de trabajo y/o correos).</t>
  </si>
  <si>
    <t>Matriz de seguimiento liquidación de contratos cuya ordenación es de la SGC y soportes</t>
  </si>
  <si>
    <t>Número de seguimiento a las Matrices</t>
  </si>
  <si>
    <t xml:space="preserve">La estimación de la cobertura de las pólizas es insuficiente para realizar el trámite de liquidación de los contratos. </t>
  </si>
  <si>
    <t>Informar a los estructuradores desde la etapa precontractual que en los documentos previos, el plazo de las pólizas deberá tener una cobertura que ampare el trámite de la liquidación de los contratos según corresponda, conforme a la Ley 80 de 1993 para los procesos que se adelanten a partir del segundo semestre de 2024.</t>
  </si>
  <si>
    <t xml:space="preserve">Memorando enviado desde la SGC </t>
  </si>
  <si>
    <t>Un Memorando enviado</t>
  </si>
  <si>
    <t>En cumplimiento de la acción definida en el plan de mejoramiento, el pasado 16 de julio de 2024, la Subsecretaría Corporativa remitió memorando 202460000137283, dirigido a los estructuradores de la Entidad (directivos de la Oficina de Tecnologías de la Información y las Telecomunicaciones – OTIC, Dirección de Talento Humano, Subdirección Administrativa, Oficina Asesora de Comunicaciones y Cultura para la Movilidad, Dirección Administrativa y Financiera y Oficina Asesora de Planeación Institucional), con el fin de impartir directriz a tener en cuenta durante la etapa precontractual, respecto de los términos de la garantía de cumplimiento, calidad de los bienes y calidad del servicio por una vigencia mínima correspondiente al término de duración del contrato y 12 meses más, a fin de que todas estén vigentes al momento de liquidar el contrato y así optimizar el proceso de liquidación de los mismos. Por lo anterior, se solicitaron el cierre de la acción, mediante el formato Justificación de Cumplimiento de Hallazgo. De acuerdo con la gestión evidenciada, se recomienda el cierre de la misma.</t>
  </si>
  <si>
    <t>La estimación de la cobertura de las pólizas es insuficiente para realizar el trámite de liquidación de los contratos.</t>
  </si>
  <si>
    <t>Realizar seguimiento a los procesos estructurados a partir del segundo semestre de 2024, para verificar que se esté dando cumplimiento al lineamiento sobre el plazo de las pólizas enviado a través de memorando por la SGC.</t>
  </si>
  <si>
    <t>Relación bimestral del No. de procesos estructurados</t>
  </si>
  <si>
    <t>Relación de los procesos emitidos</t>
  </si>
  <si>
    <t xml:space="preserve">Realizar un informe de seguimiento mensual a los pasivos exigibles, generando las respectivas observaciones </t>
  </si>
  <si>
    <t>Informes de seguimiento</t>
  </si>
  <si>
    <t>Número de Informes de seguimiento generados</t>
  </si>
  <si>
    <t>3.4.6.1.1</t>
  </si>
  <si>
    <t xml:space="preserve">Hallazgo administrativo con presunta incidencia disciplinaria en atención a que las Actas de Inicio del Contrato de Obra No. 2021-2025 y del Contrato de Interventoría No. 2021-2018, se suscribieron transgrediendo los términos establecidos y sin el cumplimiento de la totalidad de los requisitos indicados en el Contrato de Interventoría, contraviniendo lo determinado  contractualmente. </t>
  </si>
  <si>
    <t>Desconocimiento de los términos y requisitos establecidos para la suscripción del acta de inicio de los contratos de obra e interventoría.</t>
  </si>
  <si>
    <t>Realizar una reunión de apertura una vez suscrito el nuevo contrato de señalización, para socializar las obligaciones y requisitos de cada uno de los contratos a los supervisores, interventores, con participación del director(a) de Ingeniería de Tránsito, Subdirector(a) de señalización, estructuradores, enlace de calidad y enlace de atención a contraloría.</t>
  </si>
  <si>
    <t>Número de socializaciones realizadas/ Número de socializaciones programadas</t>
  </si>
  <si>
    <t>08/08/2024; Los responsables informan que la acción se encuentra en términos de ejecución, y que están coordinando las actividades previas a la realización de la socialización y esta se llevará a cabo una vez se celebren los nuevos contratos de obra e interventoría en señalización
09/07/2024. Los responsables informan que la acción se encuentra en términos de ejecución, y que están coordinando las actividades previas a la realización de la socialización y esta se llevará a cabo una vez se celebren los nuevos contratos de obra e interventoría en señalización.</t>
  </si>
  <si>
    <t>Establecer en los pliegos de los nuevos contratos de obra e interventoría en señalización lo mencionado en la ley 80 de 1993, articulo 41, suprimiendo lo establecido en los anteriores procesos.</t>
  </si>
  <si>
    <t>Porcentaje de contratos celebrados conforme a lo establecido en la acción</t>
  </si>
  <si>
    <t>Número de contratos celebrados conforme a lo establecido en la acción / número de contratos celebrados</t>
  </si>
  <si>
    <t>08/08/2024. Los responsables informan que la acción se encuentra en términos de ejecución, y que están coordinando las actividades necesarias para que los nuevos procesos de contratación de interventoría y obra en señalización, se realicen conforme a lo descrito en la acción.
09/07/2024. Los responsables informan que la acción se encuentra en términos de ejecución, y que están coordinando las actividades necesarias para que los nuevos procesos de contratación de interventoría y obra en señalización, se realicen conforme a lo descrito en la acción.</t>
  </si>
  <si>
    <t>3.4.6.1.3</t>
  </si>
  <si>
    <t>Hallazgo administrativo con presunta incidencia disciplinaria por el incumplimiento de obligaciones contractuales del Consorcio Señalización Vial Bogotá, en el marco del Contrato de Obra No. 2021-2025, debido a las deficiencias en la supervisión y conrol por parte del Consorcio DCB Seguridad Vial 2021, quien ejerce la Interventoría, en desarrollo del Contrato de Interventoría No. 2021-2018</t>
  </si>
  <si>
    <t>Desconocimiento de lo descrito en el anexo técnico de la licitación y de las obligaciones contractuales a cumplir, por parte de interventoría y supervisión</t>
  </si>
  <si>
    <t>Realizar una reunión de apertura una vez suscrito el nuevo contrato de señalización, para socializar las obligaciones y requisitos de cada uno de los contratos a los supervisores, interventores, con participación del director(a) de Ingeniería de Tránsito, Subdirector(a) de señalización, estructuradores, enlace de calidad y enlace de atención a contraloría</t>
  </si>
  <si>
    <t>08/08/2024. Los responsables informan que la acción se encuentra en términos de ejecución, y que están coordinando las actividades previas a la realización de la socialización y esta se llevará a cabo una vez se celebren los nuevos contratos de obra e interventoría en señalización.
09/07/2024. Los responsables informan que la acción se encuentra en términos de ejecución, y que están coordinando las actividades previas a la realización de la socialización y esta se llevará a cabo una vez se celebren los nuevos contratos de obra e interventoría en señalización.</t>
  </si>
  <si>
    <t>3.4.6.1.4</t>
  </si>
  <si>
    <t xml:space="preserve">Hallazgo administrativo porque la Subsecretaría de Gestión de la Movilidad, no envió a la Subdirección Administrativa en los términos requeridos y oportunamente, los documentos para la reclamación ante la aseguradra, del hurto de 282 maletines por valor de $90.023.706 ocurrido en el 2023. </t>
  </si>
  <si>
    <t>Posible desconocimiento del reporte de material hurtado de acuerdo con lo establecido en el protocolo PM02-PR05-PT01 "Protocolo de operación GOGEV" y el Instructivo  PA01-PR12-IN03 "Instructivo de hurtos, pérdidas y daños de elemento"</t>
  </si>
  <si>
    <t xml:space="preserve">Remitir cada dos meses el informe a hurtos, en caso de que se presenten, de acuerdo con lo establecido en el protocolo PM02-PR05-PT01 "Protocolo de operación GOGEV", dejando como evidencia el informe enviado a la Subdirección Administrativa </t>
  </si>
  <si>
    <t xml:space="preserve">Número de informes realizados </t>
  </si>
  <si>
    <t>Subdirección de Gestión en vía</t>
  </si>
  <si>
    <t>09/07/2024. Los responsables informan que durante el mes de junio de 2024 se consolidó la información de seguimiento en vía del material logístico tipo material plástico, con el fin de realizar el informe bimestral de hurtos correspondiente a los meses de Junio y Julio de 2024.</t>
  </si>
  <si>
    <t xml:space="preserve">Conformar y capacitar el equipo necesario para manejar los temas referentes al reporte del hurto en la Subdirección de Gestión en Vía, dejando como evidencia una lista de asistencia a la capacitación del protocolo PM02-PR05-PT01 "Protocolo de operación GOGEV"  </t>
  </si>
  <si>
    <t>Capacitación realizada</t>
  </si>
  <si>
    <t>Una (1) Capacitación</t>
  </si>
  <si>
    <t xml:space="preserve">02/08/2024. El 17/07/2024, los responsables realizaro capacitación del protocolo PM02-PR05-PT01 "Protocolo de operación GOGEV" al equipo conformado por 8 colaboradores del área, para manejar los temas referentes al reporte de hurtos de la Subdirección de Gestión en Vía.
La acción se cumplió en térmimos de eficacia, sin embargo en el próximo seguimiento se verificará su efectividad.
09/07/2024. Los responsables informan que agendaron capacitación de socialización para el 17/07/2024 del protocolo PM02-PR05-PT01 "Protocolo de operación GOGEV", dirigida al personal al personal de apoyo para el tema en la SGM. </t>
  </si>
  <si>
    <t xml:space="preserve"> Remitir un memorando por parte de la Subsecretaria de Gestión de la Movilidad a la Directora Administrativa y Financiera, solicitando respetuosamente que se revise la posibilidad de incluir en el Instructivo PA01-PR12-IN03 un apartado en donde se mencione la forma de presentación en cantidad y forma sobre las denuncias de elementos hurtados indicando si se puede realizar una denuncia global por el número total de elementos hurtados, o debe hacerse de manera unitaria por cada elemento hurtado.</t>
  </si>
  <si>
    <t>Memorando remitido</t>
  </si>
  <si>
    <t xml:space="preserve">Un (1) memorando </t>
  </si>
  <si>
    <r>
      <rPr>
        <sz val="7"/>
        <color rgb="FF000000"/>
        <rFont val="Arial"/>
      </rPr>
      <t xml:space="preserve">09/07/2024. Los responsables con memorando 202432000131073 del 04/07/2024 solicitan cierre de la acción, debido a que enviaron comunicacion # 202432000130933 del 04/07/2024 a la Subdirectora Administrativa relacionado con: </t>
    </r>
    <r>
      <rPr>
        <i/>
        <sz val="7"/>
        <color rgb="FF000000"/>
        <rFont val="Arial"/>
      </rPr>
      <t xml:space="preserve">revisar la posibilidad de incluir en el Instructivo PA01-PR12-IN03, un apartado en donde se mencione la manera de presentación en cantidad y forma las denuncias de elementos hurtados.(global-unitario). </t>
    </r>
    <r>
      <rPr>
        <sz val="7"/>
        <color rgb="FF000000"/>
        <rFont val="Arial"/>
      </rPr>
      <t>La acción se cumplió en términos de eficacia, no obstante, el ente de control verificará la efectividad de la acción.
ACCION CUMPLIDA</t>
    </r>
  </si>
  <si>
    <t>3.4.6.1.5</t>
  </si>
  <si>
    <t>Hallazgo administrativo con presunta incidencia disciplinaria por las deficiencias en la entrega de la información del Contrato de Obra No. 2021-2025 y del Contrato de Interventoría No. 2021-2018, lo que ocasionó un desgaste administrativo, reprocesos dificultades y demora en el ejercicio del proceso auditor</t>
  </si>
  <si>
    <t>Desconocimiento sobre la obligatoriedad de dar respuesta oportuna a los entes de control, en los términos establecidos y con la calidad requerida.</t>
  </si>
  <si>
    <t>08/08/2024. Los responsables informan que la acción se encuentra en términos de ejecución, y que están coordinando las actividades previas a la realización de la socialización y esta se llevará a cabo una vez se celebren los nuevos contratos de obra e interventoría en señalización
09/07/2024. Los responsables informan que la acción se encuentra en términos de ejecución, y que están coordinando las actividades previas a la realización de la socialización y esta se llevará a cabo una vez se celebren los nuevos contratos de obra e interventoría en señalización.</t>
  </si>
  <si>
    <t>Remitir un memorando a los supervisores por parte del Ordenador del gasto, recordando la obligatoriedad de dar cumplimento al manual de supervisión y la responsabilidad que tienen frente a las solicitudes de los entes de control.</t>
  </si>
  <si>
    <t>Número de memorandos emitidos</t>
  </si>
  <si>
    <t>08/08/2024. Los responsables informan que la acción se encuentra en términos de ejecución, y que están coordinando  el contenido del memorando, el cual se emitirá una vez se celebren los nuevos contratos de obra e interventoría en señalización y se designen los supervisores de estos.
09/07/2024. Los responsables informan que la acción se encuentra en términos de ejecución, y que están coordinando  el contenido del memorando, el cual se emitirá una vez se celebren los nuevos contratos de obra e interventoría en señalización y se designen los supervisores de estos.</t>
  </si>
  <si>
    <t>Realizar una socialización a los supervisores de la subdirección de señalización, sobre la supervisión de contratos y su responsabilidad en un adecuado seguimiento y control.</t>
  </si>
  <si>
    <t xml:space="preserve">
08/08/2024. Los responsables informan que la acción se encuentra en términos de ejecución, y se encuentran coordinando las actividades previas para la realización de la socialización, la cual se llevará a cabo una vez se celebren los nuevos contratos de obra e interventoría en señalización y se designen lo supervisores.
09/07/2024. Los responsables informan que la acción se encuentra en términos de ejecución, y se encuentran coordinando las actividades previas para la realización de la socialización, la cual se llevará a cabo una vez se celebren los nuevos contratos de obra e interventoría en señalización y se designen lo supervisores.</t>
  </si>
  <si>
    <t>3.4.6.2.1</t>
  </si>
  <si>
    <t xml:space="preserve">Hallazgo administrativo con presunta incidencia disciplinaria por los incumplimientos del Consorcio DCB Seguridad Vial 2021, en el marco del Contrato de Interventoría No. 2021-2018, debido a las deficiencias en el seguimiento y control, por parte del supervisor designado por la SDM </t>
  </si>
  <si>
    <t>08/08/2024. Los responsables informan que la acción se encuentra en términos de ejecución, y se encuentran coordinando las actividades previas para la realización de la socialización, la cual se llevará a cabo una vez se celebren los nuevos contratos de obra e interventoría en señalización y se designen lo supervisores.
09/07/2024. Los responsables informan que la acción se encuentra en términos de ejecución, y se encuentran coordinando las actividades previas para la realización de la socialización, la cual se llevará a cabo una vez se celebren los nuevos contratos de obra e interventoría en señalización y se designen lo supervisores.</t>
  </si>
  <si>
    <t>Realizar una socialización a los supervisores de la subdirección de señalización, sobre el procedimiento administrativo sancionatorio y su marco normativo</t>
  </si>
  <si>
    <t>3.4.6.2.2</t>
  </si>
  <si>
    <t xml:space="preserve">Hallazgo administrativo con presunta incidencia disciplinaria, debido a que, el Supervisor del Contrato no adelantó de forma oportuna y con la calidad requerida, las gestiones pertinentes por el presunto incumplimiento del Consorcio DCB Seguridad Vial 2021 por el cambio de personal (61.54%), en el marco del Contrato de Interventoría No. 2021-2018, incumpliendo lo establecido en el Manual de Supervisión e Interventoría PA05-M03 Versión:3.0 </t>
  </si>
  <si>
    <t>Desconocimiento del proceso administrativo sancionatorio y su marco normativo por parte de la supervisión del contrato</t>
  </si>
  <si>
    <t>3.4.6.3.1</t>
  </si>
  <si>
    <t>Hallazgo administrativo con presunta incidencia disciplinaria y fiscal porque la SDM dejó de percibir $1.702.596.403, con ocasión de la suscripción del Modificatorio No. 1 del 20 de enero de 2023, en el marco del Contrato de Concesión No. 2021-2519</t>
  </si>
  <si>
    <t>Necesidad de profundización de los alcances de la explotación económica o colateral de los bienes y servicios concesionados</t>
  </si>
  <si>
    <t>Solicitar al asesor externo jurídico de la Dirección de Contratación concepto jurídico sobre los alcances, trámites, procedimientos y demás aspectos necesarios para la explotación de bienes y servicios concesionados</t>
  </si>
  <si>
    <t>Solicitud realizada</t>
  </si>
  <si>
    <t>Solicitud realizada al asesor externo</t>
  </si>
  <si>
    <t>Dirección de Atención al Ciudadano</t>
  </si>
  <si>
    <t>Solicitar capacitación a la Dirección de Contratación sobre los alcances, trámites, procedimientos y demás aspectos necesarios para la explotación de bienes y servicios concesionados</t>
  </si>
  <si>
    <t>Solicitud realizada a la Dirección de Contratación</t>
  </si>
  <si>
    <t>Realizar capacitación sobre los alcances, trámites, procedimientos y demás aspectos necesarios para la explotación de bienes y servicios concesionados</t>
  </si>
  <si>
    <t>3.5.1</t>
  </si>
  <si>
    <t>Hallazgo administrativo con presunta incidencia disciplinaria por la formulación de acciones inefectivas en el Plan de Mejoramiento Institucional.</t>
  </si>
  <si>
    <t>Debido a que la prescripción es una de las forma de extinción de las obligaciones, genera una limitante por el paso del tiempo para la gestión persuasiva y coactiva.</t>
  </si>
  <si>
    <t>Elaborar un informe estadístico para identificar el comportamiento de las alertas de prescripción de AP durante el periodo sep 2022 a dic 2023 con referencia a las gestiones persuasivas y adelantar las gestiones persuasivas respectivas a las obligaciones que resulten pendientes de su trámite. (Inc)</t>
  </si>
  <si>
    <t>Informe estadístico con las gestiones persuasivas</t>
  </si>
  <si>
    <t>Número de informes con las gestiones persuasivas adelantadas</t>
  </si>
  <si>
    <t>20/08/2024. Se observó que el proceso realizó el informe estadístico, el cual fue remitido a la Contraloría de Bogotá con oficio No. 202454008213101,  identificando el comportamiento de alertas de prescripción de AP del periodo sep 2022 -dic 2023, evidenciado que estas fueron efectivas, dado que no se identificaron gestiones pendientes; las gestiones de oficios persuasivos y resoluciones de incumplimiento realizadas fueron constantes y se garantizó que los AP con fecha calculada de prescripción próxima cuentan con el 100% de la gestión de cobro debida. Es así como, el recaudo de 2022 respecto del 2023 tuvo un crecimiento del 77% ($129.904 M adicional).
Por considerar que la meta se cumpió el área solicitó el cierre de la acción, solicitud esta que se considera viable.
12/07/2024. Acción en implementación por parte del proceso.</t>
  </si>
  <si>
    <t>Desconocimiento de los términos y requisitos establecidos para la suscripción del acta de inicio de los contratos de obra e interventoría</t>
  </si>
  <si>
    <t>Realizar una reunión de apertura una vez suscrito el nuevo contrato de señalización, para socializar las obligaciones y requisitos de cada uno de los contratos a los supervisores, interventores, con participación del director(a) de Ingeniería de Tránsito, Subdirector(a) de señalización, estructuradores, enlace de calidad y enlace de atención a contraloría. (Ine)</t>
  </si>
  <si>
    <t>Realizar una reunión de apertura una vez suscrito el nuevo contrato de señalización, para socializar las obligaciones y requisitos de cada uno de los contratos a los supervisores, interventores, con participación del director(a) de Ingeniería de Tránsito, Subdirector(a) de señalización, estructuradores, enlace de calidad y enlace de atención a contraloría (Ine)</t>
  </si>
  <si>
    <t>Desconocimiento de los requisitos establecidos para la suscripción del acta de inicio de los contratos de obra e interventoría, por parte del supervisor.</t>
  </si>
  <si>
    <t>4.1.1</t>
  </si>
  <si>
    <t xml:space="preserve">Hallazgo administrativo con presunta incidencia disciplinaria y fiscal por falta de gestión fiscal de cobro de la SDM al Factor de Calidad por valor de $136.250.869 adeudado por 22 empresas al ya liquidado Fondo para el Mejoramiento de la Calidad del Servicio - FMCS. </t>
  </si>
  <si>
    <t>Debilidad en la normatividad al no estipular una obligación a cargo de la SDM de realizar la Gestión de Cobro de los dineros de Factor de Calidad con destino al  Fondo para el Mejoramiento de la Calidad del Servicio, por ser un patrimonio autónomo a cargo de la fiducia (liquidado), cuyo recaudo y transferencia correspondía realizarlo a las empresas de transporte público colectivo directamente</t>
  </si>
  <si>
    <t xml:space="preserve">Realizar carta de solicitud a las fiduciarias  </t>
  </si>
  <si>
    <t>Solicitudes realizadas</t>
  </si>
  <si>
    <t>Solicitudes realizadas a las fiduciarias</t>
  </si>
  <si>
    <t>Subdirección de Control e Investigaciones al Transporte Público</t>
  </si>
  <si>
    <t>Realizar mesas de trabajo con diferentes dependencias de la Entidad donde se traten temas de Transporte Público</t>
  </si>
  <si>
    <t xml:space="preserve">Mesas de trabajo </t>
  </si>
  <si>
    <t>(No. de mesas de trabajo realizadas / No. de mesas programadas) * 100</t>
  </si>
  <si>
    <t xml:space="preserve">Realizar gestión con las empresas y entidades que en su momento se encontraban vinculadas al Fondo para el Mejoramiento de la Calidad del Servicio - FMCS. </t>
  </si>
  <si>
    <t>Comunicaciones generadas</t>
  </si>
  <si>
    <t>(No. de comunicaciones generadas / No. de comunicaciones programadas) * 100</t>
  </si>
  <si>
    <t xml:space="preserve">Hallazgo administrativo con presunta incidencia disciplinaria y fiscal por falta de gestión fiscal efectiva del cobro, que llevó a la prescripción de cartera por valor de $56.461.621, decretada por la SDM a 123 multas por infracciones de tránsito, mediante actos administrativos expedidos durante las vigencias 2022 y 2023 </t>
  </si>
  <si>
    <t>Realizar mesas de trabajo bimestral con la SC, la DIATT y SCTT para sanear las obligaciones catalogadas como exclusiones o inconsistencias en los registros de comparendos de tránsito que repercuten en la gestión de cobro, así como generar alertas sobre las posibles prescripciones de las mismas en cualquier etapa del proceso sea de imposición, contravencional o coactivo, dejando como evidencia las actas de reunión y los memorandos respectivos.</t>
  </si>
  <si>
    <t xml:space="preserve">Número de mesas de trabajo </t>
  </si>
  <si>
    <t>20/08/2024. Informó el área que el reporte de la presente acción se realizará en el mes de agosto, conforme a la periocidad establecida en la misma. 
12/07/2024. Acción en implementación por parte del proceso.</t>
  </si>
  <si>
    <t xml:space="preserve">Hallazgo administrativo con presunta incidencia disciplinaria por baja gestión de cobro de la Secretaría Distrital de Movilidad a los comparendos en las vigencias 2020 a 2023. </t>
  </si>
  <si>
    <t xml:space="preserve">Efectuar mesas de trabajo mensuales para revisar las obligaciones incluidas en el requerimiento 25416 susceptibles de embargos, dejando como evidencia las actas de la reunión. </t>
  </si>
  <si>
    <t>20/08/2024. Se observó que el 26 de julio, llevaron a cabo mesa de trabajo en la que revisaron las obligaciones incluidas en el requerimiento de 25416 susceptibles de embargos. 
12/07/2024. Acción en implementación por parte del proceso.</t>
  </si>
  <si>
    <t xml:space="preserve">Ordenar  la aplicación de embargos  de las obligaciones de acuerdo a la  identificación en las mesas de trabajo como susceptibles de embargo, dejando como evidencia las resoluciones de embargo.  </t>
  </si>
  <si>
    <t xml:space="preserve">Resoluciones de embargo </t>
  </si>
  <si>
    <t>(Número de resoluciones firmadas/Número de resoluciones proyectadas)*100</t>
  </si>
  <si>
    <t>20/08/2024. Se observó que la Dirección de Gestión de Cobro gestiono el insumo para proyectar las resoluciones de embargo en el mes de agosto de 55.930 obligaciones correspondientes a 44.197resoluciones de embargo.  
12/07/2024. Acción en implementación por parte del proceso.</t>
  </si>
  <si>
    <t>OBJETIVO DE LA EVALUACIÓN</t>
  </si>
  <si>
    <t>PONDERACIÓN</t>
  </si>
  <si>
    <t>PRINCIPIOS DE LA GESTIÓN FISCAL</t>
  </si>
  <si>
    <t>RESULTADO PAD 2020</t>
  </si>
  <si>
    <t>EFICACIA</t>
  </si>
  <si>
    <t>EFICIENCIA</t>
  </si>
  <si>
    <t>ECONOMIA</t>
  </si>
  <si>
    <t>CONTROL DE GESTIÓN (40%)</t>
  </si>
  <si>
    <t>Es el examen de la eficiencia y eficacia de las entidades en la administración de los recursos públicos, determinada mediante la evaluación de sus procesos administrativos, la utilización de indicadores de rentabilidad pública y desempeño y la identificación de la distribución del excedente que éstas producen, así como de los beneficiarios de su actividad.</t>
  </si>
  <si>
    <t>Control Fiscal Interno</t>
  </si>
  <si>
    <t>Plan de Mejoramiento</t>
  </si>
  <si>
    <t>CONTROL DE RESULTADOS (30%)</t>
  </si>
  <si>
    <t>Es el examen que se realiza para establecer en qué medida los sujetos de vigilancia logran sus objetivos y cumplen sus planes, programas y proyectos adoptados por la administración, en un periodo determinado.</t>
  </si>
  <si>
    <t>Planes, Programas y Proyectos. Gestión ambiental</t>
  </si>
  <si>
    <t>CONTROL FINANCIERO (30%)</t>
  </si>
  <si>
    <t>Es el examen que se realiza, con base en las normas de auditoría de aceptación general, para establecer si los estados financieros de una entidad reflejan razonablemente el resultado de sus operaciones y los cambios en su situación financiera , comprobando que en la elaboración de los mismos y en las transacciones y operaciones que los originaron, se observaron y cumplieron las normas prescritas por las autoridades competentes y los principios de contabilidad generalmente aceptados o prescritos por el Contador General de la Nación.</t>
  </si>
  <si>
    <t>Estados Contables</t>
  </si>
  <si>
    <t>Control Interno Contable</t>
  </si>
  <si>
    <t>N/A</t>
  </si>
  <si>
    <t>Concepto Informe Definitivo</t>
  </si>
  <si>
    <t>FENECE</t>
  </si>
  <si>
    <t>2021 (Pendiente informe definitivo Auditoria Regularidad PAD 2021)</t>
  </si>
  <si>
    <t>Cuenta de CODIGO ACCION</t>
  </si>
  <si>
    <t>Total Gestión Contractual</t>
  </si>
  <si>
    <t>Total Control Gestión</t>
  </si>
  <si>
    <t>ANALISIS DE ACUERDO AL RESULTADO DE LA EVALUACIÓN DEL ESTADO DE LAS ACCIONES EN EL EJERCICIO DE REGULARIDAD PAD 2021. NO INCLUYE EL PMI FORMULADO A PARTIR DEL INFORME DEFINITIVO PRESENTADO POR EL ENTE DE CONTROL</t>
  </si>
  <si>
    <t>COMPONENTE/FACTOR</t>
  </si>
  <si>
    <t>TOTAL ACCIONES</t>
  </si>
  <si>
    <t>ABIERTAS</t>
  </si>
  <si>
    <t>CUMPLIDAS EFECTIVAS</t>
  </si>
  <si>
    <t>CUMPLIDAS INEFECTIVAS</t>
  </si>
  <si>
    <t>% EFECTIVIDAD</t>
  </si>
  <si>
    <t xml:space="preserve">      Planes, Programas y Proyectos y/o Plan Estrátegico</t>
  </si>
  <si>
    <t xml:space="preserve">      Estados Financieros</t>
  </si>
  <si>
    <t xml:space="preserve">      Gestión Presupuestal</t>
  </si>
  <si>
    <t xml:space="preserve">      Control Fiscal Interno</t>
  </si>
  <si>
    <t xml:space="preserve">      Gestión Contractual</t>
  </si>
  <si>
    <t>Total general</t>
  </si>
  <si>
    <t>ESTADO PMI AL INICIO DE LA VIGENCIA 2020</t>
  </si>
  <si>
    <t>RESULTADO PAD 2019</t>
  </si>
  <si>
    <t>%  (sin confirmar)</t>
  </si>
  <si>
    <t>CONTROL DE GESTIÓN (50%)</t>
  </si>
  <si>
    <t>N.D</t>
  </si>
  <si>
    <t>Acciones con Recomendación de Cierre</t>
  </si>
  <si>
    <t>Acciones con vencimiento 2020</t>
  </si>
  <si>
    <t>CONTROL FINANCIERO (20%)</t>
  </si>
  <si>
    <t>Acciones vencidas sin recomendación de cierre</t>
  </si>
  <si>
    <t>Total Acciones</t>
  </si>
  <si>
    <t>VENCIMIENTO 2020</t>
  </si>
  <si>
    <t>TOTAL</t>
  </si>
  <si>
    <t>INCIDENCIA FISCAL</t>
  </si>
  <si>
    <t>VR INICIDENCIA FISCAL</t>
  </si>
  <si>
    <t>HALLAZGOS</t>
  </si>
  <si>
    <t>ACCIONES</t>
  </si>
  <si>
    <r>
      <rPr>
        <b/>
        <sz val="9"/>
        <color rgb="FF000000"/>
        <rFont val="Arial"/>
      </rPr>
      <t>ACCIONES CON POSIBIDAD DE REPROGRAMACIÓN PRIORIZADAS (</t>
    </r>
    <r>
      <rPr>
        <b/>
        <sz val="9"/>
        <color rgb="FFFF0000"/>
        <rFont val="Arial"/>
      </rPr>
      <t>GESTIÓN A REALIZAR ANTES DEL 17/02/2020)</t>
    </r>
  </si>
  <si>
    <t>NO. HALLAZGO</t>
  </si>
  <si>
    <t>NO. ACCION</t>
  </si>
  <si>
    <t>VENCIMIENTO</t>
  </si>
  <si>
    <t>4.1.3.4.1</t>
  </si>
  <si>
    <t>DIRECCIÓN DE INVESTIGACIONES ADMINISTRATIVAS AL TRÁNSITO Y TRANSPORTE</t>
  </si>
  <si>
    <t>ACCIONES CON POSIBIDAD DE REPROGRAMACIÓN NO PRIORIZADAS</t>
  </si>
  <si>
    <t>FECHA TERMINACION</t>
  </si>
  <si>
    <t>2020-09-29</t>
  </si>
  <si>
    <t>DIRECCION DE GESTION DE COBRO</t>
  </si>
  <si>
    <t>2020-12-19</t>
  </si>
  <si>
    <t>DIATT</t>
  </si>
  <si>
    <t>SUBDIRECCIÓN DE CONTRAVENCIONES</t>
  </si>
  <si>
    <t>3.1.4</t>
  </si>
  <si>
    <t>2020-06-30</t>
  </si>
  <si>
    <t>3.1.5</t>
  </si>
  <si>
    <t>3.1.6</t>
  </si>
  <si>
    <t>DIATT OTIC</t>
  </si>
  <si>
    <t>3.2.2</t>
  </si>
  <si>
    <t>ACCIONES VENCIDAS SIN RECOMENDACIÓN DE CIERRE DE LA OCI (26/07/2019)</t>
  </si>
  <si>
    <t>SUBSECRETARÍA RESPONSABLE</t>
  </si>
  <si>
    <t>3.1.3.5.3</t>
  </si>
  <si>
    <t>4.1.2</t>
  </si>
  <si>
    <t>3.1.3.3.2</t>
  </si>
  <si>
    <t>3.1.3.17.1</t>
  </si>
  <si>
    <t>3.1.3.11.1</t>
  </si>
  <si>
    <t>Componente  y Factor</t>
  </si>
  <si>
    <t># hallazgos</t>
  </si>
  <si>
    <t># Acciones</t>
  </si>
  <si>
    <t>Temas observados</t>
  </si>
  <si>
    <t>Planes, Programas y Proyectos</t>
  </si>
  <si>
    <t>Ineficacia e ineficiencia en la gestión y por el bajo avance físico alcanzado para el cuatrienio (Meta 5 y 19 Proyecto 1032)</t>
  </si>
  <si>
    <t>Pérdida de fuerza ejecutoria o  prescripción del derecho para ejercer la acción de cobro de cartera a través de actos administrativos (Vigencia 2017 y 2018)</t>
  </si>
  <si>
    <t>Deficiencias en la información reportada a través del Segplan; Deficiencias en la administración de la cartera y de la información; Por prescripción de comparendos sin gestión de cobro; En el sistema de información contravencional se relacionó comparendos con valor nominal inicial de $0, lo cual no permitió que se realizara el cobro y en consecuencia se prescribieran obligaciones; A comparendos se les asigno un valor inicial inferior a lo establecido en la ley 1696 de 2013 y actualmente se encuentran prescritos; No cumplió con lo legalmente ordenado al no suspender licencias de infractores de tránsito por conducir vehículos automotores en estado de embriaguez; Generó mandamiento de pago a comparendos pese a que ya se encontraban prescritos de acuerdo con los términos de ley y los establecidos por la entidad en sus procedimientos; Deficiencias en la información suministrada al proceso auditor</t>
  </si>
  <si>
    <t>* Ver listado</t>
  </si>
  <si>
    <r>
      <rPr>
        <sz val="9"/>
        <color rgb="FFFF0000"/>
        <rFont val="Arial"/>
      </rPr>
      <t>Documento electrónico CBN-1093 reportado en SIVICOF no incluyo todas las modificaciones presupuestales realizadas en la vigencia 2018; No reportó el formato CB-0018  en la vigencia 2018</t>
    </r>
    <r>
      <rPr>
        <sz val="9"/>
        <color rgb="FF000000"/>
        <rFont val="Arial"/>
      </rPr>
      <t>; No realizó el giro de algunos pasivos exigibles comprometidos en la vigencia 2018; Suscribió contratos con un plazo superior a 12 meses, sin constituir vigencias futuras; A pesar de haberse terminado anticipadamente el contrato no. 2015-1272, la SDM concedió 90 días adicionales al contratista en estado de inhabilidad para culminar la intervención del archivo.</t>
    </r>
  </si>
  <si>
    <t>Plan de mejoramiento</t>
  </si>
  <si>
    <t>Incumplimiento y la formulación de acciones inefectivas en el plan de mejoramiento institucional.</t>
  </si>
  <si>
    <t>No se da cumplimiento al reglamento expedido para la concesión sobre el informe de incumplimiento no. 59, y al carecer de una decisión de fondo perdió la oportunidad de recaudar el 1% del ingreso bruto de la concesión establecido como multa</t>
  </si>
  <si>
    <t>Gestión ineficiente al incumplir los términos de la ley 1437 de 2011, en aplicación a procesos sancionatorios</t>
  </si>
  <si>
    <t>Deficiencias en el control y seguimiento del supervisor</t>
  </si>
  <si>
    <t>Cancelación de valores de imprevistos sin que estén debidamente soportados y justificados por el contratista</t>
  </si>
  <si>
    <t xml:space="preserve">Incumplimiento de los tiempos establecidos en el manual de contratación pa05-m02 versión 1.0 para la suscripción de la adición prórroga </t>
  </si>
  <si>
    <t>Reaizar pagos por concepto de imprevistos y utilidades en porcentajes no pactados contractualmente o  sin exigir la correspondiente justificación o soporte</t>
  </si>
  <si>
    <t>No iniciar el proceso administrativo sancionatorio en contra del contratista, a pesar que  la interventoría informó sobre un presunto incumplimiento de obligaciones</t>
  </si>
  <si>
    <t>Porque la subdirección de jurisdicción coactiva aceptó pólizas de compañía de seguro como respaldo de las facilidades de pago que son de imposible reclamación.</t>
  </si>
  <si>
    <t>Deficiente control y supervisión en la planeación y seguimiento del proceso contractual</t>
  </si>
  <si>
    <t xml:space="preserve">Deficiencias de la supervisión del contrato de interventoría que afectó la ejecución del contrato de prestación de servicios </t>
  </si>
  <si>
    <t>Porque los predios adquiridos  para los vehículos inmovilizados que se encuentran como remanentes, presentan afectaciones viales.</t>
  </si>
  <si>
    <t>Se realizaron pagos en desarrollo del contrato de interventoría por concepto de costos directos, sin que se evidencie la prestación del servicio, conforme a las condiciones pactadas contractualmente.</t>
  </si>
  <si>
    <t xml:space="preserve">Deficiencias en la estructuración y ejecución del contrato de consultoría </t>
  </si>
  <si>
    <t>Omisión dedeberes legales y normativos en torno al procedimiento enmarcado dentro del manual de cobro coactivo de la misma entidad.</t>
  </si>
  <si>
    <t>Omisión de deberes constitucionales, legales y normativos en torno a la respuesta que, de manera oportuna, certera y de fondo debe dar a los derechos de petición que son presentados por la ciudadanía y que tienen que ver con procedimientos concretos del resorte y competencia de la SDM</t>
  </si>
  <si>
    <t>El proceso de regulación y control, ha inobservado el artículo 36 de la ley 1437 de 2011, ley 594 de 2000, reglamentada parcialmente por los decretos 4124 de 2004 y 1100 de 2014, el acuerdo 002 de 2014 emitido por el AGN, y tampoco ha aplicado en debida forma el manual de cobro administrativo coactivo de la misma entidad, concretamente en lo que respecta a la conformación, organización y control de expedientes.</t>
  </si>
  <si>
    <t>Falta de control en el trámite de respuesta a los organismos de control durante el proceso auditor.</t>
  </si>
  <si>
    <t>Antes de suscribir una facilidad de pago, no realiza el análisis de la capacidad de pago del deudor, ordenada por el decreto distrital 397 de 2011, en desarrollo de lo ordenado por el artículo 2 de la ley 1066 de 2002</t>
  </si>
  <si>
    <t>Se concedió la exención a la medida de pico y placa a 241 vehículos, sin cumplir con los requisitos señalados en la resolución 011 del 17 de enero de 2018, en concordancia con el instructivo para la inscripción o autorización para la circulación vial de vehículos exceptuados – código pm04-in01, emitido por el sistema integrado de gestión distrital de la entidad</t>
  </si>
  <si>
    <t>16/08/2024 El proceso no reportó avance en el período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</si>
</sst>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d/m/yyyy"/>
    <numFmt numFmtId="165" formatCode="dd/mm/yyyy"/>
    <numFmt numFmtId="166" formatCode="_-* #,##0_-;\-* #,##0_-;_-* &quot;-&quot;_-;_-@"/>
  </numFmts>
  <fonts count="34">
    <font>
      <sz val="11"/>
      <color rgb="FF000000"/>
      <name val="Calibri"/>
      <scheme val="minor"/>
    </font>
    <font>
      <b/>
      <sz val="9"/>
      <color theme="1"/>
      <name val="Arial"/>
    </font>
    <font>
      <sz val="11"/>
      <name val="Calibri"/>
    </font>
    <font>
      <sz val="9"/>
      <color theme="1"/>
      <name val="Arial"/>
    </font>
    <font>
      <sz val="11"/>
      <color theme="1"/>
      <name val="Calibri"/>
    </font>
    <font>
      <sz val="7"/>
      <color rgb="FF000000"/>
      <name val="Arial"/>
    </font>
    <font>
      <b/>
      <i/>
      <sz val="8"/>
      <color theme="1"/>
      <name val="Arial"/>
    </font>
    <font>
      <b/>
      <sz val="8"/>
      <color theme="1"/>
      <name val="Arial"/>
    </font>
    <font>
      <b/>
      <sz val="7"/>
      <color rgb="FF000000"/>
      <name val="Arial"/>
    </font>
    <font>
      <sz val="7"/>
      <color theme="1"/>
      <name val="Arial"/>
    </font>
    <font>
      <sz val="7"/>
      <color rgb="FFFF0000"/>
      <name val="Arial"/>
    </font>
    <font>
      <u/>
      <sz val="7"/>
      <color rgb="FF000000"/>
      <name val="Arial"/>
    </font>
    <font>
      <u/>
      <sz val="7"/>
      <color rgb="FF000000"/>
      <name val="Arial"/>
    </font>
    <font>
      <sz val="11"/>
      <color rgb="FF000000"/>
      <name val="Calibri"/>
    </font>
    <font>
      <sz val="11"/>
      <color theme="1"/>
      <name val="Calibri"/>
    </font>
    <font>
      <b/>
      <sz val="11"/>
      <color theme="1"/>
      <name val="Calibri"/>
    </font>
    <font>
      <b/>
      <sz val="18"/>
      <color rgb="FF000000"/>
      <name val="Calibri"/>
    </font>
    <font>
      <b/>
      <sz val="9"/>
      <color rgb="FF000000"/>
      <name val="Arial"/>
    </font>
    <font>
      <sz val="9"/>
      <color rgb="FF000000"/>
      <name val="Arial"/>
    </font>
    <font>
      <sz val="9"/>
      <color rgb="FFFF0000"/>
      <name val="Arial"/>
    </font>
    <font>
      <b/>
      <sz val="14"/>
      <color rgb="FF000000"/>
      <name val="Calibri"/>
    </font>
    <font>
      <b/>
      <sz val="16"/>
      <color rgb="FF000000"/>
      <name val="Calibri"/>
    </font>
    <font>
      <b/>
      <sz val="11"/>
      <color rgb="FF000000"/>
      <name val="Calibri"/>
    </font>
    <font>
      <sz val="11"/>
      <color rgb="FFFF0000"/>
      <name val="Calibri"/>
    </font>
    <font>
      <b/>
      <sz val="14"/>
      <color rgb="FF000000"/>
      <name val="Arial"/>
    </font>
    <font>
      <i/>
      <sz val="7"/>
      <color rgb="FF000000"/>
      <name val="Arial"/>
    </font>
    <font>
      <b/>
      <i/>
      <sz val="7"/>
      <color rgb="FF000000"/>
      <name val="Arial"/>
    </font>
    <font>
      <b/>
      <sz val="7"/>
      <color theme="1"/>
      <name val="Arial"/>
    </font>
    <font>
      <i/>
      <sz val="7"/>
      <color theme="1"/>
      <name val="Arial"/>
    </font>
    <font>
      <b/>
      <sz val="7"/>
      <color rgb="FF00B0F0"/>
      <name val="Arial"/>
    </font>
    <font>
      <i/>
      <sz val="9"/>
      <color theme="1"/>
      <name val="Arial"/>
    </font>
    <font>
      <u/>
      <sz val="7"/>
      <color rgb="FF1155CC"/>
      <name val="Arial"/>
    </font>
    <font>
      <sz val="7"/>
      <color rgb="FF1155CC"/>
      <name val="Arial"/>
    </font>
    <font>
      <b/>
      <sz val="9"/>
      <color rgb="FFFF0000"/>
      <name val="Arial"/>
    </font>
  </fonts>
  <fills count="11">
    <fill>
      <patternFill patternType="none"/>
    </fill>
    <fill>
      <patternFill patternType="gray125"/>
    </fill>
    <fill>
      <patternFill patternType="solid">
        <fgColor rgb="FFF1F1B4"/>
        <bgColor rgb="FFF1F1B4"/>
      </patternFill>
    </fill>
    <fill>
      <patternFill patternType="solid">
        <fgColor rgb="FFE2EFD9"/>
        <bgColor rgb="FFE2EFD9"/>
      </patternFill>
    </fill>
    <fill>
      <patternFill patternType="solid">
        <fgColor rgb="FFC5E0B3"/>
        <bgColor rgb="FFC5E0B3"/>
      </patternFill>
    </fill>
    <fill>
      <patternFill patternType="solid">
        <fgColor theme="0"/>
        <bgColor theme="0"/>
      </patternFill>
    </fill>
    <fill>
      <patternFill patternType="solid">
        <fgColor rgb="FFFFFFFF"/>
        <bgColor rgb="FFFFFFFF"/>
      </patternFill>
    </fill>
    <fill>
      <patternFill patternType="solid">
        <fgColor rgb="FFDEEAF6"/>
        <bgColor rgb="FFDEEAF6"/>
      </patternFill>
    </fill>
    <fill>
      <patternFill patternType="solid">
        <fgColor rgb="FFFFFF00"/>
        <bgColor rgb="FFFFFF00"/>
      </patternFill>
    </fill>
    <fill>
      <patternFill patternType="solid">
        <fgColor rgb="FF92D050"/>
        <bgColor rgb="FF92D050"/>
      </patternFill>
    </fill>
    <fill>
      <patternFill patternType="solid">
        <fgColor rgb="FFF2F2F2"/>
        <bgColor rgb="FFF2F2F2"/>
      </patternFill>
    </fill>
  </fills>
  <borders count="92">
    <border>
      <left/>
      <right/>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thin">
        <color rgb="FF000000"/>
      </right>
      <top style="thin">
        <color rgb="FF000000"/>
      </top>
      <bottom/>
      <diagonal/>
    </border>
    <border>
      <left/>
      <right/>
      <top style="thin">
        <color rgb="FF000000"/>
      </top>
      <bottom style="thin">
        <color rgb="FF000000"/>
      </bottom>
      <diagonal/>
    </border>
    <border>
      <left style="thin">
        <color rgb="FF000000"/>
      </left>
      <right style="medium">
        <color rgb="FF000000"/>
      </right>
      <top style="thin">
        <color rgb="FF000000"/>
      </top>
      <bottom/>
      <diagonal/>
    </border>
    <border>
      <left style="medium">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bottom/>
      <diagonal/>
    </border>
    <border>
      <left style="thin">
        <color rgb="FF000000"/>
      </left>
      <right style="thin">
        <color rgb="FF000000"/>
      </right>
      <top/>
      <bottom/>
      <diagonal/>
    </border>
    <border>
      <left style="medium">
        <color rgb="FF000000"/>
      </left>
      <right style="thin">
        <color rgb="FF000000"/>
      </right>
      <top style="thin">
        <color rgb="FF000000"/>
      </top>
      <bottom style="thin">
        <color rgb="FF000000"/>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top/>
      <bottom/>
      <diagonal/>
    </border>
    <border>
      <left/>
      <right/>
      <top/>
      <bottom/>
      <diagonal/>
    </border>
    <border>
      <left/>
      <right/>
      <top/>
      <bottom style="thin">
        <color rgb="FF9CC2E5"/>
      </bottom>
      <diagonal/>
    </border>
    <border>
      <left/>
      <right/>
      <top style="thin">
        <color rgb="FF9CC2E5"/>
      </top>
      <bottom/>
      <diagonal/>
    </border>
    <border>
      <left/>
      <right/>
      <top/>
      <bottom style="thin">
        <color theme="8"/>
      </bottom>
      <diagonal/>
    </border>
    <border>
      <left style="medium">
        <color rgb="FF000000"/>
      </left>
      <right style="medium">
        <color rgb="FF000000"/>
      </right>
      <top style="medium">
        <color rgb="FF000000"/>
      </top>
      <bottom style="thin">
        <color theme="8"/>
      </bottom>
      <diagonal/>
    </border>
    <border>
      <left style="medium">
        <color rgb="FF000000"/>
      </left>
      <right style="medium">
        <color rgb="FF000000"/>
      </right>
      <top/>
      <bottom style="thin">
        <color theme="8"/>
      </bottom>
      <diagonal/>
    </border>
    <border>
      <left/>
      <right style="thin">
        <color theme="8"/>
      </right>
      <top/>
      <bottom style="thin">
        <color rgb="FF9CC2E5"/>
      </bottom>
      <diagonal/>
    </border>
    <border>
      <left/>
      <right style="thin">
        <color theme="8"/>
      </right>
      <top style="thin">
        <color rgb="FF9CC2E5"/>
      </top>
      <bottom style="thin">
        <color theme="8"/>
      </bottom>
      <diagonal/>
    </border>
    <border>
      <left style="medium">
        <color rgb="FF000000"/>
      </left>
      <right/>
      <top/>
      <bottom style="thin">
        <color theme="4"/>
      </bottom>
      <diagonal/>
    </border>
    <border>
      <left/>
      <right style="thin">
        <color theme="4"/>
      </right>
      <top/>
      <bottom style="thin">
        <color theme="4"/>
      </bottom>
      <diagonal/>
    </border>
    <border>
      <left style="thin">
        <color theme="4"/>
      </left>
      <right style="thin">
        <color theme="8"/>
      </right>
      <top style="thin">
        <color theme="8"/>
      </top>
      <bottom style="thin">
        <color theme="4"/>
      </bottom>
      <diagonal/>
    </border>
    <border>
      <left style="medium">
        <color rgb="FF000000"/>
      </left>
      <right/>
      <top style="thin">
        <color theme="4"/>
      </top>
      <bottom style="thin">
        <color theme="4"/>
      </bottom>
      <diagonal/>
    </border>
    <border>
      <left/>
      <right style="thin">
        <color theme="4"/>
      </right>
      <top style="thin">
        <color theme="4"/>
      </top>
      <bottom style="thin">
        <color theme="4"/>
      </bottom>
      <diagonal/>
    </border>
    <border>
      <left style="thin">
        <color theme="4"/>
      </left>
      <right style="thin">
        <color theme="8"/>
      </right>
      <top style="thin">
        <color theme="4"/>
      </top>
      <bottom style="thin">
        <color theme="4"/>
      </bottom>
      <diagonal/>
    </border>
    <border>
      <left style="medium">
        <color rgb="FF000000"/>
      </left>
      <right/>
      <top style="thin">
        <color theme="4"/>
      </top>
      <bottom style="thin">
        <color theme="8"/>
      </bottom>
      <diagonal/>
    </border>
    <border>
      <left/>
      <right/>
      <top style="thin">
        <color theme="4"/>
      </top>
      <bottom style="thin">
        <color theme="8"/>
      </bottom>
      <diagonal/>
    </border>
    <border>
      <left/>
      <right style="thin">
        <color theme="8"/>
      </right>
      <top style="thin">
        <color theme="4"/>
      </top>
      <bottom style="thin">
        <color theme="8"/>
      </bottom>
      <diagonal/>
    </border>
    <border>
      <left style="thin">
        <color rgb="FF000000"/>
      </left>
      <right/>
      <top style="thin">
        <color theme="4"/>
      </top>
      <bottom style="thin">
        <color theme="4"/>
      </bottom>
      <diagonal/>
    </border>
    <border>
      <left/>
      <right/>
      <top style="thin">
        <color theme="4"/>
      </top>
      <bottom style="thin">
        <color theme="4"/>
      </bottom>
      <diagonal/>
    </border>
    <border>
      <left style="thin">
        <color rgb="FF000000"/>
      </left>
      <right style="thin">
        <color theme="4"/>
      </right>
      <top style="thin">
        <color theme="4"/>
      </top>
      <bottom/>
      <diagonal/>
    </border>
    <border>
      <left style="thin">
        <color theme="4"/>
      </left>
      <right style="thin">
        <color theme="4"/>
      </right>
      <top style="thin">
        <color theme="4"/>
      </top>
      <bottom/>
      <diagonal/>
    </border>
    <border>
      <left/>
      <right style="thin">
        <color theme="4"/>
      </right>
      <top style="thin">
        <color theme="4"/>
      </top>
      <bottom/>
      <diagonal/>
    </border>
    <border>
      <left style="thin">
        <color theme="8"/>
      </left>
      <right/>
      <top style="thin">
        <color theme="8"/>
      </top>
      <bottom/>
      <diagonal/>
    </border>
    <border>
      <left style="thin">
        <color theme="8"/>
      </left>
      <right style="thin">
        <color theme="8"/>
      </right>
      <top style="thin">
        <color theme="8"/>
      </top>
      <bottom/>
      <diagonal/>
    </border>
    <border>
      <left/>
      <right style="thin">
        <color theme="8"/>
      </right>
      <top style="thin">
        <color theme="8"/>
      </top>
      <bottom/>
      <diagonal/>
    </border>
    <border>
      <left style="thin">
        <color theme="8"/>
      </left>
      <right/>
      <top/>
      <bottom style="thin">
        <color theme="8"/>
      </bottom>
      <diagonal/>
    </border>
    <border>
      <left style="thin">
        <color theme="8"/>
      </left>
      <right style="thin">
        <color theme="8"/>
      </right>
      <top/>
      <bottom style="thin">
        <color theme="8"/>
      </bottom>
      <diagonal/>
    </border>
    <border>
      <left/>
      <right style="thin">
        <color theme="8"/>
      </right>
      <top/>
      <bottom style="thin">
        <color theme="8"/>
      </bottom>
      <diagonal/>
    </border>
    <border>
      <left style="thin">
        <color rgb="FF000000"/>
      </left>
      <right/>
      <top/>
      <bottom style="thin">
        <color theme="4"/>
      </bottom>
      <diagonal/>
    </border>
    <border>
      <left/>
      <right/>
      <top/>
      <bottom style="thin">
        <color theme="4"/>
      </bottom>
      <diagonal/>
    </border>
    <border>
      <left/>
      <right style="thin">
        <color theme="4"/>
      </right>
      <top/>
      <bottom style="thin">
        <color theme="4"/>
      </bottom>
      <diagonal/>
    </border>
    <border>
      <left style="thin">
        <color theme="8"/>
      </left>
      <right/>
      <top/>
      <bottom/>
      <diagonal/>
    </border>
    <border>
      <left style="thin">
        <color theme="8"/>
      </left>
      <right style="thin">
        <color theme="8"/>
      </right>
      <top/>
      <bottom/>
      <diagonal/>
    </border>
    <border>
      <left/>
      <right style="thin">
        <color theme="8"/>
      </right>
      <top/>
      <bottom/>
      <diagonal/>
    </border>
    <border>
      <left style="thin">
        <color theme="8"/>
      </left>
      <right/>
      <top style="thin">
        <color theme="8"/>
      </top>
      <bottom style="thin">
        <color theme="8"/>
      </bottom>
      <diagonal/>
    </border>
    <border>
      <left/>
      <right/>
      <top style="thin">
        <color theme="8"/>
      </top>
      <bottom style="thin">
        <color theme="8"/>
      </bottom>
      <diagonal/>
    </border>
    <border>
      <left/>
      <right style="thin">
        <color theme="8"/>
      </right>
      <top style="thin">
        <color theme="8"/>
      </top>
      <bottom style="thin">
        <color theme="8"/>
      </bottom>
      <diagonal/>
    </border>
    <border>
      <left style="thin">
        <color theme="8"/>
      </left>
      <right style="thin">
        <color theme="8"/>
      </right>
      <top style="thin">
        <color theme="8"/>
      </top>
      <bottom style="thin">
        <color theme="8"/>
      </bottom>
      <diagonal/>
    </border>
    <border>
      <left style="thin">
        <color theme="8"/>
      </left>
      <right style="thin">
        <color theme="8"/>
      </right>
      <top style="thin">
        <color theme="8"/>
      </top>
      <bottom/>
      <diagonal/>
    </border>
    <border>
      <left style="thin">
        <color theme="8"/>
      </left>
      <right style="thin">
        <color theme="8"/>
      </right>
      <top/>
      <bottom/>
      <diagonal/>
    </border>
    <border>
      <left style="thin">
        <color theme="8"/>
      </left>
      <right style="thin">
        <color theme="8"/>
      </right>
      <top/>
      <bottom style="thin">
        <color theme="8"/>
      </bottom>
      <diagonal/>
    </border>
    <border>
      <left style="thin">
        <color theme="8"/>
      </left>
      <right/>
      <top style="thin">
        <color theme="8"/>
      </top>
      <bottom style="thin">
        <color theme="8"/>
      </bottom>
      <diagonal/>
    </border>
    <border>
      <left/>
      <right style="thin">
        <color theme="8"/>
      </right>
      <top style="thin">
        <color theme="8"/>
      </top>
      <bottom style="thin">
        <color theme="8"/>
      </bottom>
      <diagonal/>
    </border>
    <border>
      <left style="thin">
        <color theme="8"/>
      </left>
      <right/>
      <top/>
      <bottom style="thin">
        <color rgb="FF9CC2E5"/>
      </bottom>
      <diagonal/>
    </border>
    <border>
      <left style="thin">
        <color theme="8"/>
      </left>
      <right style="thin">
        <color theme="8"/>
      </right>
      <top/>
      <bottom style="thin">
        <color rgb="FF9CC2E5"/>
      </bottom>
      <diagonal/>
    </border>
    <border>
      <left/>
      <right style="thin">
        <color theme="8"/>
      </right>
      <top/>
      <bottom style="thin">
        <color rgb="FF9CC2E5"/>
      </bottom>
      <diagonal/>
    </border>
    <border>
      <left style="thin">
        <color theme="8"/>
      </left>
      <right/>
      <top style="thin">
        <color rgb="FF9CC2E5"/>
      </top>
      <bottom/>
      <diagonal/>
    </border>
    <border>
      <left style="thin">
        <color theme="8"/>
      </left>
      <right style="thin">
        <color theme="8"/>
      </right>
      <top style="thin">
        <color rgb="FF9CC2E5"/>
      </top>
      <bottom/>
      <diagonal/>
    </border>
    <border>
      <left/>
      <right style="thin">
        <color theme="8"/>
      </right>
      <top style="thin">
        <color rgb="FF9CC2E5"/>
      </top>
      <bottom/>
      <diagonal/>
    </border>
    <border>
      <left style="thin">
        <color rgb="FF999999"/>
      </left>
      <right/>
      <top style="thin">
        <color rgb="FF999999"/>
      </top>
      <bottom/>
      <diagonal/>
    </border>
    <border>
      <left style="thin">
        <color rgb="FF999999"/>
      </left>
      <right style="thin">
        <color rgb="FF999999"/>
      </right>
      <top style="thin">
        <color rgb="FF999999"/>
      </top>
      <bottom/>
      <diagonal/>
    </border>
    <border>
      <left style="thin">
        <color rgb="FF999999"/>
      </left>
      <right/>
      <top style="thin">
        <color indexed="65"/>
      </top>
      <bottom/>
      <diagonal/>
    </border>
    <border>
      <left style="thin">
        <color rgb="FF999999"/>
      </left>
      <right/>
      <top/>
      <bottom/>
      <diagonal/>
    </border>
    <border>
      <left style="thin">
        <color rgb="FF999999"/>
      </left>
      <right style="thin">
        <color rgb="FF999999"/>
      </right>
      <top/>
      <bottom/>
      <diagonal/>
    </border>
    <border>
      <left style="thin">
        <color indexed="65"/>
      </left>
      <right/>
      <top style="thin">
        <color rgb="FF999999"/>
      </top>
      <bottom/>
      <diagonal/>
    </border>
    <border>
      <left style="thin">
        <color rgb="FF999999"/>
      </left>
      <right/>
      <top style="thin">
        <color rgb="FF999999"/>
      </top>
      <bottom style="thin">
        <color rgb="FF999999"/>
      </bottom>
      <diagonal/>
    </border>
    <border>
      <left style="thin">
        <color indexed="65"/>
      </left>
      <right/>
      <top style="thin">
        <color rgb="FF999999"/>
      </top>
      <bottom style="thin">
        <color rgb="FF999999"/>
      </bottom>
      <diagonal/>
    </border>
    <border>
      <left style="thin">
        <color rgb="FF999999"/>
      </left>
      <right style="thin">
        <color rgb="FF999999"/>
      </right>
      <top style="thin">
        <color rgb="FF999999"/>
      </top>
      <bottom style="thin">
        <color rgb="FF999999"/>
      </bottom>
      <diagonal/>
    </border>
  </borders>
  <cellStyleXfs count="1">
    <xf numFmtId="0" fontId="0" fillId="0" borderId="0"/>
  </cellStyleXfs>
  <cellXfs count="262">
    <xf numFmtId="0" fontId="0" fillId="0" borderId="0" xfId="0" applyFont="1" applyAlignment="1"/>
    <xf numFmtId="0" fontId="3" fillId="0" borderId="0" xfId="0" applyFont="1" applyAlignment="1">
      <alignment horizontal="center" wrapText="1"/>
    </xf>
    <xf numFmtId="0" fontId="3" fillId="0" borderId="0" xfId="0" applyFont="1" applyAlignment="1">
      <alignment wrapText="1"/>
    </xf>
    <xf numFmtId="0" fontId="4" fillId="0" borderId="0" xfId="0" applyFont="1" applyAlignment="1">
      <alignment wrapText="1"/>
    </xf>
    <xf numFmtId="0" fontId="4" fillId="0" borderId="0" xfId="0" applyFont="1" applyAlignment="1">
      <alignment horizontal="center" wrapText="1"/>
    </xf>
    <xf numFmtId="164" fontId="4" fillId="0" borderId="0" xfId="0" applyNumberFormat="1" applyFont="1" applyAlignment="1">
      <alignment wrapText="1"/>
    </xf>
    <xf numFmtId="0" fontId="5" fillId="0" borderId="2" xfId="0" applyFont="1" applyBorder="1" applyAlignment="1">
      <alignment horizontal="left" vertical="center" wrapText="1"/>
    </xf>
    <xf numFmtId="0" fontId="3" fillId="0" borderId="0" xfId="0" applyFont="1" applyAlignment="1">
      <alignment horizontal="center" vertical="center" wrapText="1"/>
    </xf>
    <xf numFmtId="164" fontId="6" fillId="2" borderId="2" xfId="0" applyNumberFormat="1" applyFont="1" applyFill="1" applyBorder="1" applyAlignment="1">
      <alignment horizontal="center" vertical="center" wrapText="1"/>
    </xf>
    <xf numFmtId="0" fontId="6" fillId="2" borderId="2" xfId="0" applyFont="1" applyFill="1" applyBorder="1" applyAlignment="1">
      <alignment horizontal="center" vertical="center" wrapText="1"/>
    </xf>
    <xf numFmtId="164" fontId="6" fillId="2" borderId="2" xfId="0" applyNumberFormat="1" applyFont="1" applyFill="1" applyBorder="1" applyAlignment="1">
      <alignment horizontal="center" wrapText="1"/>
    </xf>
    <xf numFmtId="0" fontId="6" fillId="2" borderId="3" xfId="0" applyFont="1" applyFill="1" applyBorder="1" applyAlignment="1">
      <alignment horizontal="center" wrapText="1"/>
    </xf>
    <xf numFmtId="0" fontId="6" fillId="3" borderId="3" xfId="0" applyFont="1" applyFill="1" applyBorder="1" applyAlignment="1">
      <alignment horizontal="center" wrapText="1"/>
    </xf>
    <xf numFmtId="0" fontId="6" fillId="2" borderId="1" xfId="0" applyFont="1" applyFill="1" applyBorder="1" applyAlignment="1">
      <alignment horizontal="center" wrapText="1"/>
    </xf>
    <xf numFmtId="0" fontId="6" fillId="2" borderId="4" xfId="0" applyFont="1" applyFill="1" applyBorder="1" applyAlignment="1">
      <alignment horizontal="center" wrapText="1"/>
    </xf>
    <xf numFmtId="0" fontId="7" fillId="4" borderId="3" xfId="0" applyFont="1" applyFill="1" applyBorder="1" applyAlignment="1">
      <alignment horizontal="center" wrapText="1"/>
    </xf>
    <xf numFmtId="164" fontId="7" fillId="4" borderId="3" xfId="0" applyNumberFormat="1" applyFont="1" applyFill="1" applyBorder="1" applyAlignment="1">
      <alignment horizontal="center" wrapText="1"/>
    </xf>
    <xf numFmtId="0" fontId="4" fillId="0" borderId="0" xfId="0" applyFont="1" applyAlignment="1"/>
    <xf numFmtId="164" fontId="5" fillId="5" borderId="2" xfId="0" applyNumberFormat="1" applyFont="1" applyFill="1" applyBorder="1" applyAlignment="1">
      <alignment horizontal="left" vertical="center" wrapText="1"/>
    </xf>
    <xf numFmtId="0" fontId="5" fillId="5" borderId="2" xfId="0" applyFont="1" applyFill="1" applyBorder="1" applyAlignment="1">
      <alignment horizontal="left" vertical="center" wrapText="1"/>
    </xf>
    <xf numFmtId="0" fontId="8" fillId="5" borderId="2" xfId="0" applyFont="1" applyFill="1" applyBorder="1" applyAlignment="1">
      <alignment horizontal="left" vertical="center" wrapText="1"/>
    </xf>
    <xf numFmtId="0" fontId="5" fillId="5" borderId="2" xfId="0" applyFont="1" applyFill="1" applyBorder="1" applyAlignment="1">
      <alignment horizontal="center" vertical="center" wrapText="1"/>
    </xf>
    <xf numFmtId="9" fontId="5" fillId="5" borderId="2" xfId="0" applyNumberFormat="1" applyFont="1" applyFill="1" applyBorder="1" applyAlignment="1">
      <alignment horizontal="center" vertical="center" wrapText="1"/>
    </xf>
    <xf numFmtId="1" fontId="9" fillId="0" borderId="2" xfId="0" applyNumberFormat="1" applyFont="1" applyBorder="1" applyAlignment="1">
      <alignment horizontal="center" vertical="center" wrapText="1"/>
    </xf>
    <xf numFmtId="0" fontId="5" fillId="0" borderId="2" xfId="0" applyFont="1" applyBorder="1" applyAlignment="1">
      <alignment horizontal="center" vertical="center" wrapText="1"/>
    </xf>
    <xf numFmtId="164" fontId="5" fillId="0" borderId="2" xfId="0" applyNumberFormat="1" applyFont="1" applyBorder="1" applyAlignment="1">
      <alignment horizontal="center" vertical="center" wrapText="1"/>
    </xf>
    <xf numFmtId="164" fontId="5" fillId="0" borderId="2" xfId="0" applyNumberFormat="1" applyFont="1" applyBorder="1" applyAlignment="1">
      <alignment horizontal="left" vertical="top" wrapText="1"/>
    </xf>
    <xf numFmtId="0" fontId="5" fillId="0" borderId="2" xfId="0" applyFont="1" applyBorder="1" applyAlignment="1">
      <alignment horizontal="left" vertical="top" wrapText="1"/>
    </xf>
    <xf numFmtId="0" fontId="5" fillId="5" borderId="5" xfId="0" applyFont="1" applyFill="1" applyBorder="1" applyAlignment="1">
      <alignment horizontal="left" vertical="center" wrapText="1"/>
    </xf>
    <xf numFmtId="0" fontId="10" fillId="5" borderId="2" xfId="0" applyFont="1" applyFill="1" applyBorder="1" applyAlignment="1">
      <alignment horizontal="left" vertical="center" wrapText="1"/>
    </xf>
    <xf numFmtId="0" fontId="4" fillId="0" borderId="2" xfId="0" applyFont="1" applyBorder="1" applyAlignment="1">
      <alignment horizontal="center" vertical="center" wrapText="1"/>
    </xf>
    <xf numFmtId="0" fontId="5" fillId="5" borderId="6" xfId="0" applyFont="1" applyFill="1" applyBorder="1" applyAlignment="1">
      <alignment horizontal="left" vertical="center" wrapText="1"/>
    </xf>
    <xf numFmtId="164" fontId="5" fillId="0" borderId="2" xfId="0" applyNumberFormat="1" applyFont="1" applyBorder="1" applyAlignment="1">
      <alignment horizontal="left" vertical="center" wrapText="1"/>
    </xf>
    <xf numFmtId="164" fontId="5" fillId="0" borderId="7" xfId="0" applyNumberFormat="1" applyFont="1" applyBorder="1" applyAlignment="1">
      <alignment horizontal="left" vertical="center" wrapText="1"/>
    </xf>
    <xf numFmtId="9" fontId="5" fillId="0" borderId="2" xfId="0" applyNumberFormat="1" applyFont="1" applyBorder="1" applyAlignment="1">
      <alignment horizontal="center" vertical="center" wrapText="1"/>
    </xf>
    <xf numFmtId="0" fontId="5" fillId="0" borderId="8" xfId="0" applyFont="1" applyBorder="1" applyAlignment="1">
      <alignment horizontal="left" vertical="center" wrapText="1"/>
    </xf>
    <xf numFmtId="0" fontId="5" fillId="0" borderId="9" xfId="0" applyFont="1" applyBorder="1" applyAlignment="1">
      <alignment horizontal="left" vertical="center" wrapText="1"/>
    </xf>
    <xf numFmtId="0" fontId="5" fillId="0" borderId="7" xfId="0" applyFont="1" applyBorder="1" applyAlignment="1">
      <alignment horizontal="left" vertical="center" wrapText="1"/>
    </xf>
    <xf numFmtId="0" fontId="5" fillId="0" borderId="7" xfId="0" applyFont="1" applyBorder="1" applyAlignment="1">
      <alignment horizontal="center" vertical="center" wrapText="1"/>
    </xf>
    <xf numFmtId="0" fontId="5" fillId="0" borderId="0" xfId="0" applyFont="1" applyAlignment="1">
      <alignment horizontal="left" vertical="center" wrapText="1"/>
    </xf>
    <xf numFmtId="0" fontId="11" fillId="0" borderId="2" xfId="0" applyFont="1" applyBorder="1" applyAlignment="1">
      <alignment horizontal="left" vertical="top" wrapText="1"/>
    </xf>
    <xf numFmtId="0" fontId="5" fillId="0" borderId="10" xfId="0" applyFont="1" applyBorder="1" applyAlignment="1">
      <alignment horizontal="left" vertical="center" wrapText="1"/>
    </xf>
    <xf numFmtId="0" fontId="5" fillId="0" borderId="10" xfId="0" applyFont="1" applyBorder="1" applyAlignment="1">
      <alignment horizontal="center" vertical="center" wrapText="1"/>
    </xf>
    <xf numFmtId="9" fontId="5" fillId="0" borderId="10" xfId="0" applyNumberFormat="1" applyFont="1" applyBorder="1" applyAlignment="1">
      <alignment horizontal="center" vertical="center" wrapText="1"/>
    </xf>
    <xf numFmtId="1" fontId="9" fillId="0" borderId="10" xfId="0" applyNumberFormat="1" applyFont="1" applyBorder="1" applyAlignment="1">
      <alignment horizontal="center" vertical="center" wrapText="1"/>
    </xf>
    <xf numFmtId="164" fontId="5" fillId="0" borderId="10" xfId="0" applyNumberFormat="1" applyFont="1" applyBorder="1" applyAlignment="1">
      <alignment horizontal="center" vertical="center" wrapText="1"/>
    </xf>
    <xf numFmtId="0" fontId="5" fillId="0" borderId="10" xfId="0" applyFont="1" applyBorder="1" applyAlignment="1">
      <alignment horizontal="left" vertical="top" wrapText="1"/>
    </xf>
    <xf numFmtId="165" fontId="5" fillId="6" borderId="2" xfId="0" applyNumberFormat="1" applyFont="1" applyFill="1" applyBorder="1" applyAlignment="1">
      <alignment horizontal="left" vertical="center" wrapText="1"/>
    </xf>
    <xf numFmtId="0" fontId="5" fillId="6" borderId="2" xfId="0" applyFont="1" applyFill="1" applyBorder="1" applyAlignment="1">
      <alignment horizontal="left" vertical="center" wrapText="1"/>
    </xf>
    <xf numFmtId="164" fontId="5" fillId="6" borderId="2" xfId="0" applyNumberFormat="1" applyFont="1" applyFill="1" applyBorder="1" applyAlignment="1">
      <alignment horizontal="left" vertical="center" wrapText="1"/>
    </xf>
    <xf numFmtId="0" fontId="5" fillId="6" borderId="2" xfId="0" applyFont="1" applyFill="1" applyBorder="1" applyAlignment="1">
      <alignment horizontal="center" vertical="center" wrapText="1"/>
    </xf>
    <xf numFmtId="164" fontId="5" fillId="6" borderId="2" xfId="0" applyNumberFormat="1" applyFont="1" applyFill="1" applyBorder="1" applyAlignment="1">
      <alignment horizontal="center" vertical="center" wrapText="1"/>
    </xf>
    <xf numFmtId="0" fontId="9" fillId="0" borderId="2" xfId="0" applyFont="1" applyBorder="1" applyAlignment="1">
      <alignment wrapText="1"/>
    </xf>
    <xf numFmtId="0" fontId="9" fillId="0" borderId="3" xfId="0" applyFont="1" applyBorder="1" applyAlignment="1">
      <alignment wrapText="1"/>
    </xf>
    <xf numFmtId="1" fontId="9" fillId="6" borderId="2" xfId="0" applyNumberFormat="1" applyFont="1" applyFill="1" applyBorder="1" applyAlignment="1">
      <alignment horizontal="center" vertical="center" wrapText="1"/>
    </xf>
    <xf numFmtId="164" fontId="9" fillId="0" borderId="2" xfId="0" applyNumberFormat="1" applyFont="1" applyBorder="1" applyAlignment="1">
      <alignment horizontal="center" vertical="center" wrapText="1"/>
    </xf>
    <xf numFmtId="0" fontId="5" fillId="0" borderId="2" xfId="0" applyFont="1" applyBorder="1" applyAlignment="1">
      <alignment horizontal="center" vertical="top" wrapText="1"/>
    </xf>
    <xf numFmtId="0" fontId="8" fillId="0" borderId="2" xfId="0" applyFont="1" applyBorder="1" applyAlignment="1">
      <alignment horizontal="left" vertical="center" wrapText="1"/>
    </xf>
    <xf numFmtId="0" fontId="12" fillId="0" borderId="2" xfId="0" applyFont="1" applyBorder="1" applyAlignment="1">
      <alignment horizontal="left" vertical="center" wrapText="1"/>
    </xf>
    <xf numFmtId="0" fontId="5" fillId="0" borderId="2" xfId="0" applyFont="1" applyBorder="1" applyAlignment="1">
      <alignment horizontal="left" wrapText="1"/>
    </xf>
    <xf numFmtId="0" fontId="8" fillId="6" borderId="2" xfId="0" applyFont="1" applyFill="1" applyBorder="1" applyAlignment="1">
      <alignment horizontal="left" vertical="center" wrapText="1"/>
    </xf>
    <xf numFmtId="164" fontId="5" fillId="5" borderId="2" xfId="0" applyNumberFormat="1" applyFont="1" applyFill="1" applyBorder="1" applyAlignment="1">
      <alignment horizontal="center" vertical="center" wrapText="1"/>
    </xf>
    <xf numFmtId="164" fontId="9" fillId="5" borderId="2" xfId="0" applyNumberFormat="1" applyFont="1" applyFill="1" applyBorder="1" applyAlignment="1">
      <alignment horizontal="center" vertical="center" wrapText="1"/>
    </xf>
    <xf numFmtId="0" fontId="5" fillId="5" borderId="5" xfId="0" applyFont="1" applyFill="1" applyBorder="1" applyAlignment="1">
      <alignment horizontal="center" vertical="center" wrapText="1"/>
    </xf>
    <xf numFmtId="0" fontId="5" fillId="5" borderId="2" xfId="0" applyFont="1" applyFill="1" applyBorder="1" applyAlignment="1">
      <alignment horizontal="center" vertical="top" wrapText="1"/>
    </xf>
    <xf numFmtId="0" fontId="5" fillId="6" borderId="2" xfId="0" applyFont="1" applyFill="1" applyBorder="1" applyAlignment="1">
      <alignment horizontal="center"/>
    </xf>
    <xf numFmtId="164" fontId="5" fillId="0" borderId="3" xfId="0" applyNumberFormat="1" applyFont="1" applyBorder="1" applyAlignment="1">
      <alignment horizontal="center"/>
    </xf>
    <xf numFmtId="0" fontId="5" fillId="0" borderId="3" xfId="0" applyFont="1" applyBorder="1" applyAlignment="1">
      <alignment horizontal="left"/>
    </xf>
    <xf numFmtId="0" fontId="5" fillId="0" borderId="9" xfId="0" applyFont="1" applyBorder="1" applyAlignment="1">
      <alignment horizontal="left" wrapText="1"/>
    </xf>
    <xf numFmtId="0" fontId="5" fillId="6" borderId="11" xfId="0" applyFont="1" applyFill="1" applyBorder="1" applyAlignment="1">
      <alignment horizontal="left" wrapText="1"/>
    </xf>
    <xf numFmtId="0" fontId="8" fillId="0" borderId="2" xfId="0" applyFont="1" applyBorder="1" applyAlignment="1">
      <alignment horizontal="center" vertical="center" wrapText="1"/>
    </xf>
    <xf numFmtId="0" fontId="5" fillId="0" borderId="2" xfId="0" applyFont="1" applyBorder="1" applyAlignment="1">
      <alignment horizontal="left"/>
    </xf>
    <xf numFmtId="0" fontId="5" fillId="0" borderId="3" xfId="0" applyFont="1" applyBorder="1" applyAlignment="1">
      <alignment horizontal="center"/>
    </xf>
    <xf numFmtId="0" fontId="5" fillId="0" borderId="9" xfId="0" applyFont="1" applyBorder="1" applyAlignment="1">
      <alignment horizontal="left"/>
    </xf>
    <xf numFmtId="0" fontId="5" fillId="0" borderId="4" xfId="0" applyFont="1" applyBorder="1" applyAlignment="1">
      <alignment horizontal="left"/>
    </xf>
    <xf numFmtId="0" fontId="5" fillId="0" borderId="4" xfId="0" applyFont="1" applyBorder="1" applyAlignment="1">
      <alignment horizontal="center"/>
    </xf>
    <xf numFmtId="0" fontId="5" fillId="5" borderId="12" xfId="0" applyFont="1" applyFill="1" applyBorder="1" applyAlignment="1">
      <alignment horizontal="center"/>
    </xf>
    <xf numFmtId="0" fontId="5" fillId="0" borderId="9" xfId="0" applyFont="1" applyBorder="1" applyAlignment="1">
      <alignment horizontal="left" vertical="top" wrapText="1"/>
    </xf>
    <xf numFmtId="164" fontId="5" fillId="0" borderId="2" xfId="0" applyNumberFormat="1" applyFont="1" applyBorder="1" applyAlignment="1">
      <alignment horizontal="center"/>
    </xf>
    <xf numFmtId="0" fontId="5" fillId="0" borderId="3" xfId="0" applyFont="1" applyBorder="1" applyAlignment="1">
      <alignment horizontal="left"/>
    </xf>
    <xf numFmtId="1" fontId="5" fillId="0" borderId="2" xfId="0" applyNumberFormat="1" applyFont="1" applyBorder="1" applyAlignment="1">
      <alignment horizontal="center" vertical="center" wrapText="1"/>
    </xf>
    <xf numFmtId="0" fontId="8" fillId="6" borderId="2" xfId="0" applyFont="1" applyFill="1" applyBorder="1" applyAlignment="1">
      <alignment horizontal="center" vertical="center" wrapText="1"/>
    </xf>
    <xf numFmtId="164" fontId="5" fillId="0" borderId="2" xfId="0" applyNumberFormat="1" applyFont="1" applyBorder="1" applyAlignment="1">
      <alignment horizontal="center" vertical="center" wrapText="1"/>
    </xf>
    <xf numFmtId="0" fontId="5" fillId="0" borderId="2" xfId="0" applyFont="1" applyBorder="1" applyAlignment="1">
      <alignment horizontal="left" vertical="center" wrapText="1"/>
    </xf>
    <xf numFmtId="0" fontId="5" fillId="0" borderId="2" xfId="0" applyFont="1" applyBorder="1" applyAlignment="1">
      <alignment horizontal="center" vertical="center" wrapText="1"/>
    </xf>
    <xf numFmtId="0" fontId="5" fillId="0" borderId="2" xfId="0" applyFont="1" applyBorder="1" applyAlignment="1">
      <alignment horizontal="center"/>
    </xf>
    <xf numFmtId="0" fontId="5" fillId="0" borderId="9" xfId="0" applyFont="1" applyBorder="1" applyAlignment="1">
      <alignment horizontal="center"/>
    </xf>
    <xf numFmtId="164" fontId="3" fillId="0" borderId="0" xfId="0" applyNumberFormat="1" applyFont="1" applyAlignment="1">
      <alignment wrapText="1"/>
    </xf>
    <xf numFmtId="0" fontId="1" fillId="0" borderId="0" xfId="0" applyFont="1" applyAlignment="1">
      <alignment horizontal="center" wrapText="1"/>
    </xf>
    <xf numFmtId="0" fontId="13" fillId="6" borderId="2" xfId="0" applyFont="1" applyFill="1" applyBorder="1" applyAlignment="1">
      <alignment horizontal="center" vertical="center"/>
    </xf>
    <xf numFmtId="0" fontId="13" fillId="6" borderId="2" xfId="0" applyFont="1" applyFill="1" applyBorder="1" applyAlignment="1">
      <alignment horizontal="left" vertical="center" wrapText="1"/>
    </xf>
    <xf numFmtId="164" fontId="3" fillId="0" borderId="0" xfId="0" applyNumberFormat="1" applyFont="1" applyAlignment="1">
      <alignment horizontal="center" vertical="center" wrapText="1"/>
    </xf>
    <xf numFmtId="0" fontId="14" fillId="0" borderId="0" xfId="0" applyFont="1" applyAlignment="1">
      <alignment horizontal="center"/>
    </xf>
    <xf numFmtId="0" fontId="15" fillId="0" borderId="0" xfId="0" applyFont="1" applyAlignment="1">
      <alignment horizontal="center"/>
    </xf>
    <xf numFmtId="0" fontId="13" fillId="0" borderId="0" xfId="0" applyFont="1" applyAlignment="1">
      <alignment horizontal="center"/>
    </xf>
    <xf numFmtId="0" fontId="18" fillId="7" borderId="2" xfId="0" applyFont="1" applyFill="1" applyBorder="1" applyAlignment="1">
      <alignment horizontal="center"/>
    </xf>
    <xf numFmtId="0" fontId="18" fillId="0" borderId="2" xfId="0" applyFont="1" applyBorder="1" applyAlignment="1">
      <alignment horizontal="center" vertical="center"/>
    </xf>
    <xf numFmtId="9" fontId="18" fillId="0" borderId="2" xfId="0" applyNumberFormat="1" applyFont="1" applyBorder="1" applyAlignment="1">
      <alignment horizontal="center" vertical="center"/>
    </xf>
    <xf numFmtId="10" fontId="18" fillId="0" borderId="2" xfId="0" applyNumberFormat="1" applyFont="1" applyBorder="1" applyAlignment="1">
      <alignment horizontal="center" vertical="center"/>
    </xf>
    <xf numFmtId="10" fontId="18" fillId="0" borderId="21" xfId="0" applyNumberFormat="1" applyFont="1" applyBorder="1" applyAlignment="1">
      <alignment horizontal="center" vertical="center"/>
    </xf>
    <xf numFmtId="10" fontId="19" fillId="8" borderId="2" xfId="0" applyNumberFormat="1" applyFont="1" applyFill="1" applyBorder="1" applyAlignment="1">
      <alignment horizontal="center" vertical="center"/>
    </xf>
    <xf numFmtId="0" fontId="18" fillId="0" borderId="24" xfId="0" applyFont="1" applyBorder="1" applyAlignment="1">
      <alignment horizontal="left" vertical="center" wrapText="1"/>
    </xf>
    <xf numFmtId="0" fontId="18" fillId="0" borderId="2" xfId="0" applyFont="1" applyBorder="1" applyAlignment="1">
      <alignment horizontal="left" vertical="center" wrapText="1"/>
    </xf>
    <xf numFmtId="0" fontId="18" fillId="0" borderId="2" xfId="0" applyFont="1" applyBorder="1" applyAlignment="1">
      <alignment horizontal="center" vertical="center" wrapText="1"/>
    </xf>
    <xf numFmtId="0" fontId="18" fillId="0" borderId="27" xfId="0" applyFont="1" applyBorder="1" applyAlignment="1">
      <alignment horizontal="center" vertical="center"/>
    </xf>
    <xf numFmtId="9" fontId="18" fillId="0" borderId="27" xfId="0" applyNumberFormat="1" applyFont="1" applyBorder="1" applyAlignment="1">
      <alignment horizontal="center" vertical="center"/>
    </xf>
    <xf numFmtId="10" fontId="18" fillId="0" borderId="27" xfId="0" applyNumberFormat="1" applyFont="1" applyBorder="1" applyAlignment="1">
      <alignment horizontal="center" vertical="center"/>
    </xf>
    <xf numFmtId="10" fontId="18" fillId="0" borderId="28" xfId="0" applyNumberFormat="1" applyFont="1" applyBorder="1" applyAlignment="1">
      <alignment horizontal="center" vertical="center"/>
    </xf>
    <xf numFmtId="0" fontId="20" fillId="0" borderId="0" xfId="0" applyFont="1"/>
    <xf numFmtId="0" fontId="21" fillId="9" borderId="29" xfId="0" applyFont="1" applyFill="1" applyBorder="1"/>
    <xf numFmtId="0" fontId="13" fillId="0" borderId="30" xfId="0" applyFont="1" applyBorder="1"/>
    <xf numFmtId="0" fontId="13" fillId="0" borderId="31" xfId="0" applyFont="1" applyBorder="1"/>
    <xf numFmtId="0" fontId="20" fillId="0" borderId="31" xfId="0" applyFont="1" applyBorder="1"/>
    <xf numFmtId="0" fontId="21" fillId="9" borderId="32" xfId="0" applyFont="1" applyFill="1" applyBorder="1"/>
    <xf numFmtId="0" fontId="22" fillId="0" borderId="0" xfId="0" applyFont="1" applyAlignment="1">
      <alignment horizontal="center" vertical="center" wrapText="1"/>
    </xf>
    <xf numFmtId="0" fontId="15" fillId="7" borderId="35" xfId="0" applyFont="1" applyFill="1" applyBorder="1" applyAlignment="1">
      <alignment horizontal="left"/>
    </xf>
    <xf numFmtId="0" fontId="22" fillId="7" borderId="29" xfId="0" applyFont="1" applyFill="1" applyBorder="1"/>
    <xf numFmtId="9" fontId="22" fillId="7" borderId="29" xfId="0" applyNumberFormat="1" applyFont="1" applyFill="1" applyBorder="1"/>
    <xf numFmtId="0" fontId="15" fillId="0" borderId="0" xfId="0" applyFont="1" applyAlignment="1">
      <alignment horizontal="left"/>
    </xf>
    <xf numFmtId="0" fontId="4" fillId="0" borderId="0" xfId="0" applyFont="1"/>
    <xf numFmtId="9" fontId="13" fillId="0" borderId="0" xfId="0" applyNumberFormat="1" applyFont="1"/>
    <xf numFmtId="9" fontId="23" fillId="0" borderId="0" xfId="0" applyNumberFormat="1" applyFont="1"/>
    <xf numFmtId="9" fontId="4" fillId="0" borderId="0" xfId="0" applyNumberFormat="1" applyFont="1"/>
    <xf numFmtId="0" fontId="15" fillId="7" borderId="36" xfId="0" applyFont="1" applyFill="1" applyBorder="1" applyAlignment="1">
      <alignment horizontal="left"/>
    </xf>
    <xf numFmtId="0" fontId="17" fillId="0" borderId="37" xfId="0" applyFont="1" applyBorder="1"/>
    <xf numFmtId="0" fontId="17" fillId="0" borderId="0" xfId="0" applyFont="1"/>
    <xf numFmtId="0" fontId="17" fillId="7" borderId="2" xfId="0" applyFont="1" applyFill="1" applyBorder="1" applyAlignment="1">
      <alignment horizontal="center"/>
    </xf>
    <xf numFmtId="0" fontId="18" fillId="0" borderId="0" xfId="0" applyFont="1"/>
    <xf numFmtId="9" fontId="18" fillId="7" borderId="2" xfId="0" applyNumberFormat="1" applyFont="1" applyFill="1" applyBorder="1" applyAlignment="1">
      <alignment horizontal="center"/>
    </xf>
    <xf numFmtId="9" fontId="18" fillId="8" borderId="2" xfId="0" applyNumberFormat="1" applyFont="1" applyFill="1" applyBorder="1" applyAlignment="1">
      <alignment horizontal="center" vertical="center"/>
    </xf>
    <xf numFmtId="0" fontId="18" fillId="0" borderId="38" xfId="0" applyFont="1" applyBorder="1" applyAlignment="1">
      <alignment horizontal="left"/>
    </xf>
    <xf numFmtId="0" fontId="18" fillId="0" borderId="39" xfId="0" applyFont="1" applyBorder="1"/>
    <xf numFmtId="0" fontId="1" fillId="0" borderId="40" xfId="0" applyFont="1" applyBorder="1"/>
    <xf numFmtId="0" fontId="1" fillId="7" borderId="41" xfId="0" applyFont="1" applyFill="1" applyBorder="1"/>
    <xf numFmtId="0" fontId="18" fillId="0" borderId="37" xfId="0" applyFont="1" applyBorder="1" applyAlignment="1">
      <alignment horizontal="left"/>
    </xf>
    <xf numFmtId="0" fontId="18" fillId="0" borderId="37" xfId="0" applyFont="1" applyBorder="1"/>
    <xf numFmtId="0" fontId="18" fillId="0" borderId="44" xfId="0" applyFont="1" applyBorder="1"/>
    <xf numFmtId="0" fontId="18" fillId="0" borderId="47" xfId="0" applyFont="1" applyBorder="1"/>
    <xf numFmtId="0" fontId="1" fillId="7" borderId="50" xfId="0" applyFont="1" applyFill="1" applyBorder="1"/>
    <xf numFmtId="0" fontId="18" fillId="0" borderId="0" xfId="0" applyFont="1" applyAlignment="1">
      <alignment horizontal="left"/>
    </xf>
    <xf numFmtId="0" fontId="17" fillId="7" borderId="29" xfId="0" applyFont="1" applyFill="1" applyBorder="1" applyAlignment="1">
      <alignment horizontal="center"/>
    </xf>
    <xf numFmtId="0" fontId="18" fillId="7" borderId="53" xfId="0" applyFont="1" applyFill="1" applyBorder="1"/>
    <xf numFmtId="0" fontId="17" fillId="7" borderId="54" xfId="0" applyFont="1" applyFill="1" applyBorder="1" applyAlignment="1">
      <alignment horizontal="center"/>
    </xf>
    <xf numFmtId="0" fontId="17" fillId="7" borderId="55" xfId="0" applyFont="1" applyFill="1" applyBorder="1" applyAlignment="1">
      <alignment horizontal="center"/>
    </xf>
    <xf numFmtId="0" fontId="17" fillId="5" borderId="56" xfId="0" applyFont="1" applyFill="1" applyBorder="1"/>
    <xf numFmtId="0" fontId="18" fillId="5" borderId="57" xfId="0" applyFont="1" applyFill="1" applyBorder="1" applyAlignment="1">
      <alignment horizontal="center"/>
    </xf>
    <xf numFmtId="166" fontId="18" fillId="5" borderId="58" xfId="0" applyNumberFormat="1" applyFont="1" applyFill="1" applyBorder="1" applyAlignment="1">
      <alignment horizontal="center" vertical="center"/>
    </xf>
    <xf numFmtId="166" fontId="18" fillId="5" borderId="29" xfId="0" applyNumberFormat="1" applyFont="1" applyFill="1" applyBorder="1" applyAlignment="1">
      <alignment horizontal="center" vertical="center"/>
    </xf>
    <xf numFmtId="0" fontId="17" fillId="5" borderId="59" xfId="0" applyFont="1" applyFill="1" applyBorder="1"/>
    <xf numFmtId="0" fontId="18" fillId="5" borderId="60" xfId="0" applyFont="1" applyFill="1" applyBorder="1" applyAlignment="1">
      <alignment horizontal="center"/>
    </xf>
    <xf numFmtId="0" fontId="18" fillId="5" borderId="61" xfId="0" applyFont="1" applyFill="1" applyBorder="1" applyAlignment="1">
      <alignment horizontal="center"/>
    </xf>
    <xf numFmtId="0" fontId="18" fillId="5" borderId="29" xfId="0" applyFont="1" applyFill="1" applyBorder="1" applyAlignment="1">
      <alignment horizontal="center"/>
    </xf>
    <xf numFmtId="0" fontId="17" fillId="5" borderId="62" xfId="0" applyFont="1" applyFill="1" applyBorder="1"/>
    <xf numFmtId="0" fontId="18" fillId="5" borderId="63" xfId="0" applyFont="1" applyFill="1" applyBorder="1" applyAlignment="1">
      <alignment horizontal="center"/>
    </xf>
    <xf numFmtId="0" fontId="18" fillId="5" borderId="64" xfId="0" applyFont="1" applyFill="1" applyBorder="1" applyAlignment="1">
      <alignment horizontal="center"/>
    </xf>
    <xf numFmtId="0" fontId="17" fillId="7" borderId="53" xfId="0" applyFont="1" applyFill="1" applyBorder="1" applyAlignment="1">
      <alignment horizontal="center" vertical="center"/>
    </xf>
    <xf numFmtId="0" fontId="17" fillId="7" borderId="54" xfId="0" applyFont="1" applyFill="1" applyBorder="1" applyAlignment="1">
      <alignment horizontal="center" vertical="center"/>
    </xf>
    <xf numFmtId="0" fontId="17" fillId="7" borderId="55" xfId="0" applyFont="1" applyFill="1" applyBorder="1" applyAlignment="1">
      <alignment horizontal="center" vertical="center"/>
    </xf>
    <xf numFmtId="0" fontId="17" fillId="7" borderId="29" xfId="0" applyFont="1" applyFill="1" applyBorder="1" applyAlignment="1">
      <alignment horizontal="center" vertical="center"/>
    </xf>
    <xf numFmtId="0" fontId="18" fillId="5" borderId="56" xfId="0" applyFont="1" applyFill="1" applyBorder="1"/>
    <xf numFmtId="166" fontId="18" fillId="5" borderId="57" xfId="0" applyNumberFormat="1" applyFont="1" applyFill="1" applyBorder="1" applyAlignment="1">
      <alignment horizontal="center"/>
    </xf>
    <xf numFmtId="164" fontId="18" fillId="5" borderId="58" xfId="0" applyNumberFormat="1" applyFont="1" applyFill="1" applyBorder="1" applyAlignment="1">
      <alignment horizontal="left"/>
    </xf>
    <xf numFmtId="164" fontId="18" fillId="5" borderId="29" xfId="0" applyNumberFormat="1" applyFont="1" applyFill="1" applyBorder="1" applyAlignment="1">
      <alignment horizontal="left"/>
    </xf>
    <xf numFmtId="0" fontId="18" fillId="5" borderId="65" xfId="0" applyFont="1" applyFill="1" applyBorder="1"/>
    <xf numFmtId="0" fontId="18" fillId="5" borderId="66" xfId="0" applyFont="1" applyFill="1" applyBorder="1" applyAlignment="1">
      <alignment horizontal="center"/>
    </xf>
    <xf numFmtId="164" fontId="18" fillId="5" borderId="67" xfId="0" applyNumberFormat="1" applyFont="1" applyFill="1" applyBorder="1" applyAlignment="1">
      <alignment horizontal="left"/>
    </xf>
    <xf numFmtId="0" fontId="18" fillId="5" borderId="59" xfId="0" applyFont="1" applyFill="1" applyBorder="1"/>
    <xf numFmtId="164" fontId="18" fillId="5" borderId="61" xfId="0" applyNumberFormat="1" applyFont="1" applyFill="1" applyBorder="1" applyAlignment="1">
      <alignment horizontal="left"/>
    </xf>
    <xf numFmtId="0" fontId="18" fillId="5" borderId="71" xfId="0" applyFont="1" applyFill="1" applyBorder="1"/>
    <xf numFmtId="0" fontId="18" fillId="5" borderId="71" xfId="0" applyFont="1" applyFill="1" applyBorder="1" applyAlignment="1">
      <alignment horizontal="center"/>
    </xf>
    <xf numFmtId="166" fontId="18" fillId="5" borderId="71" xfId="0" applyNumberFormat="1" applyFont="1" applyFill="1" applyBorder="1" applyAlignment="1">
      <alignment horizontal="center"/>
    </xf>
    <xf numFmtId="0" fontId="18" fillId="5" borderId="65" xfId="0" applyFont="1" applyFill="1" applyBorder="1" applyAlignment="1">
      <alignment horizontal="center"/>
    </xf>
    <xf numFmtId="166" fontId="18" fillId="5" borderId="66" xfId="0" applyNumberFormat="1" applyFont="1" applyFill="1" applyBorder="1" applyAlignment="1">
      <alignment horizontal="center"/>
    </xf>
    <xf numFmtId="0" fontId="18" fillId="5" borderId="67" xfId="0" applyFont="1" applyFill="1" applyBorder="1"/>
    <xf numFmtId="0" fontId="18" fillId="8" borderId="71" xfId="0" applyFont="1" applyFill="1" applyBorder="1"/>
    <xf numFmtId="0" fontId="18" fillId="5" borderId="29" xfId="0" applyFont="1" applyFill="1" applyBorder="1"/>
    <xf numFmtId="0" fontId="18" fillId="5" borderId="63" xfId="0" applyFont="1" applyFill="1" applyBorder="1"/>
    <xf numFmtId="164" fontId="18" fillId="5" borderId="71" xfId="0" applyNumberFormat="1" applyFont="1" applyFill="1" applyBorder="1"/>
    <xf numFmtId="164" fontId="18" fillId="5" borderId="29" xfId="0" applyNumberFormat="1" applyFont="1" applyFill="1" applyBorder="1"/>
    <xf numFmtId="0" fontId="1" fillId="7" borderId="75" xfId="0" applyFont="1" applyFill="1" applyBorder="1"/>
    <xf numFmtId="0" fontId="1" fillId="7" borderId="71" xfId="0" applyFont="1" applyFill="1" applyBorder="1"/>
    <xf numFmtId="0" fontId="1" fillId="7" borderId="76" xfId="0" applyFont="1" applyFill="1" applyBorder="1"/>
    <xf numFmtId="0" fontId="17" fillId="0" borderId="71" xfId="0" applyFont="1" applyBorder="1" applyAlignment="1">
      <alignment horizontal="center"/>
    </xf>
    <xf numFmtId="0" fontId="17" fillId="0" borderId="0" xfId="0" applyFont="1" applyAlignment="1">
      <alignment horizontal="center"/>
    </xf>
    <xf numFmtId="0" fontId="1" fillId="10" borderId="77" xfId="0" applyFont="1" applyFill="1" applyBorder="1" applyAlignment="1">
      <alignment horizontal="left"/>
    </xf>
    <xf numFmtId="0" fontId="1" fillId="10" borderId="78" xfId="0" applyFont="1" applyFill="1" applyBorder="1"/>
    <xf numFmtId="0" fontId="1" fillId="10" borderId="79" xfId="0" applyFont="1" applyFill="1" applyBorder="1"/>
    <xf numFmtId="0" fontId="18" fillId="0" borderId="71" xfId="0" applyFont="1" applyBorder="1"/>
    <xf numFmtId="0" fontId="1" fillId="5" borderId="65" xfId="0" applyFont="1" applyFill="1" applyBorder="1" applyAlignment="1">
      <alignment horizontal="left"/>
    </xf>
    <xf numFmtId="0" fontId="1" fillId="5" borderId="66" xfId="0" applyFont="1" applyFill="1" applyBorder="1"/>
    <xf numFmtId="0" fontId="1" fillId="5" borderId="67" xfId="0" applyFont="1" applyFill="1" applyBorder="1"/>
    <xf numFmtId="0" fontId="18" fillId="0" borderId="0" xfId="0" applyFont="1" applyAlignment="1">
      <alignment horizontal="left" vertical="center" wrapText="1"/>
    </xf>
    <xf numFmtId="0" fontId="3" fillId="5" borderId="65" xfId="0" applyFont="1" applyFill="1" applyBorder="1" applyAlignment="1">
      <alignment horizontal="right"/>
    </xf>
    <xf numFmtId="0" fontId="3" fillId="5" borderId="66" xfId="0" applyFont="1" applyFill="1" applyBorder="1"/>
    <xf numFmtId="0" fontId="3" fillId="5" borderId="67" xfId="0" applyFont="1" applyFill="1" applyBorder="1"/>
    <xf numFmtId="0" fontId="18" fillId="0" borderId="71" xfId="0" applyFont="1" applyBorder="1" applyAlignment="1">
      <alignment horizontal="left"/>
    </xf>
    <xf numFmtId="0" fontId="3" fillId="5" borderId="65" xfId="0" applyFont="1" applyFill="1" applyBorder="1" applyAlignment="1">
      <alignment horizontal="right" vertical="center"/>
    </xf>
    <xf numFmtId="0" fontId="3" fillId="5" borderId="66" xfId="0" applyFont="1" applyFill="1" applyBorder="1" applyAlignment="1">
      <alignment vertical="center"/>
    </xf>
    <xf numFmtId="0" fontId="3" fillId="5" borderId="67" xfId="0" applyFont="1" applyFill="1" applyBorder="1" applyAlignment="1">
      <alignment vertical="center"/>
    </xf>
    <xf numFmtId="0" fontId="18" fillId="0" borderId="0" xfId="0" applyFont="1" applyAlignment="1">
      <alignment horizontal="left" vertical="center"/>
    </xf>
    <xf numFmtId="0" fontId="18" fillId="0" borderId="71" xfId="0" applyFont="1" applyBorder="1" applyAlignment="1">
      <alignment horizontal="left" wrapText="1"/>
    </xf>
    <xf numFmtId="0" fontId="18" fillId="0" borderId="0" xfId="0" applyFont="1" applyAlignment="1">
      <alignment horizontal="left" wrapText="1"/>
    </xf>
    <xf numFmtId="0" fontId="18" fillId="0" borderId="71" xfId="0" applyFont="1" applyBorder="1" applyAlignment="1">
      <alignment wrapText="1"/>
    </xf>
    <xf numFmtId="0" fontId="18" fillId="0" borderId="0" xfId="0" applyFont="1" applyAlignment="1">
      <alignment wrapText="1"/>
    </xf>
    <xf numFmtId="0" fontId="1" fillId="7" borderId="80" xfId="0" applyFont="1" applyFill="1" applyBorder="1" applyAlignment="1">
      <alignment horizontal="left"/>
    </xf>
    <xf numFmtId="0" fontId="1" fillId="7" borderId="81" xfId="0" applyFont="1" applyFill="1" applyBorder="1"/>
    <xf numFmtId="0" fontId="1" fillId="7" borderId="82" xfId="0" applyFont="1" applyFill="1" applyBorder="1"/>
    <xf numFmtId="0" fontId="24" fillId="0" borderId="71" xfId="0" applyFont="1" applyBorder="1"/>
    <xf numFmtId="0" fontId="18" fillId="0" borderId="0" xfId="0" applyFont="1" applyAlignment="1">
      <alignment horizontal="left" vertical="top" wrapText="1"/>
    </xf>
    <xf numFmtId="164" fontId="1" fillId="0" borderId="1" xfId="0" applyNumberFormat="1" applyFont="1" applyBorder="1" applyAlignment="1">
      <alignment horizontal="center" wrapText="1"/>
    </xf>
    <xf numFmtId="0" fontId="2" fillId="0" borderId="1" xfId="0" applyFont="1" applyBorder="1"/>
    <xf numFmtId="0" fontId="16" fillId="4" borderId="13" xfId="0" applyFont="1" applyFill="1" applyBorder="1" applyAlignment="1">
      <alignment horizontal="center"/>
    </xf>
    <xf numFmtId="0" fontId="2" fillId="0" borderId="14" xfId="0" applyFont="1" applyBorder="1"/>
    <xf numFmtId="0" fontId="2" fillId="0" borderId="15" xfId="0" applyFont="1" applyBorder="1"/>
    <xf numFmtId="0" fontId="17" fillId="7" borderId="16" xfId="0" applyFont="1" applyFill="1" applyBorder="1" applyAlignment="1">
      <alignment horizontal="center" vertical="center"/>
    </xf>
    <xf numFmtId="0" fontId="2" fillId="0" borderId="19" xfId="0" applyFont="1" applyBorder="1"/>
    <xf numFmtId="0" fontId="17" fillId="7" borderId="10" xfId="0" applyFont="1" applyFill="1" applyBorder="1" applyAlignment="1">
      <alignment horizontal="center" vertical="center" wrapText="1"/>
    </xf>
    <xf numFmtId="0" fontId="2" fillId="0" borderId="9" xfId="0" applyFont="1" applyBorder="1"/>
    <xf numFmtId="0" fontId="17" fillId="7" borderId="10" xfId="0" applyFont="1" applyFill="1" applyBorder="1" applyAlignment="1">
      <alignment horizontal="center" vertical="center"/>
    </xf>
    <xf numFmtId="0" fontId="17" fillId="7" borderId="10" xfId="0" applyFont="1" applyFill="1" applyBorder="1" applyAlignment="1">
      <alignment horizontal="center" wrapText="1"/>
    </xf>
    <xf numFmtId="0" fontId="17" fillId="7" borderId="7" xfId="0" applyFont="1" applyFill="1" applyBorder="1" applyAlignment="1">
      <alignment horizontal="center"/>
    </xf>
    <xf numFmtId="0" fontId="2" fillId="0" borderId="17" xfId="0" applyFont="1" applyBorder="1"/>
    <xf numFmtId="0" fontId="2" fillId="0" borderId="3" xfId="0" applyFont="1" applyBorder="1"/>
    <xf numFmtId="0" fontId="17" fillId="7" borderId="18" xfId="0" applyFont="1" applyFill="1" applyBorder="1" applyAlignment="1">
      <alignment horizontal="center" vertical="center" wrapText="1"/>
    </xf>
    <xf numFmtId="0" fontId="2" fillId="0" borderId="20" xfId="0" applyFont="1" applyBorder="1"/>
    <xf numFmtId="0" fontId="18" fillId="0" borderId="16" xfId="0" applyFont="1" applyBorder="1" applyAlignment="1">
      <alignment horizontal="left" vertical="center" wrapText="1"/>
    </xf>
    <xf numFmtId="0" fontId="2" fillId="0" borderId="22" xfId="0" applyFont="1" applyBorder="1"/>
    <xf numFmtId="0" fontId="18" fillId="0" borderId="10" xfId="0" applyFont="1" applyBorder="1" applyAlignment="1">
      <alignment horizontal="left" vertical="center" wrapText="1"/>
    </xf>
    <xf numFmtId="0" fontId="2" fillId="0" borderId="23" xfId="0" applyFont="1" applyBorder="1"/>
    <xf numFmtId="0" fontId="2" fillId="0" borderId="25" xfId="0" applyFont="1" applyBorder="1"/>
    <xf numFmtId="0" fontId="2" fillId="0" borderId="26" xfId="0" applyFont="1" applyBorder="1"/>
    <xf numFmtId="0" fontId="21" fillId="3" borderId="33" xfId="0" applyFont="1" applyFill="1" applyBorder="1" applyAlignment="1">
      <alignment horizontal="center" wrapText="1"/>
    </xf>
    <xf numFmtId="0" fontId="2" fillId="0" borderId="34" xfId="0" applyFont="1" applyBorder="1"/>
    <xf numFmtId="9" fontId="18" fillId="8" borderId="10" xfId="0" applyNumberFormat="1" applyFont="1" applyFill="1" applyBorder="1" applyAlignment="1">
      <alignment horizontal="center" vertical="center"/>
    </xf>
    <xf numFmtId="0" fontId="18" fillId="0" borderId="42" xfId="0" applyFont="1" applyBorder="1" applyAlignment="1">
      <alignment horizontal="left" wrapText="1"/>
    </xf>
    <xf numFmtId="0" fontId="2" fillId="0" borderId="43" xfId="0" applyFont="1" applyBorder="1"/>
    <xf numFmtId="0" fontId="18" fillId="0" borderId="45" xfId="0" applyFont="1" applyBorder="1" applyAlignment="1">
      <alignment horizontal="left" wrapText="1"/>
    </xf>
    <xf numFmtId="0" fontId="2" fillId="0" borderId="46" xfId="0" applyFont="1" applyBorder="1"/>
    <xf numFmtId="0" fontId="1" fillId="7" borderId="48" xfId="0" applyFont="1" applyFill="1" applyBorder="1" applyAlignment="1">
      <alignment horizontal="center"/>
    </xf>
    <xf numFmtId="0" fontId="2" fillId="0" borderId="49" xfId="0" applyFont="1" applyBorder="1"/>
    <xf numFmtId="0" fontId="17" fillId="7" borderId="51" xfId="0" applyFont="1" applyFill="1" applyBorder="1" applyAlignment="1">
      <alignment horizontal="center"/>
    </xf>
    <xf numFmtId="0" fontId="2" fillId="0" borderId="52" xfId="0" applyFont="1" applyBorder="1"/>
    <xf numFmtId="0" fontId="17" fillId="7" borderId="68" xfId="0" applyFont="1" applyFill="1" applyBorder="1" applyAlignment="1">
      <alignment horizontal="center"/>
    </xf>
    <xf numFmtId="0" fontId="2" fillId="0" borderId="69" xfId="0" applyFont="1" applyBorder="1"/>
    <xf numFmtId="0" fontId="2" fillId="0" borderId="70" xfId="0" applyFont="1" applyBorder="1"/>
    <xf numFmtId="166" fontId="18" fillId="5" borderId="72" xfId="0" applyNumberFormat="1" applyFont="1" applyFill="1" applyBorder="1" applyAlignment="1">
      <alignment horizontal="center" vertical="center"/>
    </xf>
    <xf numFmtId="0" fontId="2" fillId="0" borderId="73" xfId="0" applyFont="1" applyBorder="1"/>
    <xf numFmtId="0" fontId="2" fillId="0" borderId="74" xfId="0" applyFont="1" applyBorder="1"/>
    <xf numFmtId="0" fontId="18" fillId="0" borderId="72" xfId="0" applyFont="1" applyBorder="1" applyAlignment="1">
      <alignment horizontal="left" vertical="center" wrapText="1"/>
    </xf>
    <xf numFmtId="0" fontId="18" fillId="0" borderId="72" xfId="0" applyFont="1" applyBorder="1" applyAlignment="1">
      <alignment horizontal="left" vertical="center"/>
    </xf>
    <xf numFmtId="0" fontId="18" fillId="0" borderId="68" xfId="0" applyFont="1" applyBorder="1" applyAlignment="1">
      <alignment horizontal="left" vertical="top" wrapText="1"/>
    </xf>
    <xf numFmtId="0" fontId="0" fillId="0" borderId="83" xfId="0" pivotButton="1" applyFont="1" applyBorder="1" applyAlignment="1"/>
    <xf numFmtId="0" fontId="0" fillId="0" borderId="84" xfId="0" applyFont="1" applyBorder="1" applyAlignment="1"/>
    <xf numFmtId="0" fontId="0" fillId="0" borderId="83" xfId="0" applyFont="1" applyBorder="1" applyAlignment="1"/>
    <xf numFmtId="0" fontId="0" fillId="0" borderId="84" xfId="0" applyNumberFormat="1" applyFont="1" applyBorder="1" applyAlignment="1"/>
    <xf numFmtId="0" fontId="0" fillId="0" borderId="85" xfId="0" applyFont="1" applyBorder="1" applyAlignment="1"/>
    <xf numFmtId="0" fontId="0" fillId="0" borderId="86" xfId="0" applyFont="1" applyBorder="1" applyAlignment="1"/>
    <xf numFmtId="0" fontId="0" fillId="0" borderId="87" xfId="0" applyNumberFormat="1" applyFont="1" applyBorder="1" applyAlignment="1"/>
    <xf numFmtId="0" fontId="0" fillId="0" borderId="88" xfId="0" applyFont="1" applyBorder="1" applyAlignment="1"/>
    <xf numFmtId="0" fontId="0" fillId="0" borderId="89" xfId="0" applyFont="1" applyBorder="1" applyAlignment="1"/>
    <xf numFmtId="0" fontId="0" fillId="0" borderId="90" xfId="0" applyFont="1" applyBorder="1" applyAlignment="1"/>
    <xf numFmtId="0" fontId="0" fillId="0" borderId="91" xfId="0" applyNumberFormat="1" applyFont="1" applyBorder="1"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13" Type="http://schemas.openxmlformats.org/officeDocument/2006/relationships/theme" Target="theme/theme1.xml"/><Relationship Id="rId3" Type="http://schemas.openxmlformats.org/officeDocument/2006/relationships/worksheet" Target="worksheets/sheet3.xml"/><Relationship Id="rId12" Type="http://customschemas.google.com/relationships/workbookmetadata" Target="metadata"/><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pivotCacheDefinition" Target="pivotCache/pivotCacheDefinition2.xml"/><Relationship Id="rId5" Type="http://schemas.openxmlformats.org/officeDocument/2006/relationships/pivotCacheDefinition" Target="pivotCache/pivotCacheDefinition1.xml"/><Relationship Id="rId15" Type="http://schemas.openxmlformats.org/officeDocument/2006/relationships/sharedStrings" Target="sharedStrings.xml"/><Relationship Id="rId4" Type="http://schemas.openxmlformats.org/officeDocument/2006/relationships/worksheet" Target="worksheets/sheet4.xml"/><Relationship Id="rId14" Type="http://schemas.openxmlformats.org/officeDocument/2006/relationships/styles" Target="styles.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invalid="1" refreshOnLoad="1" refreshedDate="0" recordCount="0">
  <cacheSource type="worksheet">
    <worksheetSource ref="A2:AI2" sheet="ESTADO ACCIONES JULIO"/>
  </cacheSource>
  <cacheFields count="35">
    <cacheField name="FECHA REPORTE DE LA INFORMACIÓN">
      <sharedItems containsSemiMixedTypes="0" containsString="0"/>
    </cacheField>
    <cacheField name="SECTORIAL">
      <sharedItems containsSemiMixedTypes="0" containsString="0"/>
    </cacheField>
    <cacheField name="NOMBRE DE LA ENTIDAD">
      <sharedItems containsSemiMixedTypes="0" containsString="0"/>
    </cacheField>
    <cacheField name="CÓDIGO ENTIDAD">
      <sharedItems containsSemiMixedTypes="0" containsString="0"/>
    </cacheField>
    <cacheField name="VIGENCIA DE LA AUDITORÍA O VISITA">
      <sharedItems containsSemiMixedTypes="0" containsString="0"/>
    </cacheField>
    <cacheField name="CODIGO AUDITORÍA SEGÚN PAD DE LA VIGENCIA">
      <sharedItems containsSemiMixedTypes="0" containsString="0"/>
    </cacheField>
    <cacheField name="No. HALLAZGO">
      <sharedItems containsSemiMixedTypes="0" containsString="0"/>
    </cacheField>
    <cacheField name="CODIGO ACCION">
      <sharedItems containsSemiMixedTypes="0" containsString="0"/>
    </cacheField>
    <cacheField name="SECTORIAL QUE GENERO LA AUDITORÍA ">
      <sharedItems containsSemiMixedTypes="0" containsString="0"/>
    </cacheField>
    <cacheField name="MODALIDAD">
      <sharedItems containsSemiMixedTypes="0" containsString="0"/>
    </cacheField>
    <cacheField name="COMPONENTE">
      <sharedItems containsSemiMixedTypes="0" containsString="0"/>
    </cacheField>
    <cacheField name="FACTOR">
      <sharedItems containsSemiMixedTypes="0" containsString="0"/>
    </cacheField>
    <cacheField name="DESCRIPCIÓN HALLAZGO">
      <sharedItems containsSemiMixedTypes="0" containsString="0"/>
    </cacheField>
    <cacheField name="ADMINISTRATIVA">
      <sharedItems containsSemiMixedTypes="0" containsString="0"/>
    </cacheField>
    <cacheField name="DISCIPLINARIA">
      <sharedItems containsSemiMixedTypes="0" containsString="0"/>
    </cacheField>
    <cacheField name="FISCAL">
      <sharedItems containsSemiMixedTypes="0" containsString="0"/>
    </cacheField>
    <cacheField name="CAUSA HALLAZGO">
      <sharedItems containsSemiMixedTypes="0" containsString="0"/>
    </cacheField>
    <cacheField name="DESCRIPCIÓN ACCIÓN">
      <sharedItems containsSemiMixedTypes="0" containsString="0"/>
    </cacheField>
    <cacheField name="NOMBRE INDICADOR">
      <sharedItems containsSemiMixedTypes="0" containsString="0"/>
    </cacheField>
    <cacheField name="FORMULA INDICADOR">
      <sharedItems containsSemiMixedTypes="0" containsString="0"/>
    </cacheField>
    <cacheField name="VALOR META">
      <sharedItems containsSemiMixedTypes="0" containsString="0"/>
    </cacheField>
    <cacheField name="AREA RESPONSABLE">
      <sharedItems containsSemiMixedTypes="0" containsString="0"/>
    </cacheField>
    <cacheField name="FECHA DE INICIO">
      <sharedItems containsSemiMixedTypes="0" containsString="0"/>
    </cacheField>
    <cacheField name="FECHA DE TERMINACIÓN">
      <sharedItems containsSemiMixedTypes="0" containsString="0"/>
    </cacheField>
    <cacheField name="ESTADO ENTIDAD">
      <sharedItems containsSemiMixedTypes="0" containsString="0"/>
    </cacheField>
    <cacheField name="AIDITORÍA EN LA CUAL SE CERRO LA ACCIÓN">
      <sharedItems containsSemiMixedTypes="0" containsString="0"/>
    </cacheField>
    <cacheField name="DICTAMEN ACCIÓN CB">
      <sharedItems containsSemiMixedTypes="0" containsString="0"/>
    </cacheField>
    <cacheField name="Calificaciòn Eficacia">
      <sharedItems containsSemiMixedTypes="0" containsString="0"/>
    </cacheField>
    <cacheField name="Calificaciòn Efectividad">
      <sharedItems containsSemiMixedTypes="0" containsString="0"/>
    </cacheField>
    <cacheField name="SUBSECRETARIA ">
      <sharedItems containsSemiMixedTypes="0" containsString="0"/>
    </cacheField>
    <cacheField name="DEPENDENCIA ">
      <sharedItems containsSemiMixedTypes="0" containsString="0"/>
    </cacheField>
    <cacheField name="EFICACIA ">
      <sharedItems containsSemiMixedTypes="0" containsString="0"/>
    </cacheField>
    <cacheField name="EFECTIVIDAD">
      <sharedItems containsSemiMixedTypes="0" containsString="0"/>
    </cacheField>
    <cacheField name="ESTADO Y EVALUACIÓN AUDITOR _x000a_(OCI - SDM)">
      <sharedItems containsSemiMixedTypes="0" containsString="0"/>
    </cacheField>
    <cacheField name="FECHA SEGUIMIENTO ">
      <sharedItems containsSemiMixedTypes="0" containsString="0"/>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r:id="rId1" refreshOnLoad="1" refreshedBy="Ricardo Alberto Martinez Cañon" refreshedDate="45524.54346134259" refreshedVersion="6" recordCount="17">
  <cacheSource type="worksheet">
    <worksheetSource ref="A2:AI19" sheet="ESTADO ACCIONES JULIO"/>
  </cacheSource>
  <cacheFields count="35">
    <cacheField name="FECHA REPORTE DE LA INFORMACIÓN" numFmtId="164">
      <sharedItems containsSemiMixedTypes="0" containsNonDate="0" containsDate="1" containsString="0" minDate="2020-06-19T00:00:00" maxDate="2020-12-23T00:00:00"/>
    </cacheField>
    <cacheField name="SECTORIAL" numFmtId="0">
      <sharedItems/>
    </cacheField>
    <cacheField name="NOMBRE DE LA ENTIDAD" numFmtId="0">
      <sharedItems/>
    </cacheField>
    <cacheField name="CÓDIGO ENTIDAD" numFmtId="0">
      <sharedItems/>
    </cacheField>
    <cacheField name="VIGENCIA DE LA AUDITORÍA O VISITA" numFmtId="0">
      <sharedItems containsSemiMixedTypes="0" containsString="0" containsNumber="1" containsInteger="1" minValue="2020" maxValue="2020"/>
    </cacheField>
    <cacheField name="CODIGO AUDITORÍA SEGÚN PAD DE LA VIGENCIA" numFmtId="0">
      <sharedItems containsSemiMixedTypes="0" containsString="0" containsNumber="1" containsInteger="1" minValue="107" maxValue="117"/>
    </cacheField>
    <cacheField name="No. HALLAZGO" numFmtId="0">
      <sharedItems count="11">
        <s v="3.1.3.1.1"/>
        <s v="3.1.3.2.1"/>
        <s v="3.1.3.20.1"/>
        <s v="3.1.3.21.1"/>
        <s v="3.1.3.24.1"/>
        <s v="3.1.3.8.1"/>
        <s v="3.2.2.1.1"/>
        <s v="3.1.1"/>
        <s v="3.1.2"/>
        <s v="3.1.3"/>
        <s v="3.2.1"/>
      </sharedItems>
    </cacheField>
    <cacheField name="CODIGO ACCION" numFmtId="0">
      <sharedItems containsSemiMixedTypes="0" containsString="0" containsNumber="1" containsInteger="1" minValue="1" maxValue="3"/>
    </cacheField>
    <cacheField name="SECTORIAL QUE GENERO LA AUDITORÍA " numFmtId="0">
      <sharedItems/>
    </cacheField>
    <cacheField name="MODALIDAD" numFmtId="0">
      <sharedItems/>
    </cacheField>
    <cacheField name="COMPONENTE" numFmtId="0">
      <sharedItems count="1">
        <s v="Control Gestión"/>
      </sharedItems>
    </cacheField>
    <cacheField name="FACTOR" numFmtId="0">
      <sharedItems count="1">
        <s v="Gestión Contractual"/>
      </sharedItems>
    </cacheField>
    <cacheField name="DESCRIPCIÓN HALLAZGO" numFmtId="0">
      <sharedItems/>
    </cacheField>
    <cacheField name="ADMINISTRATIVA" numFmtId="0">
      <sharedItems/>
    </cacheField>
    <cacheField name="DISCIPLINARIA" numFmtId="0">
      <sharedItems containsBlank="1"/>
    </cacheField>
    <cacheField name="FISCAL" numFmtId="0">
      <sharedItems containsBlank="1"/>
    </cacheField>
    <cacheField name="CAUSA HALLAZGO" numFmtId="0">
      <sharedItems/>
    </cacheField>
    <cacheField name="DESCRIPCIÓN ACCIÓN" numFmtId="0">
      <sharedItems/>
    </cacheField>
    <cacheField name="NOMBRE INDICADOR" numFmtId="0">
      <sharedItems/>
    </cacheField>
    <cacheField name="FORMULA INDICADOR" numFmtId="0">
      <sharedItems/>
    </cacheField>
    <cacheField name="VALOR META" numFmtId="0">
      <sharedItems containsSemiMixedTypes="0" containsString="0" containsNumber="1" containsInteger="1" minValue="1" maxValue="6"/>
    </cacheField>
    <cacheField name="AREA RESPONSABLE" numFmtId="0">
      <sharedItems/>
    </cacheField>
    <cacheField name="FECHA DE INICIO" numFmtId="164">
      <sharedItems containsDate="1" containsMixedTypes="1" minDate="2020-07-03T00:00:00" maxDate="2021-01-07T00:00:00"/>
    </cacheField>
    <cacheField name="FECHA DE TERMINACIÓN" numFmtId="164">
      <sharedItems containsSemiMixedTypes="0" containsNonDate="0" containsDate="1" containsString="0" minDate="2021-06-22T00:00:00" maxDate="2022-01-01T00:00:00"/>
    </cacheField>
    <cacheField name="ESTADO ENTIDAD" numFmtId="0">
      <sharedItems/>
    </cacheField>
    <cacheField name="AIDITORÍA EN LA CUAL SE CERRO LA ACCIÓN" numFmtId="0">
      <sharedItems/>
    </cacheField>
    <cacheField name="DICTAMEN ACCIÓN CB" numFmtId="0">
      <sharedItems/>
    </cacheField>
    <cacheField name="Calificaciòn Eficacia" numFmtId="9">
      <sharedItems containsSemiMixedTypes="0" containsString="0" containsNumber="1" containsInteger="1" minValue="1" maxValue="1"/>
    </cacheField>
    <cacheField name="Calificaciòn Efectividad" numFmtId="9">
      <sharedItems containsSemiMixedTypes="0" containsString="0" containsNumber="1" minValue="0.8" maxValue="1"/>
    </cacheField>
    <cacheField name="SUBSECRETARIA " numFmtId="0">
      <sharedItems/>
    </cacheField>
    <cacheField name="DEPENDENCIA " numFmtId="0">
      <sharedItems/>
    </cacheField>
    <cacheField name="EFICACIA " numFmtId="1">
      <sharedItems containsSemiMixedTypes="0" containsString="0" containsNumber="1" containsInteger="1" minValue="100" maxValue="100"/>
    </cacheField>
    <cacheField name="EFECTIVIDAD" numFmtId="1">
      <sharedItems containsSemiMixedTypes="0" containsString="0" containsNumber="1" containsInteger="1" minValue="100" maxValue="100"/>
    </cacheField>
    <cacheField name="ESTADO Y EVALUACIÓN AUDITOR _x000a_(OCI - SDM)" numFmtId="0">
      <sharedItems/>
    </cacheField>
    <cacheField name="FECHA SEGUIMIENTO " numFmtId="164">
      <sharedItems containsSemiMixedTypes="0" containsNonDate="0" containsDate="1" containsString="0" minDate="2020-12-09T00:00:00" maxDate="2022-01-08T00:00:00"/>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7">
  <r>
    <d v="2020-06-19T00:00:00"/>
    <s v="MOVILIDAD"/>
    <s v="SECRETARIA DISTRITAL DE MOVILIDAD - SDM"/>
    <s v="113"/>
    <n v="2020"/>
    <n v="107"/>
    <x v="0"/>
    <n v="2"/>
    <s v="DIRECCIÓN SECTOR MOVILIDAD"/>
    <s v="01 - AUDITORIA DE REGULARIDAD"/>
    <x v="0"/>
    <x v="0"/>
    <s v="HALLAZGO ADMINISTRATIVO CON PRESUNTA INCIDENCIA DISCIPLINARIA POR LAS INCONSISTENCIAS ENCONTRADAS EN LA CUENTA RENDIDA A LA CONTRALORÍA DE BOGOTÁ A TRAVÉS DEL APLICATIVO SIVICOF, EN LO QUE RESPECTA A LA CONTRATACIÓN SUSCRITA EN LA VIGENCIA 2019"/>
    <s v="X"/>
    <s v="X"/>
    <m/>
    <s v="NO SE REALIZÓ VERIFICACIÓN A LOS DATOS SUMINISTRADOS POR LA DIRECCIÓN DE CONTRATACIÓN EN EL REPORTE DE SIVICOF CON LA INFORMACIÓN DEL LIBRO DE CONTROL Y BASE DE DATOS DE LA DIRECCIÓN DE CONTRATACIÓN, CON EL FIN DE VALIDAR SU CONCORDANCIA Y CALIDAD DE LA I"/>
    <s v="DESARROLLAR E IMPLEMENTAR UN SISTEMA DE INFORMACIÓN (SOFTWARE) PARA LA ORGANIZACIÓN, DESCRIPCIÓN Y ADECUADA COMPILACIÓN DE LA INFORMACIÓN QUE SE DEBE REPORTAR EN SIVICOF PARA MINIMIZAR LAS INCONSISTENCIAS Y REPROCESOS."/>
    <s v="SOFTWARE  IMPLEMENTADO"/>
    <s v="SOFTWARE DESARROLLADO E IMPLEMENTADO"/>
    <n v="1"/>
    <s v="DIRECCIÓN DE CONTRATACIÓN  OFICINA DE TECNOLOGIAS DE LA INFORMACION Y LAS COMUNICACIONES"/>
    <s v="2020-07-07"/>
    <d v="2021-12-31T00:00:00"/>
    <s v="CERRADA"/>
    <s v="Auditoria regularidad No 097 de 2022"/>
    <s v="CUMPLIDA EFECTIVA"/>
    <n v="1"/>
    <n v="0.8"/>
    <s v="SUBSECRETARÍA DE GESTIÓN JURIDICA - OTIC"/>
    <s v="DIRECCIÓN DE CONTRATACIÓN  OFICINA DE TECNOLOGIAS DE LA INFORMACION Y LAS COMUNICACIONES"/>
    <n v="100"/>
    <n v="100"/>
    <s v="CERRADA"/>
    <d v="2022-01-07T00:00:00"/>
  </r>
  <r>
    <d v="2020-06-19T00:00:00"/>
    <s v="MOVILIDAD"/>
    <s v="SECRETARIA DISTRITAL DE MOVILIDAD - SDM"/>
    <s v="113"/>
    <n v="2020"/>
    <n v="107"/>
    <x v="1"/>
    <n v="1"/>
    <s v="DIRECCIÓN SECTOR MOVILIDAD"/>
    <s v="01 - AUDITORIA DE REGULARIDAD"/>
    <x v="0"/>
    <x v="0"/>
    <s v="HALLAZGO ADMINISTRATIVO CON PRESUNTA INCIDENCIA DISCIPLINARIA POR INCUMPLIMIENTO DE TÉRMINOS Y LA FALTA DE SUPERVISIÓN Y CONTROL EFECTIVO EN LA EJECUCIÓN DEL CONTRATO 1833 DE 2017."/>
    <s v="X"/>
    <s v="X"/>
    <m/>
    <s v="NO SE CUENTA CON UNA HERRAMIENTA QUE PERMITA TENER UN CONTROL PERMANENTE Y UN SEMÁFORO DE ALERTAS."/>
    <s v="ELABORAR DENTRO DEL TABLERO DE CONTROL UNA ALERTA AL PLAZO MÁXIMO PARA ADICIONES O PRÓRROGAS, DENTRO DEL SEGUIMIENTO MENSUAL PARA LOS CONTRATOS DE SEÑALIZACIÓN."/>
    <s v="SEGUIMIENTOS REALIZADOS MENSUALMENTE"/>
    <s v="NÚMERO DE SEGUIMIENTOS REALIZADOS MENSUALMENTE / NÚMERO DE SEGUIMIENTOS PROGRAMADOS * 100"/>
    <n v="1"/>
    <s v="SUBDIRECCIÓN DE SEÑALIZACIÓN"/>
    <s v="2020-07-03"/>
    <d v="2021-06-22T00:00:00"/>
    <s v="CERRADA"/>
    <s v="Auditoria regularidad No 097 de 2022"/>
    <s v="CUMPLIDA EFECTIVA"/>
    <n v="1"/>
    <n v="1"/>
    <s v="SUBSECRETARÍA DE GESTIÓN DE LA MOVILIDAD"/>
    <s v="SUBDIRECCIÓN DE SEÑALIZACIÓN"/>
    <n v="100"/>
    <n v="100"/>
    <s v="CERRADA"/>
    <d v="2021-07-08T00:00:00"/>
  </r>
  <r>
    <d v="2020-06-19T00:00:00"/>
    <s v="MOVILIDAD"/>
    <s v="SECRETARIA DISTRITAL DE MOVILIDAD - SDM"/>
    <s v="113"/>
    <n v="2020"/>
    <n v="107"/>
    <x v="2"/>
    <n v="1"/>
    <s v="DIRECCIÓN SECTOR MOVILIDAD"/>
    <s v="01 - AUDITORIA DE REGULARIDAD"/>
    <x v="0"/>
    <x v="0"/>
    <s v="HALLAZGO ADMINISTRATIVO CON PRESUNTA INCIDENCIA DISCIPLINARIA POR DEFICIENCIAS EN LA SUPERVISIÓN EVIDENCIADO EN LA INCONSISTENCIA EN LAS ÓRDENES DE PAGO, FACTURAS, GESTIÓN ORGANIZACIONAL, NO CONFIABILIDAD DE LA INFORMACIÓN Y SUS REGISTROS, DEL CONTRATO 16"/>
    <s v="X"/>
    <s v="X"/>
    <m/>
    <s v="NO SE CUENTA CON UN CONTROL ESTADÍSTICO E INVENTARIO DE REPUESTOS PARA EL DESARROLLO DE LOS MANTENIMIENTOS PREVENTIVOS Y CORRECTIVOS, ASÍ COMO UN INVENTARIO PARA EL INGRESO Y SALIDA DE VEHÍCULOS DEL TALLER."/>
    <s v="INCLUIR UNA CLAÚSULA PARA NUEVOS CONTRATOS DE MANTENIMIENTO, EN LA CUAL SE SOLICITE LA CREACIÓN DE UN TABLERO DE CONTROL EN QUE RELACIONEN TANTO MANTENIMIENTO PREVENTIVOS COMO CORRECTIVOS Y EL INVENTARIO DE VEHICULOS AL INGRESO Y SALIDA DEL TALLER"/>
    <s v="CLAUSULA DE TABLERO DE CONTROL"/>
    <s v="CLAUSULA INCLUIDA EN EL NUEVO CONTRATO"/>
    <n v="1"/>
    <s v="SUBDIRECCIÓN DE CONTROL DE TRÁNSITO Y TRANSPORTE"/>
    <d v="2020-07-03T00:00:00"/>
    <d v="2021-06-22T00:00:00"/>
    <s v="CERRADA"/>
    <s v="Auditoria regularidad No 097 de 2022"/>
    <s v="CUMPLIDA EFECTIVA"/>
    <n v="1"/>
    <n v="1"/>
    <s v="SUBSECRETARÍA DE GESTIÓN DE LA MOVILIDAD"/>
    <s v="SUBDIRECCIÓN DE CONTROL DE TRÁNSITO Y TRANSPORTE"/>
    <n v="100"/>
    <n v="100"/>
    <s v="CERRADA"/>
    <d v="2021-07-02T00:00:00"/>
  </r>
  <r>
    <d v="2020-06-19T00:00:00"/>
    <s v="MOVILIDAD"/>
    <s v="SECRETARIA DISTRITAL DE MOVILIDAD - SDM"/>
    <s v="113"/>
    <n v="2020"/>
    <n v="107"/>
    <x v="2"/>
    <n v="2"/>
    <s v="DIRECCIÓN SECTOR MOVILIDAD"/>
    <s v="01 - AUDITORIA DE REGULARIDAD"/>
    <x v="0"/>
    <x v="0"/>
    <s v="HALLAZGO ADMINISTRATIVO CON PRESUNTA INCIDENCIA DISCIPLINARIA POR DEFICIENCIAS EN LA SUPERVISIÓN EVIDENCIADO EN LA INCONSISTENCIA EN LAS ÓRDENES DE PAGO, FACTURAS, GESTIÓN ORGANIZACIONAL, NO CONFIABILIDAD DE LA INFORMACIÓN Y SUS REGISTROS, DEL CONTRATO 16"/>
    <s v="X"/>
    <s v="X"/>
    <m/>
    <s v="NO SE CUENTA CON UN CONTROL SOBRE LA EJECUCIÓN PRESUPUESTAL Y LA FACTURACIÓN."/>
    <s v="INCLUIR UNA CLAÚSULA PARA NUEVOS CONTRATOS DE MANTENIMIENTO, EN LA CUAL SE DILIGENCIE EL CUADRO DE CONTROL DE EJECUCIÓN PRESUPUESTAL DE ACUERDO CON LAS CUENTAS DE COBRO PRESENTADAS"/>
    <s v="CLAUSULA DE TABLERO DE CONTROL"/>
    <s v="CLAUSULA INCLUIDA EN EL NUEVO CONTRATO"/>
    <n v="1"/>
    <s v="SUBDIRECCIÓN DE CONTROL DE TRÁNSITO Y TRANSPORTE"/>
    <d v="2020-07-03T00:00:00"/>
    <d v="2021-06-22T00:00:00"/>
    <s v="CERRADA"/>
    <s v="Auditoria regularidad No 097 de 2022"/>
    <s v="CUMPLIDA EFECTIVA"/>
    <n v="1"/>
    <n v="1"/>
    <s v="SUBSECRETARÍA DE GESTIÓN DE LA MOVILIDAD"/>
    <s v="SUBDIRECCIÓN DE CONTROL DE TRÁNSITO Y TRANSPORTE"/>
    <n v="100"/>
    <n v="100"/>
    <s v="CERRADA"/>
    <d v="2021-06-03T00:00:00"/>
  </r>
  <r>
    <d v="2020-06-19T00:00:00"/>
    <s v="MOVILIDAD"/>
    <s v="SECRETARIA DISTRITAL DE MOVILIDAD - SDM"/>
    <s v="113"/>
    <n v="2020"/>
    <n v="107"/>
    <x v="3"/>
    <n v="1"/>
    <s v="DIRECCIÓN SECTOR MOVILIDAD"/>
    <s v="01 - AUDITORIA DE REGULARIDAD"/>
    <x v="0"/>
    <x v="0"/>
    <s v="HALLAZGO ADMINISTRATIVO CON PRESUNTA INCIDENCIA DISCIPLINARIA Y FISCAL POR VALOR DE $227.341.500, PORQUE LOS ALCOHOSENSORES (CONTRATO 191 DE 2018) UTILIZADOS EN LA TOMA DE PRUEBAS DE ALCOHOLEMIA NO SE ENCONTRABAN EN ÓPTIMAS CONDICIONES, LO QUE CONLLEVÓ A "/>
    <s v="X"/>
    <s v="X"/>
    <s v="X"/>
    <s v="FALTA DE CAPACITACIÓN PARA EL DESARROLLO DE LAS PRUEBAS DE ALCOHOLEMIA AL PERSONAL UNIFORMADO DE LA POLICÍA METROPOLITANA DE BOGOTÁ."/>
    <s v="CAPACITAR AL PERSONAL UNIFORMADO ENCARGADO DE REALIZAR LAS PRUEBAS CON ALCOHOSENSORES EN EL PROCEDIMIENTO"/>
    <s v="CAPACITACIONES REALIZADAS"/>
    <s v="CAPACITACIÓN REALIZADA"/>
    <n v="1"/>
    <s v="SUBDIRECCIÓN DE CONTROL DE TRÁNSITO Y TRANSPORTE"/>
    <d v="2020-07-03T00:00:00"/>
    <d v="2021-06-22T00:00:00"/>
    <s v="CERRADA"/>
    <s v="Auditoria regularidad No 097 de 2022"/>
    <s v="CUMPLIDA EFECTIVA"/>
    <n v="1"/>
    <n v="1"/>
    <s v="SUBSECRETARÍA DE GESTIÓN DE LA MOVILIDAD"/>
    <s v="SUBDIRECCIÓN DE CONTROL DE TRÁNSITO Y TRANSPORTE"/>
    <n v="100"/>
    <n v="100"/>
    <s v="CERRADA"/>
    <d v="2021-07-02T00:00:00"/>
  </r>
  <r>
    <d v="2020-06-19T00:00:00"/>
    <s v="MOVILIDAD"/>
    <s v="SECRETARIA DISTRITAL DE MOVILIDAD - SDM"/>
    <s v="113"/>
    <n v="2020"/>
    <n v="107"/>
    <x v="4"/>
    <n v="1"/>
    <s v="DIRECCIÓN SECTOR MOVILIDAD"/>
    <s v="01 - AUDITORIA DE REGULARIDAD"/>
    <x v="0"/>
    <x v="0"/>
    <s v="HALLAZGO ADMINISTRATIVO CON PRESUNTA INCIDENCIA DISCIPLINARIA POR LAS FALENCIAS EN LA SUPERVISIÓN Y CONTROL DE LA EJECUCIÓN DEL CONTRATO DE PRESTACIÓN DE SERVICIOS 2018-1679."/>
    <s v="X"/>
    <s v="X"/>
    <m/>
    <s v="NO SE CUENTA CON UN CONTROL ESTADÍSTICO E INVENTARIO DE REPUESTOS PARA EL DESARROLLO DE LOS MANTENIMIENTOS PREVENTIVOS Y CORRECTIVOS, ASÍ COMO UN INVENTARIO PARA EL INGRESO Y SALIDA DE VEHÍCULOS DEL TALLER."/>
    <s v="INCLUIR UNA CLAÚSULA PARA NUEVOS CONTRATOS DE MANTENIMIENTO, EN LA CUAL SE DILIGENCIE EL CUADRO DE CONTROL DE EJECUCIÓN PRESUPUESTAL DE ACUERDO CON LAS CUENTAS DE COBRO PRESENTADAS"/>
    <s v="CLAUSULA DE TABLERO DE CONTROL"/>
    <s v="CLAUSULA INCLUIDA EN EL NUEVO CONTRATO"/>
    <n v="1"/>
    <s v="SUBDIRECCIÓN DE CONTROL DE TRÁNSITO Y TRANSPORTE"/>
    <d v="2020-07-03T00:00:00"/>
    <d v="2021-06-22T00:00:00"/>
    <s v="CERRADA"/>
    <s v="Auditoria regularidad No 097 de 2022"/>
    <s v="CUMPLIDA EFECTIVA"/>
    <n v="1"/>
    <n v="1"/>
    <s v="SUBSECRETARÍA DE GESTIÓN DE LA MOVILIDAD"/>
    <s v="SUBDIRECCIÓN DE CONTROL DE TRÁNSITO Y TRANSPORTE"/>
    <n v="100"/>
    <n v="100"/>
    <s v="CERRADA"/>
    <d v="2021-06-03T00:00:00"/>
  </r>
  <r>
    <d v="2020-06-19T00:00:00"/>
    <s v="MOVILIDAD"/>
    <s v="SECRETARIA DISTRITAL DE MOVILIDAD - SDM"/>
    <s v="113"/>
    <n v="2020"/>
    <n v="107"/>
    <x v="4"/>
    <n v="2"/>
    <s v="DIRECCIÓN SECTOR MOVILIDAD"/>
    <s v="01 - AUDITORIA DE REGULARIDAD"/>
    <x v="0"/>
    <x v="0"/>
    <s v="HALLAZGO ADMINISTRATIVO CON PRESUNTA INCIDENCIA DISCIPLINARIA POR LAS FALENCIAS EN LA SUPERVISIÓN Y CONTROL DE LA EJECUCIÓN DEL CONTRATO DE PRESTACIÓN DE SERVICIOS 2018-1679."/>
    <s v="X"/>
    <s v="X"/>
    <m/>
    <s v="NO SE TIENE CON UN CONTROL SOBRE LA EJECUCIÓN PRESUPUESTAL Y LA FACTURACIÓN."/>
    <s v="INCLUIR UNA CLAÚSULA PARA NUEVOS CONTRATOS DE MANTENIMIENTO, EN LA CUAL SE DILIGENCIE EL CUADRO DE CONTROL DE EJECUCIÓN PRESUPUESTAL DE ACUERDO CON LAS CUENTAS DE COBRO PRESENTADAS"/>
    <s v="CLAUSULA DE TABLERO DE CONTROL"/>
    <s v="CLAUSULA INCLUIDA EN EL NUEVO CONTRATO"/>
    <n v="1"/>
    <s v="SUBDIRECCIÓN DE CONTROL DE TRÁNSITO Y TRANSPORTE"/>
    <d v="2020-07-03T00:00:00"/>
    <d v="2021-06-22T00:00:00"/>
    <s v="CERRADA"/>
    <s v="Auditoria regularidad No 097 de 2022"/>
    <s v="CUMPLIDA EFECTIVA"/>
    <n v="1"/>
    <n v="1"/>
    <s v="SUBSECRETARÍA DE GESTIÓN DE LA MOVILIDAD"/>
    <s v="SUBDIRECCIÓN DE CONTROL DE TRÁNSITO Y TRANSPORTE"/>
    <n v="100"/>
    <n v="100"/>
    <s v="CERRADA"/>
    <d v="2021-06-03T00:00:00"/>
  </r>
  <r>
    <d v="2020-06-19T00:00:00"/>
    <s v="MOVILIDAD"/>
    <s v="SECRETARIA DISTRITAL DE MOVILIDAD - SDM"/>
    <s v="113"/>
    <n v="2020"/>
    <n v="107"/>
    <x v="5"/>
    <n v="1"/>
    <s v="DIRECCIÓN SECTOR MOVILIDAD"/>
    <s v="01 - AUDITORIA DE REGULARIDAD"/>
    <x v="0"/>
    <x v="0"/>
    <s v="HALLAZGO ADMINISTRATIVO CON PRESUNTAS INCIDENCIAS DISCIPLINARIA Y FISCAL EN CUANTÍA DE $52.257.342, PORQUE LA SDM, DURANTE LA EJECUCIÓN DEL CONTRATO DE OBRA 2017-1870, CANCELÓ EL VALOR DE LOS IMPREVISTOS CORRESPONDIENTES AL 2%, RECONOCIDOS, SIN QUE LOS MI"/>
    <s v="X"/>
    <s v="X"/>
    <s v="X"/>
    <s v="FALTA DE REVISIÓN DE LOS ÍTEMS DE IMPREVISTOS EN LAS CUENTAS DE COBRO Y SU POSTERIOR AUTORIZACIÓN"/>
    <s v="REALIZAR LA LIQUIDACIÓN DEL CONTRATO 2017-1870 CON EL CORRESPONDIENTE BALANCE ECONÓMICO."/>
    <s v="LIQUIDACIÓN DE CONTRATO"/>
    <s v="CONTRATO LIQUIDADO"/>
    <n v="1"/>
    <s v="SUBDIRECCIÓN DE SEÑALIZACIÓN"/>
    <d v="2020-07-03T00:00:00"/>
    <d v="2021-06-22T00:00:00"/>
    <s v="CERRADA"/>
    <s v="Auditoria regularidad No 097 de 2022"/>
    <s v="CUMPLIDA EFECTIVA"/>
    <n v="1"/>
    <n v="0.8"/>
    <s v="SUBSECRETARÍA DE GESTIÓN DE LA MOVILIDAD"/>
    <s v="SUBDIRECCIÓN DE SEÑALIZACIÓN"/>
    <n v="100"/>
    <n v="100"/>
    <s v="CERRADA"/>
    <d v="2020-12-09T00:00:00"/>
  </r>
  <r>
    <d v="2020-06-19T00:00:00"/>
    <s v="MOVILIDAD"/>
    <s v="SECRETARIA DISTRITAL DE MOVILIDAD - SDM"/>
    <s v="113"/>
    <n v="2020"/>
    <n v="107"/>
    <x v="5"/>
    <n v="2"/>
    <s v="DIRECCIÓN SECTOR MOVILIDAD"/>
    <s v="01 - AUDITORIA DE REGULARIDAD"/>
    <x v="0"/>
    <x v="0"/>
    <s v="HALLAZGO ADMINISTRATIVO CON PRESUNTAS INCIDENCIAS DISCIPLINARIA Y FISCAL EN CUANTÍA DE $52.257.342, PORQUE LA SDM, DURANTE LA EJECUCIÓN DEL CONTRATO DE OBRA 2017-1870, CANCELÓ EL VALOR DE LOS IMPREVISTOS CORRESPONDIENTES AL 2%, RECONOCIDOS, SIN QUE LOS MI"/>
    <s v="X"/>
    <s v="X"/>
    <s v="X"/>
    <s v="FALTA DE CONTROL A LAS RAZONES QUE PRESENTAN Y JUSTIFICAN EL PAGO DE IMPREVISTOS."/>
    <s v="SOLICITAR A LA INTERVENTORÍA LA REVISIÓN DE CUENTAS Y ANALISIS FINANCIERO DE LOS PAGOS DE LOS CONTRATOS DE OBRA DE LA SUBDIRECCIÓN DE SEÑALIZACIÓN."/>
    <s v="CUENTAS REVISADAS"/>
    <s v="(NÚMERO DE CUENTAS REVISADAS) / (NUMERO DE CUENTAS PROGRAMADAS) * 100"/>
    <n v="1"/>
    <s v="SUBDIRECCIÓN DE SEÑALIZACIÓN"/>
    <d v="2020-07-03T00:00:00"/>
    <d v="2021-06-22T00:00:00"/>
    <s v="CERRADA"/>
    <s v="Auditoria regularidad No 097 de 2022"/>
    <s v="CUMPLIDA EFECTIVA"/>
    <n v="1"/>
    <n v="0.8"/>
    <s v="SUBSECRETARÍA DE GESTIÓN DE LA MOVILIDAD"/>
    <s v="SUBDIRECCIÓN DE SEÑALIZACIÓN"/>
    <n v="100"/>
    <n v="100"/>
    <s v="CERRADA"/>
    <d v="2021-07-02T00:00:00"/>
  </r>
  <r>
    <d v="2020-09-22T00:00:00"/>
    <s v="MOVILIDAD"/>
    <s v="SECRETARIA DISTRITAL DE MOVILIDAD - SDM"/>
    <s v="113"/>
    <n v="2020"/>
    <n v="112"/>
    <x v="6"/>
    <n v="1"/>
    <s v="DIRECCIÓN SECTOR MOVILIDAD"/>
    <s v="02 - AUDITORIA DE DESEMPEÑO"/>
    <x v="0"/>
    <x v="0"/>
    <s v="HALLAZGO ADMINISTRATIVO CON PRESUNTA INCIDENCIA DISCIPLINARIA POR FALTA DE CELERIDAD DE LA SDM EN EL TRÁMITE DE LOS PROCESOS SANCIONATORIOS, DEL CONTRATO DE CONCESIÓN NO. 2018-114 Y CONTRATO DE INTERVENTORÍA NO. 350 DE 2018. .............................."/>
    <s v="X"/>
    <s v="X"/>
    <m/>
    <s v="FALTA DE GESTIÓN OPORTUNA DE LAS DEPENDENCIAS QUE INTERACTÚAN EN EL INICIO, DESARROLLO Y EJECUCIÓN DE LOS PROCESOS SANCIONATORIOS"/>
    <s v="REALIZAR MESAS DE TRABAJO MENSUALES CON LAS DEPENDECIAS INVOLUCRADAS EN LOS PROCESOS SANCIONATORIOS DE LA SSC"/>
    <s v="MESAS DE TRABAJO REALIZADAS MENSUALMENTE"/>
    <s v="(NO. DE MESAS DE TRABAJO REALIZADAS /NO. DE MESAS PROGRAMADAS ) * 100"/>
    <n v="1"/>
    <s v="SUBSECRETARÍA DE SERVICIOS A LA CIUDADANÍA"/>
    <d v="2020-10-07T00:00:00"/>
    <d v="2021-09-22T00:00:00"/>
    <s v="CERRADA"/>
    <s v="Auditoria regularidad No 097 de 2022"/>
    <s v="CUMPLIDA EFECTIVA"/>
    <n v="1"/>
    <n v="0.8"/>
    <s v="SUBSECRETARÍA DE SERVICIOS A LA CIUDADANÍA"/>
    <s v="SUBSECRETARÍA DE SERVICIOS A LA CIUDADANÍA"/>
    <n v="100"/>
    <n v="100"/>
    <s v="CERRADA"/>
    <d v="2021-10-06T00:00:00"/>
  </r>
  <r>
    <d v="2020-12-22T00:00:00"/>
    <s v="MOVILIDAD"/>
    <s v="SECRETARIA DISTRITAL DE MOVILIDAD - SDM"/>
    <s v="113"/>
    <n v="2020"/>
    <n v="117"/>
    <x v="7"/>
    <n v="1"/>
    <s v="DIRECCIÓN SECTOR MOVILIDAD"/>
    <s v="02 - AUDITORIA DE DESEMPEÑO"/>
    <x v="0"/>
    <x v="0"/>
    <s v="HALLAZGO ADMINISTRATIVO CON PRESUNTA INCIDENCIA DISCIPLINARIA POR EL USO INEFICIENTE DE LOS RECURSOS DESTINADOS POR LA SDM EN LA ADQUISICIÓN DEL PREDIO UBICADO EN LA AVENIDA CALLE 57R SUR NO. 75D-11, A TRAVÉS DEL CONTRATO 2017-1777, TODA VEZ QUE 1.639,62 "/>
    <s v="X"/>
    <s v="X"/>
    <m/>
    <s v="CARENCIA DE CLARIDAD EN LA DEFINICIÓN DEL USO DE LOS MEZANINES"/>
    <s v="REALIZAR DOS MESAS DE TRABAJO PARA DEFINIR EL USO DE LOS 1.639,62 M2"/>
    <s v="2 MESAS DE TRABAJO"/>
    <s v="ACTAS DE MESAS DE TRABAJO"/>
    <n v="2"/>
    <s v="DIRECCIÓN DE ATENCIÓN AL CIUDADANO"/>
    <d v="2021-01-06T00:00:00"/>
    <d v="2021-12-22T00:00:00"/>
    <s v="CERRADA"/>
    <s v="Auditoria regularidad No 097 de 2022"/>
    <s v="CUMPLIDA EFECTIVA"/>
    <n v="1"/>
    <n v="0.8"/>
    <s v="SUBSECRETARÍA DE SERVICIOS A LA CIUDADANÍA"/>
    <s v="DIRECCIÓN DE ATENCIÓN AL CIUDADANO"/>
    <n v="100"/>
    <n v="100"/>
    <s v="CERRADA"/>
    <d v="2021-11-08T00:00:00"/>
  </r>
  <r>
    <d v="2020-12-22T00:00:00"/>
    <s v="MOVILIDAD"/>
    <s v="SECRETARIA DISTRITAL DE MOVILIDAD - SDM"/>
    <s v="113"/>
    <n v="2020"/>
    <n v="117"/>
    <x v="7"/>
    <n v="2"/>
    <s v="DIRECCIÓN SECTOR MOVILIDAD"/>
    <s v="02 - AUDITORIA DE DESEMPEÑO"/>
    <x v="0"/>
    <x v="0"/>
    <s v="HALLAZGO ADMINISTRATIVO CON PRESUNTA INCIDENCIA DISCIPLINARIA POR EL USO INEFICIENTE DE LOS RECURSOS DESTINADOS POR LA SDM EN LA ADQUISICIÓN DEL PREDIO UBICADO EN LA AVENIDA CALLE 57R SUR NO. 75D-11, A TRAVÉS DEL CONTRATO 2017-1777, TODA VEZ QUE 1.639,62 "/>
    <s v="X"/>
    <s v="X"/>
    <m/>
    <s v="CARENCIA DE CLARIDAD EN LA DEFINICIÓN DEL USO DE LOS MEZANINES"/>
    <s v="REALIZAR PLAN DE TRABAJO PARA EL TRASLADO DE ELEMENTOS DEFINIDOS PARA SU USO"/>
    <s v="PLAN DE TRABAJO TRASLADO DE ELEMENTOS"/>
    <s v="PLAN DE TRASLADO EJECUTADO"/>
    <n v="1"/>
    <s v="DIRECCIÓN DE ATENCIÓN AL CIUDADANO"/>
    <d v="2021-01-06T00:00:00"/>
    <d v="2021-12-22T00:00:00"/>
    <s v="CERRADA"/>
    <s v="Auditoria regularidad No 097 de 2022"/>
    <s v="CUMPLIDA EFECTIVA"/>
    <n v="1"/>
    <n v="0.8"/>
    <s v="SUBSECRETARÍA DE SERVICIOS A LA CIUDADANÍA"/>
    <s v="DIRECCIÓN DE ATENCIÓN AL CIUDADANO"/>
    <n v="100"/>
    <n v="100"/>
    <s v="CERRADA"/>
    <d v="2021-11-08T00:00:00"/>
  </r>
  <r>
    <d v="2020-12-22T00:00:00"/>
    <s v="MOVILIDAD"/>
    <s v="SECRETARIA DISTRITAL DE MOVILIDAD - SDM"/>
    <s v="113"/>
    <n v="2020"/>
    <n v="117"/>
    <x v="8"/>
    <n v="1"/>
    <s v="DIRECCIÓN SECTOR MOVILIDAD"/>
    <s v="02 - AUDITORIA DE DESEMPEÑO"/>
    <x v="0"/>
    <x v="0"/>
    <s v="HALLAZGO ADMINISTRATIVO CON PRESUNTA INCIDENCIA DISCIPLINARIA PORQUE EL PREDIO UBICADO EN LA CALLE 19 NO. 50-50, ADQUIRIDO MEDIANTE CONTRATO DE COMPRAVENTA NO. 2017-1854, NO FUE UTILIZADO POR LA SECRETARÍA DISTRITAL DE MOVILIDAD DURANTE 18 MESES"/>
    <s v="X"/>
    <s v="X"/>
    <m/>
    <s v="EL PREDIO NO CONTABA CON LA ADECUACIONES MÍNIMAS PARA SU UTILIZACIÓN"/>
    <s v="ELABORAR PLAN DE ACCIÓN PARA EL TRASLADO DE LOS VEHÍCULOS AL PREDIO UBICADO EN LA CALLE 19 NO. 50-50"/>
    <s v="PLAN DE ACCIÓN TRASLADO VEHÍCULOS"/>
    <s v="PLAN DE ACCIÓN EJECUTADO"/>
    <n v="1"/>
    <s v="DIRECCIÓN DE ATENCIÓN AL CIUDADANO"/>
    <d v="2021-01-06T00:00:00"/>
    <d v="2021-12-22T00:00:00"/>
    <s v="CERRADA"/>
    <s v="Auditoria regularidad No 097 de 2022"/>
    <s v="CUMPLIDA EFECTIVA"/>
    <n v="1"/>
    <n v="0.8"/>
    <s v="SUBSECRETARÍA DE SERVICIOS A LA CIUDADANÍA"/>
    <s v="DIRECCIÓN DE ATENCIÓN AL CIUDADANO"/>
    <n v="100"/>
    <n v="100"/>
    <s v="CERRADA"/>
    <d v="2021-11-08T00:00:00"/>
  </r>
  <r>
    <d v="2020-12-22T00:00:00"/>
    <s v="MOVILIDAD"/>
    <s v="SECRETARIA DISTRITAL DE MOVILIDAD - SDM"/>
    <s v="113"/>
    <n v="2020"/>
    <n v="117"/>
    <x v="9"/>
    <n v="1"/>
    <s v="DIRECCIÓN SECTOR MOVILIDAD"/>
    <s v="02 - AUDITORIA DE DESEMPEÑO"/>
    <x v="0"/>
    <x v="0"/>
    <s v="HALLAZGO ADMINISTRATIVO PORQUE LA SECRETARÍA DISTRITAL DE MOVILIDAD, NO HA HECHO ENTREGA DE DOS (2) PREDIOS AL IDU, A PESAR DE QUE SE ENCUENTRAN SIN VEHÍCULOS DESDE EL 29 DE JULIO DE 2019"/>
    <s v="X"/>
    <m/>
    <m/>
    <s v="EL PREDIO NO CONTABA CON LAS ADECUACIONES PARA SU ENTREGA CONFORME A LAS CONDICIONES DEL CONVENIO CON EL IDU"/>
    <s v="ELABORAR PLAN DE TRABAJO ENTREGA DE PREDIOS"/>
    <s v="PLAN DE TRABAJO DE ENTREGA"/>
    <s v="PLAN DE TRABAJO ENTREGA EJECUTADO"/>
    <n v="1"/>
    <s v="DIRECCIÓN DE ATENCIÓN AL CIUDADANO SUBDIRECCIÓN ADMINISTRATIVA"/>
    <d v="2021-01-06T00:00:00"/>
    <d v="2021-12-22T00:00:00"/>
    <s v="CERRADA"/>
    <s v="Auditoria regularidad No 097 de 2022"/>
    <s v="CUMPLIDA EFECTIVA"/>
    <n v="1"/>
    <n v="0.8"/>
    <s v="SUBSECRETARÍA DE SERVICIOS A LA CIUDADANÍA - SUBSECRETARÍA DE GESTIÓN CORPORATIVA "/>
    <s v="DIRECCIÓN DE ATENCIÓN AL CIUDADANO/ SUBDIRECCIÓN ADMINISTRATIVA"/>
    <n v="100"/>
    <n v="100"/>
    <s v="CERRADA"/>
    <d v="2021-07-07T00:00:00"/>
  </r>
  <r>
    <d v="2020-12-22T00:00:00"/>
    <s v="MOVILIDAD"/>
    <s v="SECRETARIA DISTRITAL DE MOVILIDAD - SDM"/>
    <s v="113"/>
    <n v="2020"/>
    <n v="117"/>
    <x v="10"/>
    <n v="1"/>
    <s v="DIRECCIÓN SECTOR MOVILIDAD"/>
    <s v="02 - AUDITORIA DE DESEMPEÑO"/>
    <x v="0"/>
    <x v="0"/>
    <s v="HALLAZGO ADMINISTRATIVO CON PRESUNTA INCIDENCIA DISCIPLINARIA POR FALTA DE CELERIDAD ADMINISTRATIVA EN EL TRÁMITE DE LOS PROCESOS DE DECLARACIÓN DE ABANDONO DE LOS VEHÍCULOS Y POSTERIOR REMATE DE LOS AUTOMOTORES CON OCASIÓN DE LA APLICACIÓN DE LA LEY 1730"/>
    <s v="X"/>
    <s v="X"/>
    <m/>
    <s v="FALTA DE CAPACITACIÓN EN LA LEY 1730 DE 2014 A LOS COLABORADORES QUE REALIZAN LOS PROCESOS DE DECLARATORIA DE ABANDONO Y REMATE DE LOS AUTOMOTORES"/>
    <s v="REALIZAR SOCIALIZACIÓN EN LA NORMATIVIDAD RELACIONACIONADA CON EL PROCESO DE DECLARATORIA DE ABANDONO Y POSTERIOR REMATE LEY 1730"/>
    <s v="SOCIALIZACIÓN PROGRAMADA"/>
    <s v="SOCIALIZACIÓN EJECUTADA"/>
    <n v="1"/>
    <s v="DAC DIATT"/>
    <d v="2021-01-06T00:00:00"/>
    <d v="2021-07-05T00:00:00"/>
    <s v="CERRADA"/>
    <s v="Auditoria regularidad No 097 de 2022"/>
    <s v="CUMPLIDA EFECTIVA"/>
    <n v="1"/>
    <n v="0.8"/>
    <s v="SUBSECRETARÍA DE SERVICIOS A LA CIUDADANÍA"/>
    <s v="DAC DIATT"/>
    <n v="100"/>
    <n v="100"/>
    <s v="CERRADA"/>
    <d v="2021-07-07T00:00:00"/>
  </r>
  <r>
    <d v="2020-12-22T00:00:00"/>
    <s v="MOVILIDAD"/>
    <s v="SECRETARIA DISTRITAL DE MOVILIDAD - SDM"/>
    <s v="113"/>
    <n v="2020"/>
    <n v="117"/>
    <x v="10"/>
    <n v="2"/>
    <s v="DIRECCIÓN SECTOR MOVILIDAD"/>
    <s v="02 - AUDITORIA DE DESEMPEÑO"/>
    <x v="0"/>
    <x v="0"/>
    <s v="HALLAZGO ADMINISTRATIVO CON PRESUNTA INCIDENCIA DISCIPLINARIA POR FALTA DE CELERIDAD ADMINISTRATIVA EN EL TRÁMITE DE LOS PROCESOS DE DECLARACIÓN DE ABANDONO DE LOS VEHÍCULOS Y POSTERIOR REMATE DE LOS AUTOMOTORES CON OCASIÓN DE LA APLICACIÓN DE LA LEY 1730"/>
    <s v="X"/>
    <s v="X"/>
    <m/>
    <s v="EL TALENTO HUMANO ES INSUFICIENTE PARA ADELANTAR LOS PROCESOS DE DECLARATORIA DE ABANDONO DE LOS VEHÍCULOS Y POSTERIOR REMATE LEY 1730 DE 2014 CON RELACIÓN AL VOLUMEN DE VEHÍCULOS QUE SE TIENEN EN LOS PATIOS"/>
    <s v="GESTIONAR CON LA SUBSECRETARÍA DE GESTIÓN CORPORATIVA EL FORTALECIMIENTO DEL TALENTO HUMANO PARA LOS PROCESOS DE DECLARATORIA DE ABANDONO Y POSTERIOR REMATE"/>
    <s v="SOLICITUD"/>
    <s v="MEMORANDOS DE SOLICITUD REMITIDOS"/>
    <n v="2"/>
    <s v="DAC DIATT"/>
    <d v="2021-01-06T00:00:00"/>
    <d v="2021-07-05T00:00:00"/>
    <s v="CERRADA"/>
    <s v="Auditoria regularidad No 097 de 2022"/>
    <s v="CUMPLIDA EFECTIVA"/>
    <n v="1"/>
    <n v="0.8"/>
    <s v="SUBSECRETARÍA DE SERVICIOS A LA CIUDADANÍA"/>
    <s v="DAC DIATT"/>
    <n v="100"/>
    <n v="100"/>
    <s v="CERRADA"/>
    <d v="2021-07-07T00:00:00"/>
  </r>
  <r>
    <d v="2020-12-22T00:00:00"/>
    <s v="MOVILIDAD"/>
    <s v="SECRETARIA DISTRITAL DE MOVILIDAD - SDM"/>
    <s v="113"/>
    <n v="2020"/>
    <n v="117"/>
    <x v="10"/>
    <n v="3"/>
    <s v="DIRECCIÓN SECTOR MOVILIDAD"/>
    <s v="02 - AUDITORIA DE DESEMPEÑO"/>
    <x v="0"/>
    <x v="0"/>
    <s v="HALLAZGO ADMINISTRATIVO CON PRESUNTA INCIDENCIA DISCIPLINARIA POR FALTA DE CELERIDAD ADMINISTRATIVA EN EL TRÁMITE DE LOS PROCESOS DE DECLARACIÓN DE ABANDONO DE LOS VEHÍCULOS Y POSTERIOR REMATE DE LOS AUTOMOTORES CON OCASIÓN DE LA APLICACIÓN DE LA LEY 1730"/>
    <s v="X"/>
    <s v="X"/>
    <m/>
    <s v="EL TALENTO HUMANO ES INSUFICIENTE PARA ADELANTAR LOS PROCESOS DE DECLARATORIA DE ABANDONO DE LOS VEHÍCULOS Y POSTERIOR REMATE LEY 1730 DE 2014 CON RELACIÓN AL VOLUMEN DE VEHÍCULOS QUE SE TIENEN EN LOS PATIOS"/>
    <s v="REALIZAR SEGUIMIENTO BIMESTRAL A LOS PROCESOS DE DECLARATORIA DE ABANDONO Y POSTERIOR REMATE"/>
    <s v="SEGUIMIENTOS A LOS PROCESOS DE DECLARATORIA DE ABANDONO Y POSTERIOR REMATE"/>
    <s v="ACTAS DE SEGUIMIENTOS EJECUTADOS"/>
    <n v="6"/>
    <s v="DAC DIATT"/>
    <d v="2021-01-06T00:00:00"/>
    <d v="2021-12-22T00:00:00"/>
    <s v="CERRADA"/>
    <s v="Auditoria regularidad No 097 de 2022"/>
    <s v="CUMPLIDA EFECTIVA"/>
    <n v="1"/>
    <n v="0.8"/>
    <s v="SUBSECRETARÍA DE SERVICIOS A LA CIUDADANÍA"/>
    <s v="DAC DIATT"/>
    <n v="100"/>
    <n v="100"/>
    <s v="CERRADA"/>
    <d v="2022-01-07T00:00:0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COMPONENTES Y FACTORES" cacheId="7" applyNumberFormats="0" applyBorderFormats="0" applyFontFormats="0" applyPatternFormats="0" applyAlignmentFormats="0" applyWidthHeightFormats="0" dataCaption="" updatedVersion="6" compact="0" compactData="0">
  <location ref="A3:D17" firstHeaderRow="1" firstDataRow="1" firstDataCol="3"/>
  <pivotFields count="35">
    <pivotField name="FECHA REPORTE DE LA INFORMACIÓN" compact="0" numFmtId="164" outline="0" multipleItemSelectionAllowed="1" showAll="0"/>
    <pivotField name="SECTORIAL" compact="0" outline="0" multipleItemSelectionAllowed="1" showAll="0"/>
    <pivotField name="NOMBRE DE LA ENTIDAD" compact="0" outline="0" multipleItemSelectionAllowed="1" showAll="0"/>
    <pivotField name="CÓDIGO ENTIDAD" compact="0" outline="0" multipleItemSelectionAllowed="1" showAll="0"/>
    <pivotField name="VIGENCIA DE LA AUDITORÍA O VISITA" compact="0" outline="0" multipleItemSelectionAllowed="1" showAll="0"/>
    <pivotField name="CODIGO AUDITORÍA SEGÚN PAD DE LA VIGENCIA" compact="0" outline="0" multipleItemSelectionAllowed="1" showAll="0"/>
    <pivotField name="No. HALLAZGO" axis="axisRow" compact="0" outline="0" multipleItemSelectionAllowed="1" showAll="0" sortType="ascending">
      <items count="12">
        <item x="7"/>
        <item x="8"/>
        <item x="9"/>
        <item x="0"/>
        <item x="1"/>
        <item x="2"/>
        <item x="3"/>
        <item x="4"/>
        <item x="5"/>
        <item x="10"/>
        <item x="6"/>
        <item t="default"/>
      </items>
    </pivotField>
    <pivotField name="CODIGO ACCION" dataField="1" compact="0" outline="0" multipleItemSelectionAllowed="1" showAll="0"/>
    <pivotField name="SECTORIAL QUE GENERO LA AUDITORÍA " compact="0" outline="0" multipleItemSelectionAllowed="1" showAll="0"/>
    <pivotField name="MODALIDAD" compact="0" outline="0" multipleItemSelectionAllowed="1" showAll="0"/>
    <pivotField name="COMPONENTE" axis="axisRow" compact="0" outline="0" multipleItemSelectionAllowed="1" showAll="0" sortType="ascending">
      <items count="2">
        <item x="0"/>
        <item t="default"/>
      </items>
    </pivotField>
    <pivotField name="FACTOR" axis="axisRow" compact="0" outline="0" multipleItemSelectionAllowed="1" showAll="0" sortType="ascending">
      <items count="2">
        <item x="0"/>
        <item t="default"/>
      </items>
    </pivotField>
    <pivotField name="DESCRIPCIÓN HALLAZGO" compact="0" outline="0" multipleItemSelectionAllowed="1" showAll="0"/>
    <pivotField name="ADMINISTRATIVA" compact="0" outline="0" multipleItemSelectionAllowed="1" showAll="0"/>
    <pivotField name="DISCIPLINARIA" compact="0" outline="0" multipleItemSelectionAllowed="1" showAll="0"/>
    <pivotField name="FISCAL" compact="0" outline="0" multipleItemSelectionAllowed="1" showAll="0"/>
    <pivotField name="CAUSA HALLAZGO" compact="0" outline="0" multipleItemSelectionAllowed="1" showAll="0"/>
    <pivotField name="DESCRIPCIÓN ACCIÓN" compact="0" outline="0" multipleItemSelectionAllowed="1" showAll="0"/>
    <pivotField name="NOMBRE INDICADOR" compact="0" outline="0" multipleItemSelectionAllowed="1" showAll="0"/>
    <pivotField name="FORMULA INDICADOR" compact="0" outline="0" multipleItemSelectionAllowed="1" showAll="0"/>
    <pivotField name="VALOR META" compact="0" outline="0" multipleItemSelectionAllowed="1" showAll="0"/>
    <pivotField name="AREA RESPONSABLE" compact="0" outline="0" multipleItemSelectionAllowed="1" showAll="0"/>
    <pivotField name="FECHA DE INICIO" compact="0" outline="0" multipleItemSelectionAllowed="1" showAll="0"/>
    <pivotField name="FECHA DE TERMINACIÓN" compact="0" numFmtId="164" outline="0" multipleItemSelectionAllowed="1" showAll="0"/>
    <pivotField name="ESTADO ENTIDAD" compact="0" outline="0" multipleItemSelectionAllowed="1" showAll="0"/>
    <pivotField name="AIDITORÍA EN LA CUAL SE CERRO LA ACCIÓN" compact="0" outline="0" multipleItemSelectionAllowed="1" showAll="0"/>
    <pivotField name="DICTAMEN ACCIÓN CB" compact="0" outline="0" multipleItemSelectionAllowed="1" showAll="0"/>
    <pivotField name="Calificaciòn Eficacia" compact="0" numFmtId="9" outline="0" multipleItemSelectionAllowed="1" showAll="0"/>
    <pivotField name="Calificaciòn Efectividad" compact="0" numFmtId="9" outline="0" multipleItemSelectionAllowed="1" showAll="0"/>
    <pivotField name="SUBSECRETARIA " compact="0" outline="0" multipleItemSelectionAllowed="1" showAll="0"/>
    <pivotField name="DEPENDENCIA " compact="0" outline="0" multipleItemSelectionAllowed="1" showAll="0"/>
    <pivotField name="EFICACIA " compact="0" numFmtId="1" outline="0" multipleItemSelectionAllowed="1" showAll="0"/>
    <pivotField name="EFECTIVIDAD" compact="0" numFmtId="1" outline="0" multipleItemSelectionAllowed="1" showAll="0"/>
    <pivotField name="ESTADO Y EVALUACIÓN AUDITOR _x000a_(OCI - SDM)" compact="0" outline="0" multipleItemSelectionAllowed="1" showAll="0"/>
    <pivotField name="FECHA SEGUIMIENTO " compact="0" numFmtId="164" outline="0" multipleItemSelectionAllowed="1" showAll="0"/>
  </pivotFields>
  <rowFields count="3">
    <field x="10"/>
    <field x="11"/>
    <field x="6"/>
  </rowFields>
  <rowItems count="14">
    <i>
      <x/>
      <x/>
      <x/>
    </i>
    <i r="2">
      <x v="1"/>
    </i>
    <i r="2">
      <x v="2"/>
    </i>
    <i r="2">
      <x v="3"/>
    </i>
    <i r="2">
      <x v="4"/>
    </i>
    <i r="2">
      <x v="5"/>
    </i>
    <i r="2">
      <x v="6"/>
    </i>
    <i r="2">
      <x v="7"/>
    </i>
    <i r="2">
      <x v="8"/>
    </i>
    <i r="2">
      <x v="9"/>
    </i>
    <i r="2">
      <x v="10"/>
    </i>
    <i t="default" r="1">
      <x/>
    </i>
    <i t="default">
      <x/>
    </i>
    <i t="grand">
      <x/>
    </i>
  </rowItems>
  <colItems count="1">
    <i/>
  </colItems>
  <dataFields count="1">
    <dataField name="Cuenta de CODIGO ACCION" fld="7" subtotal="count" baseField="0"/>
  </dataFields>
  <pivotTableStyleInfo showRowHeaders="1" showColHeaders="1" showRowStripes="0" showColStripes="0" showLastColumn="1"/>
</pivotTableDefinition>
</file>

<file path=xl/pivotTables/pivotTable2.xml><?xml version="1.0" encoding="utf-8"?>
<pivotTableDefinition xmlns="http://schemas.openxmlformats.org/spreadsheetml/2006/main" name="Inicio de vigencia" cacheId="1" applyNumberFormats="0" applyBorderFormats="0" applyFontFormats="0" applyPatternFormats="0" applyAlignmentFormats="0" applyWidthHeightFormats="0" dataCaption="" compact="0" compactData="0">
  <location ref="A2:C3" firstHeaderRow="0" firstDataRow="0" firstDataCol="0"/>
  <pivotFields count="35">
    <pivotField name="FECHA REPORTE DE LA INFORMACIÓN" compact="0" outline="0" multipleItemSelectionAllowed="1" showAll="0">
      <items count="1">
        <item t="default"/>
      </items>
    </pivotField>
    <pivotField name="SECTORIAL" compact="0" outline="0" multipleItemSelectionAllowed="1" showAll="0">
      <items count="1">
        <item t="default"/>
      </items>
    </pivotField>
    <pivotField name="NOMBRE DE LA ENTIDAD" compact="0" outline="0" multipleItemSelectionAllowed="1" showAll="0">
      <items count="1">
        <item t="default"/>
      </items>
    </pivotField>
    <pivotField name="CÓDIGO ENTIDAD" compact="0" outline="0" multipleItemSelectionAllowed="1" showAll="0">
      <items count="1">
        <item t="default"/>
      </items>
    </pivotField>
    <pivotField name="VIGENCIA DE LA AUDITORÍA O VISITA" axis="axisRow" compact="0" outline="0" multipleItemSelectionAllowed="1" showAll="0" sortType="ascending">
      <items count="1">
        <item t="default"/>
      </items>
    </pivotField>
    <pivotField name="CODIGO AUDITORÍA SEGÚN PAD DE LA VIGENCIA" compact="0" outline="0" multipleItemSelectionAllowed="1" showAll="0">
      <items count="1">
        <item t="default"/>
      </items>
    </pivotField>
    <pivotField name="No. HALLAZGO" axis="axisRow" compact="0" outline="0" multipleItemSelectionAllowed="1" showAll="0" sortType="ascending">
      <items count="1">
        <item t="default"/>
      </items>
    </pivotField>
    <pivotField name="CODIGO ACCION" dataField="1" compact="0" outline="0" multipleItemSelectionAllowed="1" showAll="0">
      <items count="1">
        <item t="default"/>
      </items>
    </pivotField>
    <pivotField name="SECTORIAL QUE GENERO LA AUDITORÍA " compact="0" outline="0" multipleItemSelectionAllowed="1" showAll="0">
      <items count="1">
        <item t="default"/>
      </items>
    </pivotField>
    <pivotField name="MODALIDAD" compact="0" outline="0" multipleItemSelectionAllowed="1" showAll="0">
      <items count="1">
        <item t="default"/>
      </items>
    </pivotField>
    <pivotField name="COMPONENTE" compact="0" outline="0" multipleItemSelectionAllowed="1" showAll="0">
      <items count="1">
        <item t="default"/>
      </items>
    </pivotField>
    <pivotField name="FACTOR" compact="0" outline="0" multipleItemSelectionAllowed="1" showAll="0">
      <items count="1">
        <item t="default"/>
      </items>
    </pivotField>
    <pivotField name="DESCRIPCIÓN HALLAZGO" compact="0" outline="0" multipleItemSelectionAllowed="1" showAll="0">
      <items count="1">
        <item t="default"/>
      </items>
    </pivotField>
    <pivotField name="ADMINISTRATIVA" compact="0" outline="0" multipleItemSelectionAllowed="1" showAll="0">
      <items count="1">
        <item t="default"/>
      </items>
    </pivotField>
    <pivotField name="DISCIPLINARIA" compact="0" outline="0" multipleItemSelectionAllowed="1" showAll="0">
      <items count="1">
        <item t="default"/>
      </items>
    </pivotField>
    <pivotField name="FISCAL" compact="0" outline="0" multipleItemSelectionAllowed="1" showAll="0">
      <items count="1">
        <item t="default"/>
      </items>
    </pivotField>
    <pivotField name="CAUSA HALLAZGO" compact="0" outline="0" multipleItemSelectionAllowed="1" showAll="0">
      <items count="1">
        <item t="default"/>
      </items>
    </pivotField>
    <pivotField name="DESCRIPCIÓN ACCIÓN" compact="0" outline="0" multipleItemSelectionAllowed="1" showAll="0">
      <items count="1">
        <item t="default"/>
      </items>
    </pivotField>
    <pivotField name="NOMBRE INDICADOR" compact="0" outline="0" multipleItemSelectionAllowed="1" showAll="0">
      <items count="1">
        <item t="default"/>
      </items>
    </pivotField>
    <pivotField name="FORMULA INDICADOR" compact="0" outline="0" multipleItemSelectionAllowed="1" showAll="0">
      <items count="1">
        <item t="default"/>
      </items>
    </pivotField>
    <pivotField name="VALOR META" compact="0" outline="0" multipleItemSelectionAllowed="1" showAll="0">
      <items count="1">
        <item t="default"/>
      </items>
    </pivotField>
    <pivotField name="AREA RESPONSABLE" compact="0" outline="0" multipleItemSelectionAllowed="1" showAll="0">
      <items count="1">
        <item t="default"/>
      </items>
    </pivotField>
    <pivotField name="FECHA DE INICIO" compact="0" outline="0" multipleItemSelectionAllowed="1" showAll="0">
      <items count="1">
        <item t="default"/>
      </items>
    </pivotField>
    <pivotField name="FECHA DE TERMINACIÓN" compact="0" outline="0" multipleItemSelectionAllowed="1" showAll="0">
      <items count="1">
        <item t="default"/>
      </items>
    </pivotField>
    <pivotField name="ESTADO ENTIDAD" compact="0" outline="0" multipleItemSelectionAllowed="1" showAll="0">
      <items count="1">
        <item t="default"/>
      </items>
    </pivotField>
    <pivotField name="AIDITORÍA EN LA CUAL SE CERRO LA ACCIÓN" compact="0" outline="0" multipleItemSelectionAllowed="1" showAll="0">
      <items count="1">
        <item t="default"/>
      </items>
    </pivotField>
    <pivotField name="DICTAMEN ACCIÓN CB" compact="0" outline="0" multipleItemSelectionAllowed="1" showAll="0">
      <items count="1">
        <item t="default"/>
      </items>
    </pivotField>
    <pivotField name="Calificaciòn Eficacia" compact="0" outline="0" multipleItemSelectionAllowed="1" showAll="0">
      <items count="1">
        <item t="default"/>
      </items>
    </pivotField>
    <pivotField name="Calificaciòn Efectividad" compact="0" outline="0" multipleItemSelectionAllowed="1" showAll="0">
      <items count="1">
        <item t="default"/>
      </items>
    </pivotField>
    <pivotField name="SUBSECRETARIA " compact="0" outline="0" multipleItemSelectionAllowed="1" showAll="0">
      <items count="1">
        <item t="default"/>
      </items>
    </pivotField>
    <pivotField name="DEPENDENCIA " compact="0" outline="0" multipleItemSelectionAllowed="1" showAll="0">
      <items count="1">
        <item t="default"/>
      </items>
    </pivotField>
    <pivotField name="EFICACIA " compact="0" outline="0" multipleItemSelectionAllowed="1" showAll="0">
      <items count="1">
        <item t="default"/>
      </items>
    </pivotField>
    <pivotField name="EFECTIVIDAD" compact="0" outline="0" multipleItemSelectionAllowed="1" showAll="0">
      <items count="1">
        <item t="default"/>
      </items>
    </pivotField>
    <pivotField name="ESTADO Y EVALUACIÓN AUDITOR _x000a_(OCI - SDM)" compact="0" outline="0" multipleItemSelectionAllowed="1" showAll="0">
      <items count="1">
        <item t="default"/>
      </items>
    </pivotField>
    <pivotField name="FECHA SEGUIMIENTO " compact="0" outline="0" multipleItemSelectionAllowed="1" showAll="0">
      <items count="1">
        <item t="default"/>
      </items>
    </pivotField>
  </pivotFields>
  <rowFields count="2">
    <field x="4"/>
    <field x="6"/>
  </rowFields>
  <dataFields count="1">
    <dataField name="# ACCIONES" fld="7" subtotal="count" baseField="0"/>
  </dataFields>
  <pivotTableStyleInfo showRowHeaders="1" showColHeaders="1" showRowStripes="0" showColStripes="0" showLastColumn="1"/>
</pivotTableDefinition>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https://www.movilidadbogota.gov.co/web/sites/default/files/Paginas/07-12-2023/informe_proyecto_de_inversion_7573_apoyo_a_las_acciones_de_regulacion_y_control_de_transito_y_tra_1.pdf" TargetMode="External"/><Relationship Id="rId1" Type="http://schemas.openxmlformats.org/officeDocument/2006/relationships/hyperlink" Target="https://www.movilidadbogota.gov.co/intranet/sites/default/files/2023-04-14/pa05-pr19-md10_modelo_carta_de_presentacion_de_la_propuesta_v1.0_de_11-04-2023.docx" TargetMode="External"/></Relationships>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4.xml.rels><?xml version="1.0" encoding="UTF-8" standalone="yes"?>
<Relationships xmlns="http://schemas.openxmlformats.org/package/2006/relationships"><Relationship Id="rId1" Type="http://schemas.openxmlformats.org/officeDocument/2006/relationships/pivotTable" Target="../pivotTables/pivot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I1000"/>
  <sheetViews>
    <sheetView tabSelected="1" workbookViewId="0">
      <pane xSplit="19" ySplit="2" topLeftCell="AB3" activePane="bottomRight" state="frozen"/>
      <selection pane="topRight" activeCell="T1" sqref="T1"/>
      <selection pane="bottomLeft" activeCell="A3" sqref="A3"/>
      <selection pane="bottomRight" activeCell="AL212" sqref="AL212"/>
    </sheetView>
  </sheetViews>
  <sheetFormatPr baseColWidth="10" defaultColWidth="14.42578125" defaultRowHeight="15" customHeight="1"/>
  <cols>
    <col min="1" max="1" width="32.28515625" hidden="1" customWidth="1"/>
    <col min="2" max="2" width="10.7109375" hidden="1" customWidth="1"/>
    <col min="3" max="3" width="14" hidden="1" customWidth="1"/>
    <col min="4" max="4" width="15.5703125" hidden="1" customWidth="1"/>
    <col min="5" max="5" width="7" customWidth="1"/>
    <col min="6" max="6" width="11.5703125" hidden="1" customWidth="1"/>
    <col min="7" max="7" width="10" customWidth="1"/>
    <col min="8" max="8" width="7.28515625" customWidth="1"/>
    <col min="9" max="10" width="11.5703125" hidden="1" customWidth="1"/>
    <col min="11" max="11" width="12.5703125" hidden="1" customWidth="1"/>
    <col min="12" max="12" width="11.5703125" hidden="1" customWidth="1"/>
    <col min="13" max="13" width="31.5703125" customWidth="1"/>
    <col min="14" max="16" width="11.5703125" hidden="1" customWidth="1"/>
    <col min="17" max="17" width="16.42578125" hidden="1" customWidth="1"/>
    <col min="18" max="18" width="32" customWidth="1"/>
    <col min="19" max="20" width="11.5703125" customWidth="1"/>
    <col min="21" max="21" width="8.85546875" customWidth="1"/>
    <col min="22" max="22" width="17.42578125" customWidth="1"/>
    <col min="23" max="23" width="11.5703125" customWidth="1"/>
    <col min="24" max="24" width="16.7109375" customWidth="1"/>
    <col min="25" max="25" width="11.5703125" hidden="1" customWidth="1"/>
    <col min="26" max="26" width="13.85546875" hidden="1" customWidth="1"/>
    <col min="27" max="27" width="11.5703125" customWidth="1"/>
    <col min="29" max="29" width="11.5703125" customWidth="1"/>
    <col min="30" max="30" width="15.85546875" customWidth="1"/>
    <col min="31" max="31" width="11.5703125" customWidth="1"/>
    <col min="32" max="32" width="10" customWidth="1"/>
    <col min="33" max="33" width="12.28515625" customWidth="1"/>
    <col min="34" max="35" width="11.5703125" customWidth="1"/>
    <col min="36" max="36" width="14.85546875" customWidth="1"/>
    <col min="37" max="37" width="37.5703125" customWidth="1"/>
  </cols>
  <sheetData>
    <row r="1" spans="1:61" ht="30.75" customHeight="1">
      <c r="A1" s="209" t="s">
        <v>0</v>
      </c>
      <c r="B1" s="210"/>
      <c r="C1" s="210"/>
      <c r="D1" s="210"/>
      <c r="E1" s="210"/>
      <c r="F1" s="210"/>
      <c r="G1" s="210"/>
      <c r="H1" s="210"/>
      <c r="I1" s="210"/>
      <c r="J1" s="210"/>
      <c r="K1" s="210"/>
      <c r="L1" s="210"/>
      <c r="M1" s="210"/>
      <c r="N1" s="1"/>
      <c r="O1" s="1"/>
      <c r="P1" s="1"/>
      <c r="Q1" s="2"/>
      <c r="R1" s="2"/>
      <c r="S1" s="2"/>
      <c r="T1" s="3"/>
      <c r="U1" s="4"/>
      <c r="V1" s="3"/>
      <c r="W1" s="5"/>
      <c r="X1" s="5"/>
      <c r="Y1" s="3"/>
      <c r="Z1" s="4"/>
      <c r="AA1" s="4"/>
      <c r="AB1" s="4"/>
      <c r="AC1" s="4"/>
      <c r="AD1" s="2"/>
      <c r="AE1" s="2"/>
      <c r="AF1" s="1"/>
      <c r="AG1" s="1"/>
      <c r="AH1" s="6"/>
      <c r="AI1" s="7"/>
      <c r="AJ1" s="2"/>
      <c r="AK1" s="2"/>
    </row>
    <row r="2" spans="1:61" ht="30.75" customHeight="1">
      <c r="A2" s="8" t="s">
        <v>1</v>
      </c>
      <c r="B2" s="9" t="s">
        <v>2</v>
      </c>
      <c r="C2" s="9" t="s">
        <v>3</v>
      </c>
      <c r="D2" s="9" t="s">
        <v>4</v>
      </c>
      <c r="E2" s="10" t="s">
        <v>5</v>
      </c>
      <c r="F2" s="11" t="s">
        <v>6</v>
      </c>
      <c r="G2" s="11" t="s">
        <v>7</v>
      </c>
      <c r="H2" s="11" t="s">
        <v>8</v>
      </c>
      <c r="I2" s="11" t="s">
        <v>9</v>
      </c>
      <c r="J2" s="11" t="s">
        <v>10</v>
      </c>
      <c r="K2" s="11" t="s">
        <v>11</v>
      </c>
      <c r="L2" s="11" t="s">
        <v>12</v>
      </c>
      <c r="M2" s="11" t="s">
        <v>13</v>
      </c>
      <c r="N2" s="11" t="s">
        <v>14</v>
      </c>
      <c r="O2" s="11" t="s">
        <v>15</v>
      </c>
      <c r="P2" s="11" t="s">
        <v>16</v>
      </c>
      <c r="Q2" s="11" t="s">
        <v>17</v>
      </c>
      <c r="R2" s="12" t="s">
        <v>18</v>
      </c>
      <c r="S2" s="12" t="s">
        <v>19</v>
      </c>
      <c r="T2" s="12" t="s">
        <v>20</v>
      </c>
      <c r="U2" s="11" t="s">
        <v>21</v>
      </c>
      <c r="V2" s="11" t="s">
        <v>22</v>
      </c>
      <c r="W2" s="11" t="s">
        <v>23</v>
      </c>
      <c r="X2" s="11" t="s">
        <v>24</v>
      </c>
      <c r="Y2" s="11" t="s">
        <v>25</v>
      </c>
      <c r="Z2" s="11" t="s">
        <v>26</v>
      </c>
      <c r="AA2" s="11" t="s">
        <v>27</v>
      </c>
      <c r="AB2" s="11" t="s">
        <v>28</v>
      </c>
      <c r="AC2" s="11" t="s">
        <v>29</v>
      </c>
      <c r="AD2" s="11" t="s">
        <v>30</v>
      </c>
      <c r="AE2" s="11" t="s">
        <v>31</v>
      </c>
      <c r="AF2" s="13" t="s">
        <v>32</v>
      </c>
      <c r="AG2" s="14" t="s">
        <v>33</v>
      </c>
      <c r="AH2" s="15" t="s">
        <v>34</v>
      </c>
      <c r="AI2" s="16" t="s">
        <v>35</v>
      </c>
      <c r="AJ2" s="15" t="s">
        <v>36</v>
      </c>
      <c r="AK2" s="15" t="s">
        <v>37</v>
      </c>
      <c r="AL2" s="15"/>
      <c r="AM2" s="16"/>
      <c r="AN2" s="15"/>
      <c r="AO2" s="15"/>
      <c r="AP2" s="17"/>
      <c r="AQ2" s="17"/>
      <c r="AR2" s="17"/>
      <c r="AS2" s="17"/>
      <c r="AT2" s="17"/>
      <c r="AU2" s="17"/>
      <c r="AV2" s="17"/>
      <c r="AW2" s="17"/>
      <c r="AX2" s="17"/>
      <c r="AY2" s="17"/>
      <c r="AZ2" s="17"/>
      <c r="BA2" s="17"/>
      <c r="BB2" s="17"/>
      <c r="BC2" s="17"/>
      <c r="BD2" s="17"/>
      <c r="BE2" s="17"/>
      <c r="BF2" s="17"/>
      <c r="BG2" s="17"/>
      <c r="BH2" s="17"/>
      <c r="BI2" s="17"/>
    </row>
    <row r="3" spans="1:61" ht="91.5" customHeight="1">
      <c r="A3" s="18">
        <v>44001</v>
      </c>
      <c r="B3" s="19" t="s">
        <v>38</v>
      </c>
      <c r="C3" s="19" t="s">
        <v>39</v>
      </c>
      <c r="D3" s="19" t="s">
        <v>40</v>
      </c>
      <c r="E3" s="19">
        <v>2020</v>
      </c>
      <c r="F3" s="19">
        <v>107</v>
      </c>
      <c r="G3" s="20" t="s">
        <v>41</v>
      </c>
      <c r="H3" s="19">
        <v>2</v>
      </c>
      <c r="I3" s="19" t="s">
        <v>42</v>
      </c>
      <c r="J3" s="19" t="s">
        <v>43</v>
      </c>
      <c r="K3" s="19" t="s">
        <v>44</v>
      </c>
      <c r="L3" s="19" t="s">
        <v>45</v>
      </c>
      <c r="M3" s="19" t="s">
        <v>46</v>
      </c>
      <c r="N3" s="19" t="s">
        <v>47</v>
      </c>
      <c r="O3" s="19" t="s">
        <v>47</v>
      </c>
      <c r="P3" s="19"/>
      <c r="Q3" s="19" t="s">
        <v>48</v>
      </c>
      <c r="R3" s="19" t="s">
        <v>49</v>
      </c>
      <c r="S3" s="19" t="s">
        <v>50</v>
      </c>
      <c r="T3" s="19" t="s">
        <v>51</v>
      </c>
      <c r="U3" s="21">
        <v>1</v>
      </c>
      <c r="V3" s="19" t="s">
        <v>52</v>
      </c>
      <c r="W3" s="18" t="s">
        <v>53</v>
      </c>
      <c r="X3" s="18">
        <v>44561</v>
      </c>
      <c r="Y3" s="19" t="s">
        <v>54</v>
      </c>
      <c r="Z3" s="19" t="s">
        <v>55</v>
      </c>
      <c r="AA3" s="19" t="s">
        <v>56</v>
      </c>
      <c r="AB3" s="22">
        <v>1</v>
      </c>
      <c r="AC3" s="22">
        <v>0.8</v>
      </c>
      <c r="AD3" s="19" t="s">
        <v>57</v>
      </c>
      <c r="AE3" s="19" t="s">
        <v>52</v>
      </c>
      <c r="AF3" s="23">
        <v>100</v>
      </c>
      <c r="AG3" s="23">
        <v>100</v>
      </c>
      <c r="AH3" s="24" t="s">
        <v>54</v>
      </c>
      <c r="AI3" s="25">
        <v>44568</v>
      </c>
      <c r="AJ3" s="6" t="s">
        <v>58</v>
      </c>
      <c r="AK3" s="26" t="s">
        <v>59</v>
      </c>
    </row>
    <row r="4" spans="1:61" ht="91.5" customHeight="1">
      <c r="A4" s="18">
        <v>44001</v>
      </c>
      <c r="B4" s="19" t="s">
        <v>38</v>
      </c>
      <c r="C4" s="19" t="s">
        <v>39</v>
      </c>
      <c r="D4" s="19" t="s">
        <v>40</v>
      </c>
      <c r="E4" s="19">
        <v>2020</v>
      </c>
      <c r="F4" s="19">
        <v>107</v>
      </c>
      <c r="G4" s="20" t="s">
        <v>60</v>
      </c>
      <c r="H4" s="19">
        <v>1</v>
      </c>
      <c r="I4" s="19" t="s">
        <v>42</v>
      </c>
      <c r="J4" s="19" t="s">
        <v>43</v>
      </c>
      <c r="K4" s="19" t="s">
        <v>44</v>
      </c>
      <c r="L4" s="19" t="s">
        <v>45</v>
      </c>
      <c r="M4" s="19" t="s">
        <v>61</v>
      </c>
      <c r="N4" s="19" t="s">
        <v>47</v>
      </c>
      <c r="O4" s="19" t="s">
        <v>47</v>
      </c>
      <c r="P4" s="19"/>
      <c r="Q4" s="19" t="s">
        <v>62</v>
      </c>
      <c r="R4" s="19" t="s">
        <v>63</v>
      </c>
      <c r="S4" s="19" t="s">
        <v>64</v>
      </c>
      <c r="T4" s="19" t="s">
        <v>65</v>
      </c>
      <c r="U4" s="21">
        <v>1</v>
      </c>
      <c r="V4" s="19" t="s">
        <v>66</v>
      </c>
      <c r="W4" s="18" t="s">
        <v>67</v>
      </c>
      <c r="X4" s="18">
        <v>44369</v>
      </c>
      <c r="Y4" s="19" t="s">
        <v>54</v>
      </c>
      <c r="Z4" s="19" t="s">
        <v>55</v>
      </c>
      <c r="AA4" s="19" t="s">
        <v>56</v>
      </c>
      <c r="AB4" s="22">
        <v>1</v>
      </c>
      <c r="AC4" s="22">
        <v>1</v>
      </c>
      <c r="AD4" s="19" t="s">
        <v>68</v>
      </c>
      <c r="AE4" s="19" t="s">
        <v>66</v>
      </c>
      <c r="AF4" s="23">
        <v>100</v>
      </c>
      <c r="AG4" s="23">
        <v>100</v>
      </c>
      <c r="AH4" s="24" t="s">
        <v>54</v>
      </c>
      <c r="AI4" s="25">
        <v>44385</v>
      </c>
      <c r="AJ4" s="6" t="s">
        <v>69</v>
      </c>
      <c r="AK4" s="26" t="s">
        <v>70</v>
      </c>
    </row>
    <row r="5" spans="1:61" ht="91.5" customHeight="1">
      <c r="A5" s="18">
        <v>44001</v>
      </c>
      <c r="B5" s="19" t="s">
        <v>38</v>
      </c>
      <c r="C5" s="19" t="s">
        <v>39</v>
      </c>
      <c r="D5" s="19" t="s">
        <v>40</v>
      </c>
      <c r="E5" s="19">
        <v>2020</v>
      </c>
      <c r="F5" s="19">
        <v>107</v>
      </c>
      <c r="G5" s="20" t="s">
        <v>71</v>
      </c>
      <c r="H5" s="19">
        <v>1</v>
      </c>
      <c r="I5" s="19" t="s">
        <v>42</v>
      </c>
      <c r="J5" s="19" t="s">
        <v>43</v>
      </c>
      <c r="K5" s="19" t="s">
        <v>44</v>
      </c>
      <c r="L5" s="19" t="s">
        <v>45</v>
      </c>
      <c r="M5" s="19" t="s">
        <v>72</v>
      </c>
      <c r="N5" s="19" t="s">
        <v>47</v>
      </c>
      <c r="O5" s="19" t="s">
        <v>47</v>
      </c>
      <c r="P5" s="19"/>
      <c r="Q5" s="19" t="s">
        <v>73</v>
      </c>
      <c r="R5" s="19" t="s">
        <v>74</v>
      </c>
      <c r="S5" s="19" t="s">
        <v>75</v>
      </c>
      <c r="T5" s="19" t="s">
        <v>76</v>
      </c>
      <c r="U5" s="21">
        <v>1</v>
      </c>
      <c r="V5" s="19" t="s">
        <v>77</v>
      </c>
      <c r="W5" s="18">
        <v>44015</v>
      </c>
      <c r="X5" s="18">
        <v>44369</v>
      </c>
      <c r="Y5" s="19" t="s">
        <v>54</v>
      </c>
      <c r="Z5" s="19" t="s">
        <v>55</v>
      </c>
      <c r="AA5" s="19" t="s">
        <v>56</v>
      </c>
      <c r="AB5" s="22">
        <v>1</v>
      </c>
      <c r="AC5" s="22">
        <v>1</v>
      </c>
      <c r="AD5" s="19" t="s">
        <v>68</v>
      </c>
      <c r="AE5" s="19" t="s">
        <v>77</v>
      </c>
      <c r="AF5" s="23">
        <v>100</v>
      </c>
      <c r="AG5" s="23">
        <v>100</v>
      </c>
      <c r="AH5" s="24" t="s">
        <v>54</v>
      </c>
      <c r="AI5" s="25">
        <v>44379</v>
      </c>
      <c r="AJ5" s="6" t="s">
        <v>69</v>
      </c>
      <c r="AK5" s="26" t="s">
        <v>78</v>
      </c>
    </row>
    <row r="6" spans="1:61" ht="91.5" customHeight="1">
      <c r="A6" s="18">
        <v>44001</v>
      </c>
      <c r="B6" s="19" t="s">
        <v>38</v>
      </c>
      <c r="C6" s="19" t="s">
        <v>39</v>
      </c>
      <c r="D6" s="19" t="s">
        <v>40</v>
      </c>
      <c r="E6" s="19">
        <v>2020</v>
      </c>
      <c r="F6" s="19">
        <v>107</v>
      </c>
      <c r="G6" s="20" t="s">
        <v>71</v>
      </c>
      <c r="H6" s="19">
        <v>2</v>
      </c>
      <c r="I6" s="19" t="s">
        <v>42</v>
      </c>
      <c r="J6" s="19" t="s">
        <v>43</v>
      </c>
      <c r="K6" s="19" t="s">
        <v>44</v>
      </c>
      <c r="L6" s="19" t="s">
        <v>45</v>
      </c>
      <c r="M6" s="19" t="s">
        <v>72</v>
      </c>
      <c r="N6" s="19" t="s">
        <v>47</v>
      </c>
      <c r="O6" s="19" t="s">
        <v>47</v>
      </c>
      <c r="P6" s="19"/>
      <c r="Q6" s="19" t="s">
        <v>79</v>
      </c>
      <c r="R6" s="19" t="s">
        <v>80</v>
      </c>
      <c r="S6" s="19" t="s">
        <v>75</v>
      </c>
      <c r="T6" s="19" t="s">
        <v>76</v>
      </c>
      <c r="U6" s="21">
        <v>1</v>
      </c>
      <c r="V6" s="19" t="s">
        <v>77</v>
      </c>
      <c r="W6" s="18">
        <v>44015</v>
      </c>
      <c r="X6" s="18">
        <v>44369</v>
      </c>
      <c r="Y6" s="19" t="s">
        <v>54</v>
      </c>
      <c r="Z6" s="19" t="s">
        <v>55</v>
      </c>
      <c r="AA6" s="19" t="s">
        <v>56</v>
      </c>
      <c r="AB6" s="22">
        <v>1</v>
      </c>
      <c r="AC6" s="22">
        <v>1</v>
      </c>
      <c r="AD6" s="19" t="s">
        <v>68</v>
      </c>
      <c r="AE6" s="19" t="s">
        <v>77</v>
      </c>
      <c r="AF6" s="23">
        <v>100</v>
      </c>
      <c r="AG6" s="23">
        <v>100</v>
      </c>
      <c r="AH6" s="24" t="s">
        <v>54</v>
      </c>
      <c r="AI6" s="25">
        <v>44350</v>
      </c>
      <c r="AJ6" s="6" t="s">
        <v>69</v>
      </c>
      <c r="AK6" s="27" t="s">
        <v>81</v>
      </c>
    </row>
    <row r="7" spans="1:61" ht="91.5" customHeight="1">
      <c r="A7" s="18">
        <v>44001</v>
      </c>
      <c r="B7" s="19" t="s">
        <v>38</v>
      </c>
      <c r="C7" s="19" t="s">
        <v>39</v>
      </c>
      <c r="D7" s="19" t="s">
        <v>40</v>
      </c>
      <c r="E7" s="19">
        <v>2020</v>
      </c>
      <c r="F7" s="19">
        <v>107</v>
      </c>
      <c r="G7" s="20" t="s">
        <v>82</v>
      </c>
      <c r="H7" s="19">
        <v>1</v>
      </c>
      <c r="I7" s="19" t="s">
        <v>42</v>
      </c>
      <c r="J7" s="19" t="s">
        <v>43</v>
      </c>
      <c r="K7" s="19" t="s">
        <v>44</v>
      </c>
      <c r="L7" s="19" t="s">
        <v>45</v>
      </c>
      <c r="M7" s="19" t="s">
        <v>83</v>
      </c>
      <c r="N7" s="19" t="s">
        <v>47</v>
      </c>
      <c r="O7" s="19" t="s">
        <v>47</v>
      </c>
      <c r="P7" s="19" t="s">
        <v>47</v>
      </c>
      <c r="Q7" s="19" t="s">
        <v>84</v>
      </c>
      <c r="R7" s="19" t="s">
        <v>85</v>
      </c>
      <c r="S7" s="19" t="s">
        <v>86</v>
      </c>
      <c r="T7" s="19" t="s">
        <v>87</v>
      </c>
      <c r="U7" s="21">
        <v>1</v>
      </c>
      <c r="V7" s="19" t="s">
        <v>77</v>
      </c>
      <c r="W7" s="18">
        <v>44015</v>
      </c>
      <c r="X7" s="18">
        <v>44369</v>
      </c>
      <c r="Y7" s="19" t="s">
        <v>54</v>
      </c>
      <c r="Z7" s="19" t="s">
        <v>55</v>
      </c>
      <c r="AA7" s="19" t="s">
        <v>56</v>
      </c>
      <c r="AB7" s="22">
        <v>1</v>
      </c>
      <c r="AC7" s="22">
        <v>1</v>
      </c>
      <c r="AD7" s="19" t="s">
        <v>68</v>
      </c>
      <c r="AE7" s="19" t="s">
        <v>77</v>
      </c>
      <c r="AF7" s="23">
        <v>100</v>
      </c>
      <c r="AG7" s="23">
        <v>100</v>
      </c>
      <c r="AH7" s="24" t="s">
        <v>54</v>
      </c>
      <c r="AI7" s="25">
        <v>44379</v>
      </c>
      <c r="AJ7" s="6" t="s">
        <v>69</v>
      </c>
      <c r="AK7" s="26" t="s">
        <v>88</v>
      </c>
    </row>
    <row r="8" spans="1:61" ht="91.5" customHeight="1">
      <c r="A8" s="18">
        <v>44001</v>
      </c>
      <c r="B8" s="19" t="s">
        <v>38</v>
      </c>
      <c r="C8" s="19" t="s">
        <v>39</v>
      </c>
      <c r="D8" s="19" t="s">
        <v>40</v>
      </c>
      <c r="E8" s="19">
        <v>2020</v>
      </c>
      <c r="F8" s="19">
        <v>107</v>
      </c>
      <c r="G8" s="20" t="s">
        <v>89</v>
      </c>
      <c r="H8" s="19">
        <v>1</v>
      </c>
      <c r="I8" s="19" t="s">
        <v>42</v>
      </c>
      <c r="J8" s="19" t="s">
        <v>43</v>
      </c>
      <c r="K8" s="19" t="s">
        <v>44</v>
      </c>
      <c r="L8" s="19" t="s">
        <v>45</v>
      </c>
      <c r="M8" s="19" t="s">
        <v>90</v>
      </c>
      <c r="N8" s="19" t="s">
        <v>47</v>
      </c>
      <c r="O8" s="19" t="s">
        <v>47</v>
      </c>
      <c r="P8" s="19"/>
      <c r="Q8" s="19" t="s">
        <v>73</v>
      </c>
      <c r="R8" s="19" t="s">
        <v>80</v>
      </c>
      <c r="S8" s="19" t="s">
        <v>75</v>
      </c>
      <c r="T8" s="19" t="s">
        <v>76</v>
      </c>
      <c r="U8" s="21">
        <v>1</v>
      </c>
      <c r="V8" s="19" t="s">
        <v>77</v>
      </c>
      <c r="W8" s="18">
        <v>44015</v>
      </c>
      <c r="X8" s="18">
        <v>44369</v>
      </c>
      <c r="Y8" s="19" t="s">
        <v>54</v>
      </c>
      <c r="Z8" s="19" t="s">
        <v>55</v>
      </c>
      <c r="AA8" s="19" t="s">
        <v>56</v>
      </c>
      <c r="AB8" s="22">
        <v>1</v>
      </c>
      <c r="AC8" s="22">
        <v>1</v>
      </c>
      <c r="AD8" s="19" t="s">
        <v>68</v>
      </c>
      <c r="AE8" s="19" t="s">
        <v>77</v>
      </c>
      <c r="AF8" s="23">
        <v>100</v>
      </c>
      <c r="AG8" s="23">
        <v>100</v>
      </c>
      <c r="AH8" s="24" t="s">
        <v>54</v>
      </c>
      <c r="AI8" s="25">
        <v>44350</v>
      </c>
      <c r="AJ8" s="6" t="s">
        <v>69</v>
      </c>
      <c r="AK8" s="26" t="s">
        <v>91</v>
      </c>
    </row>
    <row r="9" spans="1:61" ht="91.5" customHeight="1">
      <c r="A9" s="18">
        <v>44001</v>
      </c>
      <c r="B9" s="19" t="s">
        <v>38</v>
      </c>
      <c r="C9" s="19" t="s">
        <v>39</v>
      </c>
      <c r="D9" s="19" t="s">
        <v>40</v>
      </c>
      <c r="E9" s="19">
        <v>2020</v>
      </c>
      <c r="F9" s="19">
        <v>107</v>
      </c>
      <c r="G9" s="20" t="s">
        <v>89</v>
      </c>
      <c r="H9" s="19">
        <v>2</v>
      </c>
      <c r="I9" s="19" t="s">
        <v>42</v>
      </c>
      <c r="J9" s="19" t="s">
        <v>43</v>
      </c>
      <c r="K9" s="19" t="s">
        <v>44</v>
      </c>
      <c r="L9" s="19" t="s">
        <v>45</v>
      </c>
      <c r="M9" s="19" t="s">
        <v>90</v>
      </c>
      <c r="N9" s="19" t="s">
        <v>47</v>
      </c>
      <c r="O9" s="19" t="s">
        <v>47</v>
      </c>
      <c r="P9" s="19"/>
      <c r="Q9" s="19" t="s">
        <v>92</v>
      </c>
      <c r="R9" s="19" t="s">
        <v>80</v>
      </c>
      <c r="S9" s="19" t="s">
        <v>75</v>
      </c>
      <c r="T9" s="19" t="s">
        <v>76</v>
      </c>
      <c r="U9" s="21">
        <v>1</v>
      </c>
      <c r="V9" s="19" t="s">
        <v>77</v>
      </c>
      <c r="W9" s="18">
        <v>44015</v>
      </c>
      <c r="X9" s="18">
        <v>44369</v>
      </c>
      <c r="Y9" s="19" t="s">
        <v>54</v>
      </c>
      <c r="Z9" s="19" t="s">
        <v>55</v>
      </c>
      <c r="AA9" s="19" t="s">
        <v>56</v>
      </c>
      <c r="AB9" s="22">
        <v>1</v>
      </c>
      <c r="AC9" s="22">
        <v>1</v>
      </c>
      <c r="AD9" s="19" t="s">
        <v>68</v>
      </c>
      <c r="AE9" s="19" t="s">
        <v>77</v>
      </c>
      <c r="AF9" s="23">
        <v>100</v>
      </c>
      <c r="AG9" s="23">
        <v>100</v>
      </c>
      <c r="AH9" s="24" t="s">
        <v>54</v>
      </c>
      <c r="AI9" s="25">
        <v>44350</v>
      </c>
      <c r="AJ9" s="6" t="s">
        <v>69</v>
      </c>
      <c r="AK9" s="26" t="s">
        <v>93</v>
      </c>
    </row>
    <row r="10" spans="1:61" ht="91.5" customHeight="1">
      <c r="A10" s="18">
        <v>44001</v>
      </c>
      <c r="B10" s="19" t="s">
        <v>38</v>
      </c>
      <c r="C10" s="19" t="s">
        <v>39</v>
      </c>
      <c r="D10" s="19" t="s">
        <v>40</v>
      </c>
      <c r="E10" s="19">
        <v>2020</v>
      </c>
      <c r="F10" s="19">
        <v>107</v>
      </c>
      <c r="G10" s="20" t="s">
        <v>94</v>
      </c>
      <c r="H10" s="19">
        <v>1</v>
      </c>
      <c r="I10" s="19" t="s">
        <v>42</v>
      </c>
      <c r="J10" s="19" t="s">
        <v>43</v>
      </c>
      <c r="K10" s="19" t="s">
        <v>44</v>
      </c>
      <c r="L10" s="19" t="s">
        <v>45</v>
      </c>
      <c r="M10" s="19" t="s">
        <v>95</v>
      </c>
      <c r="N10" s="19" t="s">
        <v>47</v>
      </c>
      <c r="O10" s="19" t="s">
        <v>47</v>
      </c>
      <c r="P10" s="19" t="s">
        <v>47</v>
      </c>
      <c r="Q10" s="19" t="s">
        <v>96</v>
      </c>
      <c r="R10" s="19" t="s">
        <v>97</v>
      </c>
      <c r="S10" s="19" t="s">
        <v>98</v>
      </c>
      <c r="T10" s="19" t="s">
        <v>99</v>
      </c>
      <c r="U10" s="21">
        <v>1</v>
      </c>
      <c r="V10" s="19" t="s">
        <v>66</v>
      </c>
      <c r="W10" s="18">
        <v>44015</v>
      </c>
      <c r="X10" s="18">
        <v>44369</v>
      </c>
      <c r="Y10" s="19" t="s">
        <v>54</v>
      </c>
      <c r="Z10" s="19" t="s">
        <v>55</v>
      </c>
      <c r="AA10" s="19" t="s">
        <v>56</v>
      </c>
      <c r="AB10" s="22">
        <v>1</v>
      </c>
      <c r="AC10" s="22">
        <v>0.8</v>
      </c>
      <c r="AD10" s="19" t="s">
        <v>68</v>
      </c>
      <c r="AE10" s="19" t="s">
        <v>66</v>
      </c>
      <c r="AF10" s="23">
        <v>100</v>
      </c>
      <c r="AG10" s="23">
        <v>100</v>
      </c>
      <c r="AH10" s="24" t="s">
        <v>54</v>
      </c>
      <c r="AI10" s="25">
        <v>44174</v>
      </c>
      <c r="AJ10" s="6" t="s">
        <v>69</v>
      </c>
      <c r="AK10" s="26" t="s">
        <v>100</v>
      </c>
    </row>
    <row r="11" spans="1:61" ht="91.5" customHeight="1">
      <c r="A11" s="18">
        <v>44001</v>
      </c>
      <c r="B11" s="19" t="s">
        <v>38</v>
      </c>
      <c r="C11" s="19" t="s">
        <v>39</v>
      </c>
      <c r="D11" s="19" t="s">
        <v>40</v>
      </c>
      <c r="E11" s="19">
        <v>2020</v>
      </c>
      <c r="F11" s="19">
        <v>107</v>
      </c>
      <c r="G11" s="20" t="s">
        <v>94</v>
      </c>
      <c r="H11" s="19">
        <v>2</v>
      </c>
      <c r="I11" s="19" t="s">
        <v>42</v>
      </c>
      <c r="J11" s="19" t="s">
        <v>43</v>
      </c>
      <c r="K11" s="19" t="s">
        <v>44</v>
      </c>
      <c r="L11" s="19" t="s">
        <v>45</v>
      </c>
      <c r="M11" s="19" t="s">
        <v>95</v>
      </c>
      <c r="N11" s="19" t="s">
        <v>47</v>
      </c>
      <c r="O11" s="19" t="s">
        <v>47</v>
      </c>
      <c r="P11" s="19" t="s">
        <v>47</v>
      </c>
      <c r="Q11" s="19" t="s">
        <v>101</v>
      </c>
      <c r="R11" s="19" t="s">
        <v>102</v>
      </c>
      <c r="S11" s="19" t="s">
        <v>103</v>
      </c>
      <c r="T11" s="19" t="s">
        <v>104</v>
      </c>
      <c r="U11" s="21">
        <v>1</v>
      </c>
      <c r="V11" s="19" t="s">
        <v>66</v>
      </c>
      <c r="W11" s="18">
        <v>44015</v>
      </c>
      <c r="X11" s="18">
        <v>44369</v>
      </c>
      <c r="Y11" s="19" t="s">
        <v>54</v>
      </c>
      <c r="Z11" s="19" t="s">
        <v>55</v>
      </c>
      <c r="AA11" s="19" t="s">
        <v>56</v>
      </c>
      <c r="AB11" s="22">
        <v>1</v>
      </c>
      <c r="AC11" s="22">
        <v>0.8</v>
      </c>
      <c r="AD11" s="19" t="s">
        <v>68</v>
      </c>
      <c r="AE11" s="19" t="s">
        <v>66</v>
      </c>
      <c r="AF11" s="23">
        <v>100</v>
      </c>
      <c r="AG11" s="23">
        <v>100</v>
      </c>
      <c r="AH11" s="24" t="s">
        <v>54</v>
      </c>
      <c r="AI11" s="25">
        <v>44379</v>
      </c>
      <c r="AJ11" s="6" t="s">
        <v>69</v>
      </c>
      <c r="AK11" s="26" t="s">
        <v>105</v>
      </c>
    </row>
    <row r="12" spans="1:61" ht="91.5" customHeight="1">
      <c r="A12" s="18">
        <v>44096</v>
      </c>
      <c r="B12" s="19" t="s">
        <v>38</v>
      </c>
      <c r="C12" s="19" t="s">
        <v>39</v>
      </c>
      <c r="D12" s="19" t="s">
        <v>40</v>
      </c>
      <c r="E12" s="19">
        <v>2020</v>
      </c>
      <c r="F12" s="19">
        <v>112</v>
      </c>
      <c r="G12" s="20" t="s">
        <v>106</v>
      </c>
      <c r="H12" s="19">
        <v>1</v>
      </c>
      <c r="I12" s="19" t="s">
        <v>42</v>
      </c>
      <c r="J12" s="19" t="s">
        <v>107</v>
      </c>
      <c r="K12" s="19" t="s">
        <v>44</v>
      </c>
      <c r="L12" s="19" t="s">
        <v>45</v>
      </c>
      <c r="M12" s="19" t="s">
        <v>108</v>
      </c>
      <c r="N12" s="19" t="s">
        <v>47</v>
      </c>
      <c r="O12" s="19" t="s">
        <v>47</v>
      </c>
      <c r="P12" s="19"/>
      <c r="Q12" s="19" t="s">
        <v>109</v>
      </c>
      <c r="R12" s="19" t="s">
        <v>110</v>
      </c>
      <c r="S12" s="19" t="s">
        <v>111</v>
      </c>
      <c r="T12" s="19" t="s">
        <v>112</v>
      </c>
      <c r="U12" s="21">
        <v>1</v>
      </c>
      <c r="V12" s="19" t="s">
        <v>113</v>
      </c>
      <c r="W12" s="18">
        <v>44111</v>
      </c>
      <c r="X12" s="18">
        <v>44461</v>
      </c>
      <c r="Y12" s="19" t="s">
        <v>54</v>
      </c>
      <c r="Z12" s="19" t="s">
        <v>55</v>
      </c>
      <c r="AA12" s="19" t="s">
        <v>56</v>
      </c>
      <c r="AB12" s="22">
        <v>1</v>
      </c>
      <c r="AC12" s="22">
        <v>0.8</v>
      </c>
      <c r="AD12" s="19" t="s">
        <v>113</v>
      </c>
      <c r="AE12" s="19" t="s">
        <v>113</v>
      </c>
      <c r="AF12" s="23">
        <v>100</v>
      </c>
      <c r="AG12" s="23">
        <v>100</v>
      </c>
      <c r="AH12" s="24" t="s">
        <v>54</v>
      </c>
      <c r="AI12" s="25">
        <v>44475</v>
      </c>
      <c r="AJ12" s="6" t="s">
        <v>114</v>
      </c>
      <c r="AK12" s="26" t="s">
        <v>115</v>
      </c>
    </row>
    <row r="13" spans="1:61" ht="91.5" customHeight="1">
      <c r="A13" s="18">
        <v>44187</v>
      </c>
      <c r="B13" s="19" t="s">
        <v>38</v>
      </c>
      <c r="C13" s="19" t="s">
        <v>39</v>
      </c>
      <c r="D13" s="19" t="s">
        <v>40</v>
      </c>
      <c r="E13" s="19">
        <v>2020</v>
      </c>
      <c r="F13" s="19">
        <v>117</v>
      </c>
      <c r="G13" s="20" t="s">
        <v>116</v>
      </c>
      <c r="H13" s="19">
        <v>1</v>
      </c>
      <c r="I13" s="19" t="s">
        <v>42</v>
      </c>
      <c r="J13" s="19" t="s">
        <v>107</v>
      </c>
      <c r="K13" s="19" t="s">
        <v>44</v>
      </c>
      <c r="L13" s="19" t="s">
        <v>45</v>
      </c>
      <c r="M13" s="19" t="s">
        <v>117</v>
      </c>
      <c r="N13" s="19" t="s">
        <v>47</v>
      </c>
      <c r="O13" s="19" t="s">
        <v>47</v>
      </c>
      <c r="P13" s="19"/>
      <c r="Q13" s="19" t="s">
        <v>118</v>
      </c>
      <c r="R13" s="19" t="s">
        <v>119</v>
      </c>
      <c r="S13" s="19" t="s">
        <v>120</v>
      </c>
      <c r="T13" s="19" t="s">
        <v>121</v>
      </c>
      <c r="U13" s="21">
        <v>2</v>
      </c>
      <c r="V13" s="19" t="s">
        <v>122</v>
      </c>
      <c r="W13" s="18">
        <v>44202</v>
      </c>
      <c r="X13" s="18">
        <v>44552</v>
      </c>
      <c r="Y13" s="19" t="s">
        <v>54</v>
      </c>
      <c r="Z13" s="19" t="s">
        <v>55</v>
      </c>
      <c r="AA13" s="19" t="s">
        <v>56</v>
      </c>
      <c r="AB13" s="22">
        <v>1</v>
      </c>
      <c r="AC13" s="22">
        <v>0.8</v>
      </c>
      <c r="AD13" s="19" t="s">
        <v>113</v>
      </c>
      <c r="AE13" s="19" t="s">
        <v>122</v>
      </c>
      <c r="AF13" s="23">
        <v>100</v>
      </c>
      <c r="AG13" s="23">
        <v>100</v>
      </c>
      <c r="AH13" s="24" t="s">
        <v>54</v>
      </c>
      <c r="AI13" s="25">
        <v>44508</v>
      </c>
      <c r="AJ13" s="6" t="s">
        <v>114</v>
      </c>
      <c r="AK13" s="26" t="s">
        <v>123</v>
      </c>
    </row>
    <row r="14" spans="1:61" ht="91.5" customHeight="1">
      <c r="A14" s="18">
        <v>44187</v>
      </c>
      <c r="B14" s="19" t="s">
        <v>38</v>
      </c>
      <c r="C14" s="19" t="s">
        <v>39</v>
      </c>
      <c r="D14" s="19" t="s">
        <v>40</v>
      </c>
      <c r="E14" s="19">
        <v>2020</v>
      </c>
      <c r="F14" s="19">
        <v>117</v>
      </c>
      <c r="G14" s="20" t="s">
        <v>116</v>
      </c>
      <c r="H14" s="19">
        <v>2</v>
      </c>
      <c r="I14" s="19" t="s">
        <v>42</v>
      </c>
      <c r="J14" s="19" t="s">
        <v>107</v>
      </c>
      <c r="K14" s="19" t="s">
        <v>44</v>
      </c>
      <c r="L14" s="19" t="s">
        <v>45</v>
      </c>
      <c r="M14" s="19" t="s">
        <v>117</v>
      </c>
      <c r="N14" s="19" t="s">
        <v>47</v>
      </c>
      <c r="O14" s="19" t="s">
        <v>47</v>
      </c>
      <c r="P14" s="19"/>
      <c r="Q14" s="19" t="s">
        <v>118</v>
      </c>
      <c r="R14" s="19" t="s">
        <v>124</v>
      </c>
      <c r="S14" s="19" t="s">
        <v>125</v>
      </c>
      <c r="T14" s="19" t="s">
        <v>126</v>
      </c>
      <c r="U14" s="21">
        <v>1</v>
      </c>
      <c r="V14" s="19" t="s">
        <v>122</v>
      </c>
      <c r="W14" s="18">
        <v>44202</v>
      </c>
      <c r="X14" s="18">
        <v>44552</v>
      </c>
      <c r="Y14" s="19" t="s">
        <v>54</v>
      </c>
      <c r="Z14" s="19" t="s">
        <v>55</v>
      </c>
      <c r="AA14" s="19" t="s">
        <v>56</v>
      </c>
      <c r="AB14" s="22">
        <v>1</v>
      </c>
      <c r="AC14" s="22">
        <v>0.8</v>
      </c>
      <c r="AD14" s="19" t="s">
        <v>113</v>
      </c>
      <c r="AE14" s="19" t="s">
        <v>122</v>
      </c>
      <c r="AF14" s="23">
        <v>100</v>
      </c>
      <c r="AG14" s="23">
        <v>100</v>
      </c>
      <c r="AH14" s="24" t="s">
        <v>54</v>
      </c>
      <c r="AI14" s="25">
        <v>44508</v>
      </c>
      <c r="AJ14" s="6" t="s">
        <v>114</v>
      </c>
      <c r="AK14" s="26" t="s">
        <v>127</v>
      </c>
    </row>
    <row r="15" spans="1:61" ht="91.5" customHeight="1">
      <c r="A15" s="18">
        <v>44187</v>
      </c>
      <c r="B15" s="19" t="s">
        <v>38</v>
      </c>
      <c r="C15" s="19" t="s">
        <v>39</v>
      </c>
      <c r="D15" s="19" t="s">
        <v>40</v>
      </c>
      <c r="E15" s="19">
        <v>2020</v>
      </c>
      <c r="F15" s="19">
        <v>117</v>
      </c>
      <c r="G15" s="20" t="s">
        <v>128</v>
      </c>
      <c r="H15" s="19">
        <v>1</v>
      </c>
      <c r="I15" s="19" t="s">
        <v>42</v>
      </c>
      <c r="J15" s="19" t="s">
        <v>107</v>
      </c>
      <c r="K15" s="19" t="s">
        <v>44</v>
      </c>
      <c r="L15" s="19" t="s">
        <v>45</v>
      </c>
      <c r="M15" s="19" t="s">
        <v>129</v>
      </c>
      <c r="N15" s="19" t="s">
        <v>47</v>
      </c>
      <c r="O15" s="19" t="s">
        <v>47</v>
      </c>
      <c r="P15" s="19"/>
      <c r="Q15" s="19" t="s">
        <v>130</v>
      </c>
      <c r="R15" s="19" t="s">
        <v>131</v>
      </c>
      <c r="S15" s="19" t="s">
        <v>132</v>
      </c>
      <c r="T15" s="19" t="s">
        <v>133</v>
      </c>
      <c r="U15" s="21">
        <v>1</v>
      </c>
      <c r="V15" s="19" t="s">
        <v>122</v>
      </c>
      <c r="W15" s="18">
        <v>44202</v>
      </c>
      <c r="X15" s="18">
        <v>44552</v>
      </c>
      <c r="Y15" s="19" t="s">
        <v>54</v>
      </c>
      <c r="Z15" s="19" t="s">
        <v>55</v>
      </c>
      <c r="AA15" s="19" t="s">
        <v>56</v>
      </c>
      <c r="AB15" s="22">
        <v>1</v>
      </c>
      <c r="AC15" s="22">
        <v>0.8</v>
      </c>
      <c r="AD15" s="19" t="s">
        <v>113</v>
      </c>
      <c r="AE15" s="19" t="s">
        <v>122</v>
      </c>
      <c r="AF15" s="23">
        <v>100</v>
      </c>
      <c r="AG15" s="23">
        <v>100</v>
      </c>
      <c r="AH15" s="24" t="s">
        <v>54</v>
      </c>
      <c r="AI15" s="25">
        <v>44508</v>
      </c>
      <c r="AJ15" s="6" t="s">
        <v>114</v>
      </c>
      <c r="AK15" s="26" t="s">
        <v>134</v>
      </c>
    </row>
    <row r="16" spans="1:61" ht="91.5" customHeight="1">
      <c r="A16" s="18">
        <v>44187</v>
      </c>
      <c r="B16" s="19" t="s">
        <v>38</v>
      </c>
      <c r="C16" s="19" t="s">
        <v>39</v>
      </c>
      <c r="D16" s="19" t="s">
        <v>40</v>
      </c>
      <c r="E16" s="19">
        <v>2020</v>
      </c>
      <c r="F16" s="19">
        <v>117</v>
      </c>
      <c r="G16" s="20" t="s">
        <v>135</v>
      </c>
      <c r="H16" s="19">
        <v>1</v>
      </c>
      <c r="I16" s="19" t="s">
        <v>42</v>
      </c>
      <c r="J16" s="19" t="s">
        <v>107</v>
      </c>
      <c r="K16" s="19" t="s">
        <v>44</v>
      </c>
      <c r="L16" s="19" t="s">
        <v>45</v>
      </c>
      <c r="M16" s="19" t="s">
        <v>136</v>
      </c>
      <c r="N16" s="19" t="s">
        <v>47</v>
      </c>
      <c r="O16" s="19"/>
      <c r="P16" s="19"/>
      <c r="Q16" s="19" t="s">
        <v>137</v>
      </c>
      <c r="R16" s="19" t="s">
        <v>138</v>
      </c>
      <c r="S16" s="19" t="s">
        <v>139</v>
      </c>
      <c r="T16" s="19" t="s">
        <v>140</v>
      </c>
      <c r="U16" s="21">
        <v>1</v>
      </c>
      <c r="V16" s="19" t="s">
        <v>141</v>
      </c>
      <c r="W16" s="18">
        <v>44202</v>
      </c>
      <c r="X16" s="18">
        <v>44552</v>
      </c>
      <c r="Y16" s="19" t="s">
        <v>54</v>
      </c>
      <c r="Z16" s="19" t="s">
        <v>55</v>
      </c>
      <c r="AA16" s="19" t="s">
        <v>56</v>
      </c>
      <c r="AB16" s="22">
        <v>1</v>
      </c>
      <c r="AC16" s="22">
        <v>0.8</v>
      </c>
      <c r="AD16" s="19" t="s">
        <v>142</v>
      </c>
      <c r="AE16" s="19" t="s">
        <v>143</v>
      </c>
      <c r="AF16" s="23">
        <v>100</v>
      </c>
      <c r="AG16" s="23">
        <v>100</v>
      </c>
      <c r="AH16" s="24" t="s">
        <v>54</v>
      </c>
      <c r="AI16" s="25">
        <v>44384</v>
      </c>
      <c r="AJ16" s="6" t="s">
        <v>114</v>
      </c>
      <c r="AK16" s="26" t="s">
        <v>144</v>
      </c>
    </row>
    <row r="17" spans="1:37" ht="91.5" customHeight="1">
      <c r="A17" s="18">
        <v>44187</v>
      </c>
      <c r="B17" s="19" t="s">
        <v>38</v>
      </c>
      <c r="C17" s="19" t="s">
        <v>39</v>
      </c>
      <c r="D17" s="19" t="s">
        <v>40</v>
      </c>
      <c r="E17" s="19">
        <v>2020</v>
      </c>
      <c r="F17" s="19">
        <v>117</v>
      </c>
      <c r="G17" s="20" t="s">
        <v>145</v>
      </c>
      <c r="H17" s="19">
        <v>1</v>
      </c>
      <c r="I17" s="19" t="s">
        <v>42</v>
      </c>
      <c r="J17" s="19" t="s">
        <v>107</v>
      </c>
      <c r="K17" s="19" t="s">
        <v>44</v>
      </c>
      <c r="L17" s="19" t="s">
        <v>45</v>
      </c>
      <c r="M17" s="19" t="s">
        <v>146</v>
      </c>
      <c r="N17" s="19" t="s">
        <v>47</v>
      </c>
      <c r="O17" s="19" t="s">
        <v>47</v>
      </c>
      <c r="P17" s="19"/>
      <c r="Q17" s="19" t="s">
        <v>147</v>
      </c>
      <c r="R17" s="19" t="s">
        <v>148</v>
      </c>
      <c r="S17" s="19" t="s">
        <v>149</v>
      </c>
      <c r="T17" s="19" t="s">
        <v>150</v>
      </c>
      <c r="U17" s="21">
        <v>1</v>
      </c>
      <c r="V17" s="19" t="s">
        <v>151</v>
      </c>
      <c r="W17" s="18">
        <v>44202</v>
      </c>
      <c r="X17" s="18">
        <v>44382</v>
      </c>
      <c r="Y17" s="19" t="s">
        <v>54</v>
      </c>
      <c r="Z17" s="19" t="s">
        <v>55</v>
      </c>
      <c r="AA17" s="19" t="s">
        <v>56</v>
      </c>
      <c r="AB17" s="22">
        <v>1</v>
      </c>
      <c r="AC17" s="22">
        <v>0.8</v>
      </c>
      <c r="AD17" s="19" t="s">
        <v>113</v>
      </c>
      <c r="AE17" s="19" t="s">
        <v>151</v>
      </c>
      <c r="AF17" s="23">
        <v>100</v>
      </c>
      <c r="AG17" s="23">
        <v>100</v>
      </c>
      <c r="AH17" s="24" t="s">
        <v>54</v>
      </c>
      <c r="AI17" s="25">
        <v>44384</v>
      </c>
      <c r="AJ17" s="6" t="s">
        <v>114</v>
      </c>
      <c r="AK17" s="26" t="s">
        <v>152</v>
      </c>
    </row>
    <row r="18" spans="1:37" ht="91.5" customHeight="1">
      <c r="A18" s="18">
        <v>44187</v>
      </c>
      <c r="B18" s="19" t="s">
        <v>38</v>
      </c>
      <c r="C18" s="19" t="s">
        <v>39</v>
      </c>
      <c r="D18" s="19" t="s">
        <v>40</v>
      </c>
      <c r="E18" s="19">
        <v>2020</v>
      </c>
      <c r="F18" s="19">
        <v>117</v>
      </c>
      <c r="G18" s="20" t="s">
        <v>145</v>
      </c>
      <c r="H18" s="19">
        <v>2</v>
      </c>
      <c r="I18" s="19" t="s">
        <v>42</v>
      </c>
      <c r="J18" s="19" t="s">
        <v>107</v>
      </c>
      <c r="K18" s="19" t="s">
        <v>44</v>
      </c>
      <c r="L18" s="19" t="s">
        <v>45</v>
      </c>
      <c r="M18" s="19" t="s">
        <v>146</v>
      </c>
      <c r="N18" s="19" t="s">
        <v>47</v>
      </c>
      <c r="O18" s="19" t="s">
        <v>47</v>
      </c>
      <c r="P18" s="19"/>
      <c r="Q18" s="19" t="s">
        <v>153</v>
      </c>
      <c r="R18" s="19" t="s">
        <v>154</v>
      </c>
      <c r="S18" s="19" t="s">
        <v>155</v>
      </c>
      <c r="T18" s="19" t="s">
        <v>156</v>
      </c>
      <c r="U18" s="21">
        <v>2</v>
      </c>
      <c r="V18" s="19" t="s">
        <v>151</v>
      </c>
      <c r="W18" s="18">
        <v>44202</v>
      </c>
      <c r="X18" s="18">
        <v>44382</v>
      </c>
      <c r="Y18" s="19" t="s">
        <v>54</v>
      </c>
      <c r="Z18" s="19" t="s">
        <v>55</v>
      </c>
      <c r="AA18" s="19" t="s">
        <v>56</v>
      </c>
      <c r="AB18" s="22">
        <v>1</v>
      </c>
      <c r="AC18" s="22">
        <v>0.8</v>
      </c>
      <c r="AD18" s="19" t="s">
        <v>113</v>
      </c>
      <c r="AE18" s="19" t="s">
        <v>151</v>
      </c>
      <c r="AF18" s="23">
        <v>100</v>
      </c>
      <c r="AG18" s="23">
        <v>100</v>
      </c>
      <c r="AH18" s="24" t="s">
        <v>54</v>
      </c>
      <c r="AI18" s="25">
        <v>44384</v>
      </c>
      <c r="AJ18" s="6" t="s">
        <v>114</v>
      </c>
      <c r="AK18" s="26" t="s">
        <v>157</v>
      </c>
    </row>
    <row r="19" spans="1:37" ht="91.5" customHeight="1">
      <c r="A19" s="18">
        <v>44187</v>
      </c>
      <c r="B19" s="19" t="s">
        <v>38</v>
      </c>
      <c r="C19" s="19" t="s">
        <v>39</v>
      </c>
      <c r="D19" s="19" t="s">
        <v>40</v>
      </c>
      <c r="E19" s="19">
        <v>2020</v>
      </c>
      <c r="F19" s="19">
        <v>117</v>
      </c>
      <c r="G19" s="20" t="s">
        <v>145</v>
      </c>
      <c r="H19" s="19">
        <v>3</v>
      </c>
      <c r="I19" s="19" t="s">
        <v>42</v>
      </c>
      <c r="J19" s="19" t="s">
        <v>107</v>
      </c>
      <c r="K19" s="19" t="s">
        <v>44</v>
      </c>
      <c r="L19" s="19" t="s">
        <v>45</v>
      </c>
      <c r="M19" s="19" t="s">
        <v>146</v>
      </c>
      <c r="N19" s="19" t="s">
        <v>47</v>
      </c>
      <c r="O19" s="19" t="s">
        <v>47</v>
      </c>
      <c r="P19" s="19"/>
      <c r="Q19" s="19" t="s">
        <v>153</v>
      </c>
      <c r="R19" s="19" t="s">
        <v>158</v>
      </c>
      <c r="S19" s="19" t="s">
        <v>159</v>
      </c>
      <c r="T19" s="19" t="s">
        <v>160</v>
      </c>
      <c r="U19" s="21">
        <v>6</v>
      </c>
      <c r="V19" s="19" t="s">
        <v>151</v>
      </c>
      <c r="W19" s="18">
        <v>44202</v>
      </c>
      <c r="X19" s="18">
        <v>44552</v>
      </c>
      <c r="Y19" s="19" t="s">
        <v>54</v>
      </c>
      <c r="Z19" s="19" t="s">
        <v>55</v>
      </c>
      <c r="AA19" s="19" t="s">
        <v>56</v>
      </c>
      <c r="AB19" s="22">
        <v>1</v>
      </c>
      <c r="AC19" s="22">
        <v>0.8</v>
      </c>
      <c r="AD19" s="19" t="s">
        <v>113</v>
      </c>
      <c r="AE19" s="19" t="s">
        <v>151</v>
      </c>
      <c r="AF19" s="23">
        <v>100</v>
      </c>
      <c r="AG19" s="23">
        <v>100</v>
      </c>
      <c r="AH19" s="24" t="s">
        <v>54</v>
      </c>
      <c r="AI19" s="25">
        <v>44568</v>
      </c>
      <c r="AJ19" s="6" t="s">
        <v>114</v>
      </c>
      <c r="AK19" s="26" t="s">
        <v>161</v>
      </c>
    </row>
    <row r="20" spans="1:37" ht="91.5" customHeight="1">
      <c r="A20" s="18">
        <v>44365</v>
      </c>
      <c r="B20" s="19" t="s">
        <v>38</v>
      </c>
      <c r="C20" s="19" t="s">
        <v>39</v>
      </c>
      <c r="D20" s="19" t="s">
        <v>40</v>
      </c>
      <c r="E20" s="19">
        <v>2021</v>
      </c>
      <c r="F20" s="19">
        <v>97</v>
      </c>
      <c r="G20" s="20" t="s">
        <v>41</v>
      </c>
      <c r="H20" s="19">
        <v>1</v>
      </c>
      <c r="I20" s="19" t="s">
        <v>42</v>
      </c>
      <c r="J20" s="19" t="s">
        <v>43</v>
      </c>
      <c r="K20" s="19" t="s">
        <v>44</v>
      </c>
      <c r="L20" s="19" t="s">
        <v>45</v>
      </c>
      <c r="M20" s="19" t="s">
        <v>162</v>
      </c>
      <c r="N20" s="19" t="s">
        <v>47</v>
      </c>
      <c r="O20" s="19" t="s">
        <v>47</v>
      </c>
      <c r="P20" s="19"/>
      <c r="Q20" s="19" t="s">
        <v>163</v>
      </c>
      <c r="R20" s="19" t="s">
        <v>164</v>
      </c>
      <c r="S20" s="19" t="s">
        <v>165</v>
      </c>
      <c r="T20" s="19" t="s">
        <v>166</v>
      </c>
      <c r="U20" s="21">
        <v>1</v>
      </c>
      <c r="V20" s="19" t="s">
        <v>66</v>
      </c>
      <c r="W20" s="18">
        <v>44378</v>
      </c>
      <c r="X20" s="18">
        <v>44561</v>
      </c>
      <c r="Y20" s="19" t="s">
        <v>54</v>
      </c>
      <c r="Z20" s="19" t="s">
        <v>55</v>
      </c>
      <c r="AA20" s="19" t="s">
        <v>56</v>
      </c>
      <c r="AB20" s="22">
        <v>1</v>
      </c>
      <c r="AC20" s="22">
        <v>0.8</v>
      </c>
      <c r="AD20" s="19" t="s">
        <v>68</v>
      </c>
      <c r="AE20" s="19" t="s">
        <v>66</v>
      </c>
      <c r="AF20" s="23">
        <v>100</v>
      </c>
      <c r="AG20" s="23">
        <v>100</v>
      </c>
      <c r="AH20" s="24" t="s">
        <v>54</v>
      </c>
      <c r="AI20" s="25">
        <v>44539</v>
      </c>
      <c r="AJ20" s="6" t="s">
        <v>69</v>
      </c>
      <c r="AK20" s="26" t="s">
        <v>167</v>
      </c>
    </row>
    <row r="21" spans="1:37" ht="91.5" customHeight="1">
      <c r="A21" s="18">
        <v>44365</v>
      </c>
      <c r="B21" s="19" t="s">
        <v>38</v>
      </c>
      <c r="C21" s="19" t="s">
        <v>39</v>
      </c>
      <c r="D21" s="19" t="s">
        <v>40</v>
      </c>
      <c r="E21" s="19">
        <v>2021</v>
      </c>
      <c r="F21" s="19">
        <v>97</v>
      </c>
      <c r="G21" s="20" t="s">
        <v>168</v>
      </c>
      <c r="H21" s="19">
        <v>1</v>
      </c>
      <c r="I21" s="19" t="s">
        <v>42</v>
      </c>
      <c r="J21" s="19" t="s">
        <v>43</v>
      </c>
      <c r="K21" s="19" t="s">
        <v>44</v>
      </c>
      <c r="L21" s="19" t="s">
        <v>45</v>
      </c>
      <c r="M21" s="19" t="s">
        <v>169</v>
      </c>
      <c r="N21" s="19" t="s">
        <v>47</v>
      </c>
      <c r="O21" s="19" t="s">
        <v>47</v>
      </c>
      <c r="P21" s="19"/>
      <c r="Q21" s="19" t="s">
        <v>170</v>
      </c>
      <c r="R21" s="19" t="s">
        <v>171</v>
      </c>
      <c r="S21" s="19" t="s">
        <v>165</v>
      </c>
      <c r="T21" s="19" t="s">
        <v>166</v>
      </c>
      <c r="U21" s="21">
        <v>1</v>
      </c>
      <c r="V21" s="19" t="s">
        <v>66</v>
      </c>
      <c r="W21" s="18">
        <v>44378</v>
      </c>
      <c r="X21" s="18">
        <v>44561</v>
      </c>
      <c r="Y21" s="19" t="s">
        <v>54</v>
      </c>
      <c r="Z21" s="19" t="s">
        <v>55</v>
      </c>
      <c r="AA21" s="19" t="s">
        <v>56</v>
      </c>
      <c r="AB21" s="22">
        <v>1</v>
      </c>
      <c r="AC21" s="22">
        <v>0.8</v>
      </c>
      <c r="AD21" s="19" t="s">
        <v>68</v>
      </c>
      <c r="AE21" s="19" t="s">
        <v>66</v>
      </c>
      <c r="AF21" s="23">
        <v>100</v>
      </c>
      <c r="AG21" s="23">
        <v>100</v>
      </c>
      <c r="AH21" s="24" t="s">
        <v>54</v>
      </c>
      <c r="AI21" s="25">
        <v>44539</v>
      </c>
      <c r="AJ21" s="6" t="s">
        <v>69</v>
      </c>
      <c r="AK21" s="26" t="s">
        <v>172</v>
      </c>
    </row>
    <row r="22" spans="1:37" ht="91.5" customHeight="1">
      <c r="A22" s="18">
        <v>44365</v>
      </c>
      <c r="B22" s="19" t="s">
        <v>38</v>
      </c>
      <c r="C22" s="19" t="s">
        <v>39</v>
      </c>
      <c r="D22" s="19" t="s">
        <v>40</v>
      </c>
      <c r="E22" s="19">
        <v>2021</v>
      </c>
      <c r="F22" s="19">
        <v>97</v>
      </c>
      <c r="G22" s="20" t="s">
        <v>173</v>
      </c>
      <c r="H22" s="19">
        <v>1</v>
      </c>
      <c r="I22" s="19" t="s">
        <v>42</v>
      </c>
      <c r="J22" s="19" t="s">
        <v>43</v>
      </c>
      <c r="K22" s="19" t="s">
        <v>44</v>
      </c>
      <c r="L22" s="19" t="s">
        <v>45</v>
      </c>
      <c r="M22" s="19" t="s">
        <v>174</v>
      </c>
      <c r="N22" s="19" t="s">
        <v>47</v>
      </c>
      <c r="O22" s="19" t="s">
        <v>47</v>
      </c>
      <c r="P22" s="19"/>
      <c r="Q22" s="19" t="s">
        <v>175</v>
      </c>
      <c r="R22" s="19" t="s">
        <v>176</v>
      </c>
      <c r="S22" s="19" t="s">
        <v>177</v>
      </c>
      <c r="T22" s="19" t="s">
        <v>178</v>
      </c>
      <c r="U22" s="21">
        <v>1</v>
      </c>
      <c r="V22" s="19" t="s">
        <v>179</v>
      </c>
      <c r="W22" s="18">
        <v>44378</v>
      </c>
      <c r="X22" s="18">
        <v>44561</v>
      </c>
      <c r="Y22" s="19" t="s">
        <v>54</v>
      </c>
      <c r="Z22" s="19" t="s">
        <v>55</v>
      </c>
      <c r="AA22" s="19" t="s">
        <v>56</v>
      </c>
      <c r="AB22" s="22">
        <v>1</v>
      </c>
      <c r="AC22" s="22">
        <v>1</v>
      </c>
      <c r="AD22" s="19" t="s">
        <v>68</v>
      </c>
      <c r="AE22" s="19" t="s">
        <v>66</v>
      </c>
      <c r="AF22" s="23">
        <v>100</v>
      </c>
      <c r="AG22" s="23">
        <v>100</v>
      </c>
      <c r="AH22" s="24" t="s">
        <v>54</v>
      </c>
      <c r="AI22" s="25">
        <v>44566</v>
      </c>
      <c r="AJ22" s="6" t="s">
        <v>69</v>
      </c>
      <c r="AK22" s="26" t="s">
        <v>180</v>
      </c>
    </row>
    <row r="23" spans="1:37" ht="91.5" customHeight="1">
      <c r="A23" s="18">
        <v>44365</v>
      </c>
      <c r="B23" s="19" t="s">
        <v>38</v>
      </c>
      <c r="C23" s="19" t="s">
        <v>39</v>
      </c>
      <c r="D23" s="19" t="s">
        <v>40</v>
      </c>
      <c r="E23" s="19">
        <v>2021</v>
      </c>
      <c r="F23" s="19">
        <v>97</v>
      </c>
      <c r="G23" s="20" t="s">
        <v>181</v>
      </c>
      <c r="H23" s="19">
        <v>1</v>
      </c>
      <c r="I23" s="19" t="s">
        <v>42</v>
      </c>
      <c r="J23" s="19" t="s">
        <v>43</v>
      </c>
      <c r="K23" s="19" t="s">
        <v>44</v>
      </c>
      <c r="L23" s="19" t="s">
        <v>45</v>
      </c>
      <c r="M23" s="19" t="s">
        <v>182</v>
      </c>
      <c r="N23" s="19" t="s">
        <v>47</v>
      </c>
      <c r="O23" s="19" t="s">
        <v>47</v>
      </c>
      <c r="P23" s="19"/>
      <c r="Q23" s="19" t="s">
        <v>183</v>
      </c>
      <c r="R23" s="19" t="s">
        <v>184</v>
      </c>
      <c r="S23" s="19" t="s">
        <v>185</v>
      </c>
      <c r="T23" s="19" t="s">
        <v>186</v>
      </c>
      <c r="U23" s="21">
        <v>1</v>
      </c>
      <c r="V23" s="19" t="s">
        <v>66</v>
      </c>
      <c r="W23" s="18">
        <v>44378</v>
      </c>
      <c r="X23" s="18">
        <v>44561</v>
      </c>
      <c r="Y23" s="19" t="s">
        <v>54</v>
      </c>
      <c r="Z23" s="19" t="s">
        <v>55</v>
      </c>
      <c r="AA23" s="19" t="s">
        <v>56</v>
      </c>
      <c r="AB23" s="22">
        <v>1</v>
      </c>
      <c r="AC23" s="22">
        <v>1</v>
      </c>
      <c r="AD23" s="19" t="s">
        <v>68</v>
      </c>
      <c r="AE23" s="19" t="s">
        <v>66</v>
      </c>
      <c r="AF23" s="23">
        <v>100</v>
      </c>
      <c r="AG23" s="23">
        <v>100</v>
      </c>
      <c r="AH23" s="24" t="s">
        <v>54</v>
      </c>
      <c r="AI23" s="25">
        <v>44539</v>
      </c>
      <c r="AJ23" s="6" t="s">
        <v>69</v>
      </c>
      <c r="AK23" s="26" t="s">
        <v>187</v>
      </c>
    </row>
    <row r="24" spans="1:37" ht="91.5" customHeight="1">
      <c r="A24" s="18">
        <v>44365</v>
      </c>
      <c r="B24" s="19" t="s">
        <v>38</v>
      </c>
      <c r="C24" s="19" t="s">
        <v>39</v>
      </c>
      <c r="D24" s="19" t="s">
        <v>40</v>
      </c>
      <c r="E24" s="19">
        <v>2021</v>
      </c>
      <c r="F24" s="19">
        <v>97</v>
      </c>
      <c r="G24" s="20" t="s">
        <v>60</v>
      </c>
      <c r="H24" s="19">
        <v>1</v>
      </c>
      <c r="I24" s="19" t="s">
        <v>42</v>
      </c>
      <c r="J24" s="19" t="s">
        <v>43</v>
      </c>
      <c r="K24" s="19" t="s">
        <v>44</v>
      </c>
      <c r="L24" s="19" t="s">
        <v>45</v>
      </c>
      <c r="M24" s="19" t="s">
        <v>188</v>
      </c>
      <c r="N24" s="19" t="s">
        <v>47</v>
      </c>
      <c r="O24" s="19" t="s">
        <v>47</v>
      </c>
      <c r="P24" s="19"/>
      <c r="Q24" s="19" t="s">
        <v>189</v>
      </c>
      <c r="R24" s="19" t="s">
        <v>190</v>
      </c>
      <c r="S24" s="19" t="s">
        <v>191</v>
      </c>
      <c r="T24" s="19" t="s">
        <v>192</v>
      </c>
      <c r="U24" s="21">
        <v>1</v>
      </c>
      <c r="V24" s="19" t="s">
        <v>193</v>
      </c>
      <c r="W24" s="18">
        <v>44409</v>
      </c>
      <c r="X24" s="18">
        <v>44439</v>
      </c>
      <c r="Y24" s="19" t="s">
        <v>54</v>
      </c>
      <c r="Z24" s="19" t="s">
        <v>55</v>
      </c>
      <c r="AA24" s="19" t="s">
        <v>56</v>
      </c>
      <c r="AB24" s="22">
        <v>1</v>
      </c>
      <c r="AC24" s="22">
        <v>1</v>
      </c>
      <c r="AD24" s="19" t="s">
        <v>194</v>
      </c>
      <c r="AE24" s="19" t="s">
        <v>193</v>
      </c>
      <c r="AF24" s="23">
        <v>100</v>
      </c>
      <c r="AG24" s="23">
        <v>100</v>
      </c>
      <c r="AH24" s="24" t="s">
        <v>54</v>
      </c>
      <c r="AI24" s="25">
        <v>44447</v>
      </c>
      <c r="AJ24" s="6" t="s">
        <v>195</v>
      </c>
      <c r="AK24" s="26" t="s">
        <v>196</v>
      </c>
    </row>
    <row r="25" spans="1:37" ht="91.5" customHeight="1">
      <c r="A25" s="18">
        <v>44365</v>
      </c>
      <c r="B25" s="19" t="s">
        <v>38</v>
      </c>
      <c r="C25" s="19" t="s">
        <v>39</v>
      </c>
      <c r="D25" s="19" t="s">
        <v>40</v>
      </c>
      <c r="E25" s="19">
        <v>2021</v>
      </c>
      <c r="F25" s="19">
        <v>97</v>
      </c>
      <c r="G25" s="20" t="s">
        <v>60</v>
      </c>
      <c r="H25" s="19">
        <v>2</v>
      </c>
      <c r="I25" s="19" t="s">
        <v>42</v>
      </c>
      <c r="J25" s="19" t="s">
        <v>43</v>
      </c>
      <c r="K25" s="19" t="s">
        <v>44</v>
      </c>
      <c r="L25" s="19" t="s">
        <v>45</v>
      </c>
      <c r="M25" s="19" t="s">
        <v>188</v>
      </c>
      <c r="N25" s="19" t="s">
        <v>47</v>
      </c>
      <c r="O25" s="19" t="s">
        <v>47</v>
      </c>
      <c r="P25" s="19"/>
      <c r="Q25" s="19" t="s">
        <v>189</v>
      </c>
      <c r="R25" s="19" t="s">
        <v>197</v>
      </c>
      <c r="S25" s="19" t="s">
        <v>198</v>
      </c>
      <c r="T25" s="19" t="s">
        <v>199</v>
      </c>
      <c r="U25" s="21">
        <v>10</v>
      </c>
      <c r="V25" s="19" t="s">
        <v>193</v>
      </c>
      <c r="W25" s="18">
        <v>44440</v>
      </c>
      <c r="X25" s="18">
        <v>44729</v>
      </c>
      <c r="Y25" s="19" t="s">
        <v>54</v>
      </c>
      <c r="Z25" s="19" t="s">
        <v>200</v>
      </c>
      <c r="AA25" s="19" t="s">
        <v>56</v>
      </c>
      <c r="AB25" s="22"/>
      <c r="AC25" s="22"/>
      <c r="AD25" s="19" t="s">
        <v>194</v>
      </c>
      <c r="AE25" s="19" t="s">
        <v>193</v>
      </c>
      <c r="AF25" s="23">
        <v>100</v>
      </c>
      <c r="AG25" s="23">
        <v>100</v>
      </c>
      <c r="AH25" s="24" t="s">
        <v>54</v>
      </c>
      <c r="AI25" s="25">
        <v>44753</v>
      </c>
      <c r="AJ25" s="6" t="s">
        <v>201</v>
      </c>
      <c r="AK25" s="26" t="s">
        <v>202</v>
      </c>
    </row>
    <row r="26" spans="1:37" ht="91.5" customHeight="1">
      <c r="A26" s="18">
        <v>44365</v>
      </c>
      <c r="B26" s="19" t="s">
        <v>38</v>
      </c>
      <c r="C26" s="19" t="s">
        <v>39</v>
      </c>
      <c r="D26" s="19" t="s">
        <v>40</v>
      </c>
      <c r="E26" s="19">
        <v>2021</v>
      </c>
      <c r="F26" s="19">
        <v>97</v>
      </c>
      <c r="G26" s="20" t="s">
        <v>60</v>
      </c>
      <c r="H26" s="19">
        <v>3</v>
      </c>
      <c r="I26" s="19" t="s">
        <v>42</v>
      </c>
      <c r="J26" s="19" t="s">
        <v>43</v>
      </c>
      <c r="K26" s="19" t="s">
        <v>44</v>
      </c>
      <c r="L26" s="19" t="s">
        <v>45</v>
      </c>
      <c r="M26" s="19" t="s">
        <v>188</v>
      </c>
      <c r="N26" s="19" t="s">
        <v>47</v>
      </c>
      <c r="O26" s="19" t="s">
        <v>47</v>
      </c>
      <c r="P26" s="19"/>
      <c r="Q26" s="19" t="s">
        <v>189</v>
      </c>
      <c r="R26" s="19" t="s">
        <v>203</v>
      </c>
      <c r="S26" s="19" t="s">
        <v>204</v>
      </c>
      <c r="T26" s="19" t="s">
        <v>205</v>
      </c>
      <c r="U26" s="21">
        <v>5</v>
      </c>
      <c r="V26" s="19" t="s">
        <v>193</v>
      </c>
      <c r="W26" s="18">
        <v>44440</v>
      </c>
      <c r="X26" s="18">
        <v>44729</v>
      </c>
      <c r="Y26" s="19" t="s">
        <v>54</v>
      </c>
      <c r="Z26" s="19" t="s">
        <v>200</v>
      </c>
      <c r="AA26" s="19" t="s">
        <v>56</v>
      </c>
      <c r="AB26" s="22"/>
      <c r="AC26" s="22"/>
      <c r="AD26" s="19" t="s">
        <v>194</v>
      </c>
      <c r="AE26" s="19" t="s">
        <v>193</v>
      </c>
      <c r="AF26" s="23">
        <v>100</v>
      </c>
      <c r="AG26" s="23">
        <v>100</v>
      </c>
      <c r="AH26" s="24" t="s">
        <v>54</v>
      </c>
      <c r="AI26" s="25">
        <v>44753</v>
      </c>
      <c r="AJ26" s="6" t="s">
        <v>201</v>
      </c>
      <c r="AK26" s="26" t="s">
        <v>206</v>
      </c>
    </row>
    <row r="27" spans="1:37" ht="91.5" customHeight="1">
      <c r="A27" s="18">
        <v>44365</v>
      </c>
      <c r="B27" s="19" t="s">
        <v>38</v>
      </c>
      <c r="C27" s="19" t="s">
        <v>39</v>
      </c>
      <c r="D27" s="19" t="s">
        <v>40</v>
      </c>
      <c r="E27" s="19">
        <v>2021</v>
      </c>
      <c r="F27" s="19">
        <v>97</v>
      </c>
      <c r="G27" s="20" t="s">
        <v>207</v>
      </c>
      <c r="H27" s="19">
        <v>1</v>
      </c>
      <c r="I27" s="19" t="s">
        <v>42</v>
      </c>
      <c r="J27" s="19" t="s">
        <v>43</v>
      </c>
      <c r="K27" s="19" t="s">
        <v>44</v>
      </c>
      <c r="L27" s="19" t="s">
        <v>45</v>
      </c>
      <c r="M27" s="19" t="s">
        <v>208</v>
      </c>
      <c r="N27" s="19" t="s">
        <v>47</v>
      </c>
      <c r="O27" s="19" t="s">
        <v>47</v>
      </c>
      <c r="P27" s="19"/>
      <c r="Q27" s="19" t="s">
        <v>189</v>
      </c>
      <c r="R27" s="19" t="s">
        <v>209</v>
      </c>
      <c r="S27" s="19" t="s">
        <v>210</v>
      </c>
      <c r="T27" s="19" t="s">
        <v>211</v>
      </c>
      <c r="U27" s="21">
        <v>1</v>
      </c>
      <c r="V27" s="19" t="s">
        <v>193</v>
      </c>
      <c r="W27" s="18">
        <v>44409</v>
      </c>
      <c r="X27" s="18">
        <v>44439</v>
      </c>
      <c r="Y27" s="19" t="s">
        <v>54</v>
      </c>
      <c r="Z27" s="19" t="s">
        <v>55</v>
      </c>
      <c r="AA27" s="19" t="s">
        <v>56</v>
      </c>
      <c r="AB27" s="22">
        <v>1</v>
      </c>
      <c r="AC27" s="22">
        <v>1</v>
      </c>
      <c r="AD27" s="19" t="s">
        <v>194</v>
      </c>
      <c r="AE27" s="19" t="s">
        <v>193</v>
      </c>
      <c r="AF27" s="23">
        <v>100</v>
      </c>
      <c r="AG27" s="23">
        <v>100</v>
      </c>
      <c r="AH27" s="24" t="s">
        <v>54</v>
      </c>
      <c r="AI27" s="25">
        <v>44447</v>
      </c>
      <c r="AJ27" s="6" t="s">
        <v>195</v>
      </c>
      <c r="AK27" s="26" t="s">
        <v>212</v>
      </c>
    </row>
    <row r="28" spans="1:37" ht="91.5" customHeight="1">
      <c r="A28" s="18">
        <v>44365</v>
      </c>
      <c r="B28" s="19" t="s">
        <v>38</v>
      </c>
      <c r="C28" s="19" t="s">
        <v>39</v>
      </c>
      <c r="D28" s="19" t="s">
        <v>40</v>
      </c>
      <c r="E28" s="19">
        <v>2021</v>
      </c>
      <c r="F28" s="19">
        <v>97</v>
      </c>
      <c r="G28" s="20" t="s">
        <v>207</v>
      </c>
      <c r="H28" s="19">
        <v>2</v>
      </c>
      <c r="I28" s="19" t="s">
        <v>42</v>
      </c>
      <c r="J28" s="19" t="s">
        <v>43</v>
      </c>
      <c r="K28" s="19" t="s">
        <v>44</v>
      </c>
      <c r="L28" s="19" t="s">
        <v>45</v>
      </c>
      <c r="M28" s="19" t="s">
        <v>208</v>
      </c>
      <c r="N28" s="19" t="s">
        <v>47</v>
      </c>
      <c r="O28" s="19" t="s">
        <v>47</v>
      </c>
      <c r="P28" s="19"/>
      <c r="Q28" s="19" t="s">
        <v>189</v>
      </c>
      <c r="R28" s="19" t="s">
        <v>190</v>
      </c>
      <c r="S28" s="19" t="s">
        <v>213</v>
      </c>
      <c r="T28" s="19" t="s">
        <v>192</v>
      </c>
      <c r="U28" s="21">
        <v>1</v>
      </c>
      <c r="V28" s="19" t="s">
        <v>193</v>
      </c>
      <c r="W28" s="18">
        <v>44409</v>
      </c>
      <c r="X28" s="18">
        <v>44439</v>
      </c>
      <c r="Y28" s="19" t="s">
        <v>54</v>
      </c>
      <c r="Z28" s="19" t="s">
        <v>55</v>
      </c>
      <c r="AA28" s="19" t="s">
        <v>56</v>
      </c>
      <c r="AB28" s="22">
        <v>1</v>
      </c>
      <c r="AC28" s="22">
        <v>0.8</v>
      </c>
      <c r="AD28" s="19" t="s">
        <v>194</v>
      </c>
      <c r="AE28" s="19" t="s">
        <v>193</v>
      </c>
      <c r="AF28" s="23">
        <v>100</v>
      </c>
      <c r="AG28" s="23">
        <v>100</v>
      </c>
      <c r="AH28" s="24" t="s">
        <v>54</v>
      </c>
      <c r="AI28" s="25">
        <v>44447</v>
      </c>
      <c r="AJ28" s="6" t="s">
        <v>195</v>
      </c>
      <c r="AK28" s="26" t="s">
        <v>196</v>
      </c>
    </row>
    <row r="29" spans="1:37" ht="91.5" customHeight="1">
      <c r="A29" s="18">
        <v>44365</v>
      </c>
      <c r="B29" s="19" t="s">
        <v>38</v>
      </c>
      <c r="C29" s="19" t="s">
        <v>39</v>
      </c>
      <c r="D29" s="19" t="s">
        <v>40</v>
      </c>
      <c r="E29" s="19">
        <v>2021</v>
      </c>
      <c r="F29" s="19">
        <v>97</v>
      </c>
      <c r="G29" s="20" t="s">
        <v>207</v>
      </c>
      <c r="H29" s="19">
        <v>3</v>
      </c>
      <c r="I29" s="19" t="s">
        <v>42</v>
      </c>
      <c r="J29" s="19" t="s">
        <v>43</v>
      </c>
      <c r="K29" s="19" t="s">
        <v>44</v>
      </c>
      <c r="L29" s="19" t="s">
        <v>45</v>
      </c>
      <c r="M29" s="19" t="s">
        <v>208</v>
      </c>
      <c r="N29" s="19" t="s">
        <v>47</v>
      </c>
      <c r="O29" s="19" t="s">
        <v>47</v>
      </c>
      <c r="P29" s="19"/>
      <c r="Q29" s="19" t="s">
        <v>189</v>
      </c>
      <c r="R29" s="19" t="s">
        <v>197</v>
      </c>
      <c r="S29" s="19" t="s">
        <v>214</v>
      </c>
      <c r="T29" s="19" t="s">
        <v>199</v>
      </c>
      <c r="U29" s="21">
        <v>10</v>
      </c>
      <c r="V29" s="19" t="s">
        <v>193</v>
      </c>
      <c r="W29" s="18">
        <v>44440</v>
      </c>
      <c r="X29" s="18">
        <v>44729</v>
      </c>
      <c r="Y29" s="19" t="s">
        <v>54</v>
      </c>
      <c r="Z29" s="19" t="s">
        <v>200</v>
      </c>
      <c r="AA29" s="19" t="s">
        <v>56</v>
      </c>
      <c r="AB29" s="22"/>
      <c r="AC29" s="22"/>
      <c r="AD29" s="19" t="s">
        <v>194</v>
      </c>
      <c r="AE29" s="19" t="s">
        <v>193</v>
      </c>
      <c r="AF29" s="23">
        <v>100</v>
      </c>
      <c r="AG29" s="23">
        <v>100</v>
      </c>
      <c r="AH29" s="24" t="s">
        <v>54</v>
      </c>
      <c r="AI29" s="25">
        <v>44753</v>
      </c>
      <c r="AJ29" s="6" t="s">
        <v>201</v>
      </c>
      <c r="AK29" s="26" t="s">
        <v>202</v>
      </c>
    </row>
    <row r="30" spans="1:37" ht="91.5" customHeight="1">
      <c r="A30" s="18">
        <v>44365</v>
      </c>
      <c r="B30" s="19" t="s">
        <v>38</v>
      </c>
      <c r="C30" s="19" t="s">
        <v>39</v>
      </c>
      <c r="D30" s="19" t="s">
        <v>40</v>
      </c>
      <c r="E30" s="19">
        <v>2021</v>
      </c>
      <c r="F30" s="19">
        <v>97</v>
      </c>
      <c r="G30" s="20" t="s">
        <v>207</v>
      </c>
      <c r="H30" s="19">
        <v>4</v>
      </c>
      <c r="I30" s="19" t="s">
        <v>42</v>
      </c>
      <c r="J30" s="19" t="s">
        <v>43</v>
      </c>
      <c r="K30" s="19" t="s">
        <v>44</v>
      </c>
      <c r="L30" s="19" t="s">
        <v>45</v>
      </c>
      <c r="M30" s="19" t="s">
        <v>208</v>
      </c>
      <c r="N30" s="19" t="s">
        <v>47</v>
      </c>
      <c r="O30" s="19" t="s">
        <v>47</v>
      </c>
      <c r="P30" s="19"/>
      <c r="Q30" s="19" t="s">
        <v>189</v>
      </c>
      <c r="R30" s="19" t="s">
        <v>203</v>
      </c>
      <c r="S30" s="19" t="s">
        <v>215</v>
      </c>
      <c r="T30" s="19" t="s">
        <v>205</v>
      </c>
      <c r="U30" s="21">
        <v>5</v>
      </c>
      <c r="V30" s="19" t="s">
        <v>193</v>
      </c>
      <c r="W30" s="18">
        <v>44440</v>
      </c>
      <c r="X30" s="18">
        <v>44729</v>
      </c>
      <c r="Y30" s="19" t="s">
        <v>54</v>
      </c>
      <c r="Z30" s="19" t="s">
        <v>200</v>
      </c>
      <c r="AA30" s="19" t="s">
        <v>56</v>
      </c>
      <c r="AB30" s="22"/>
      <c r="AC30" s="22"/>
      <c r="AD30" s="19" t="s">
        <v>194</v>
      </c>
      <c r="AE30" s="19" t="s">
        <v>193</v>
      </c>
      <c r="AF30" s="23">
        <v>100</v>
      </c>
      <c r="AG30" s="23">
        <v>100</v>
      </c>
      <c r="AH30" s="24" t="s">
        <v>54</v>
      </c>
      <c r="AI30" s="25">
        <v>44753</v>
      </c>
      <c r="AJ30" s="6" t="s">
        <v>201</v>
      </c>
      <c r="AK30" s="26" t="s">
        <v>216</v>
      </c>
    </row>
    <row r="31" spans="1:37" ht="91.5" customHeight="1">
      <c r="A31" s="18">
        <v>44365</v>
      </c>
      <c r="B31" s="19" t="s">
        <v>38</v>
      </c>
      <c r="C31" s="19" t="s">
        <v>39</v>
      </c>
      <c r="D31" s="19" t="s">
        <v>40</v>
      </c>
      <c r="E31" s="19">
        <v>2021</v>
      </c>
      <c r="F31" s="19">
        <v>97</v>
      </c>
      <c r="G31" s="20" t="s">
        <v>217</v>
      </c>
      <c r="H31" s="19">
        <v>1</v>
      </c>
      <c r="I31" s="19" t="s">
        <v>42</v>
      </c>
      <c r="J31" s="19" t="s">
        <v>43</v>
      </c>
      <c r="K31" s="19" t="s">
        <v>44</v>
      </c>
      <c r="L31" s="19" t="s">
        <v>45</v>
      </c>
      <c r="M31" s="19" t="s">
        <v>218</v>
      </c>
      <c r="N31" s="19" t="s">
        <v>47</v>
      </c>
      <c r="O31" s="19" t="s">
        <v>47</v>
      </c>
      <c r="P31" s="19"/>
      <c r="Q31" s="19" t="s">
        <v>219</v>
      </c>
      <c r="R31" s="19" t="s">
        <v>220</v>
      </c>
      <c r="S31" s="19" t="s">
        <v>221</v>
      </c>
      <c r="T31" s="19" t="s">
        <v>222</v>
      </c>
      <c r="U31" s="21">
        <v>0.3</v>
      </c>
      <c r="V31" s="19" t="s">
        <v>66</v>
      </c>
      <c r="W31" s="18">
        <v>44378</v>
      </c>
      <c r="X31" s="18">
        <v>44711</v>
      </c>
      <c r="Y31" s="19" t="s">
        <v>54</v>
      </c>
      <c r="Z31" s="19" t="s">
        <v>200</v>
      </c>
      <c r="AA31" s="19" t="s">
        <v>56</v>
      </c>
      <c r="AB31" s="22"/>
      <c r="AC31" s="22"/>
      <c r="AD31" s="19" t="s">
        <v>68</v>
      </c>
      <c r="AE31" s="19" t="s">
        <v>66</v>
      </c>
      <c r="AF31" s="23">
        <v>100</v>
      </c>
      <c r="AG31" s="23">
        <v>100</v>
      </c>
      <c r="AH31" s="24" t="s">
        <v>54</v>
      </c>
      <c r="AI31" s="25">
        <v>44720</v>
      </c>
      <c r="AJ31" s="6" t="s">
        <v>223</v>
      </c>
      <c r="AK31" s="26" t="s">
        <v>224</v>
      </c>
    </row>
    <row r="32" spans="1:37" ht="91.5" customHeight="1">
      <c r="A32" s="18">
        <v>44365</v>
      </c>
      <c r="B32" s="19" t="s">
        <v>38</v>
      </c>
      <c r="C32" s="19" t="s">
        <v>39</v>
      </c>
      <c r="D32" s="19" t="s">
        <v>40</v>
      </c>
      <c r="E32" s="19">
        <v>2021</v>
      </c>
      <c r="F32" s="19">
        <v>97</v>
      </c>
      <c r="G32" s="20" t="s">
        <v>217</v>
      </c>
      <c r="H32" s="19">
        <v>2</v>
      </c>
      <c r="I32" s="19" t="s">
        <v>42</v>
      </c>
      <c r="J32" s="19" t="s">
        <v>43</v>
      </c>
      <c r="K32" s="19" t="s">
        <v>44</v>
      </c>
      <c r="L32" s="19" t="s">
        <v>45</v>
      </c>
      <c r="M32" s="19" t="s">
        <v>218</v>
      </c>
      <c r="N32" s="19" t="s">
        <v>47</v>
      </c>
      <c r="O32" s="19" t="s">
        <v>47</v>
      </c>
      <c r="P32" s="19"/>
      <c r="Q32" s="19" t="s">
        <v>219</v>
      </c>
      <c r="R32" s="19" t="s">
        <v>225</v>
      </c>
      <c r="S32" s="19" t="s">
        <v>226</v>
      </c>
      <c r="T32" s="19" t="s">
        <v>227</v>
      </c>
      <c r="U32" s="21">
        <v>1</v>
      </c>
      <c r="V32" s="19" t="s">
        <v>66</v>
      </c>
      <c r="W32" s="18">
        <v>44378</v>
      </c>
      <c r="X32" s="18">
        <v>44711</v>
      </c>
      <c r="Y32" s="19" t="s">
        <v>54</v>
      </c>
      <c r="Z32" s="19" t="s">
        <v>200</v>
      </c>
      <c r="AA32" s="19" t="s">
        <v>56</v>
      </c>
      <c r="AB32" s="22"/>
      <c r="AC32" s="22"/>
      <c r="AD32" s="19" t="s">
        <v>68</v>
      </c>
      <c r="AE32" s="19" t="s">
        <v>66</v>
      </c>
      <c r="AF32" s="23">
        <v>100</v>
      </c>
      <c r="AG32" s="23">
        <v>100</v>
      </c>
      <c r="AH32" s="24" t="s">
        <v>54</v>
      </c>
      <c r="AI32" s="25">
        <v>44720</v>
      </c>
      <c r="AJ32" s="6" t="s">
        <v>223</v>
      </c>
      <c r="AK32" s="26" t="s">
        <v>228</v>
      </c>
    </row>
    <row r="33" spans="1:37" ht="91.5" customHeight="1">
      <c r="A33" s="18">
        <v>44365</v>
      </c>
      <c r="B33" s="19" t="s">
        <v>38</v>
      </c>
      <c r="C33" s="19" t="s">
        <v>39</v>
      </c>
      <c r="D33" s="19" t="s">
        <v>40</v>
      </c>
      <c r="E33" s="19">
        <v>2021</v>
      </c>
      <c r="F33" s="19">
        <v>97</v>
      </c>
      <c r="G33" s="20" t="s">
        <v>217</v>
      </c>
      <c r="H33" s="19">
        <v>3</v>
      </c>
      <c r="I33" s="19" t="s">
        <v>42</v>
      </c>
      <c r="J33" s="19" t="s">
        <v>43</v>
      </c>
      <c r="K33" s="19" t="s">
        <v>44</v>
      </c>
      <c r="L33" s="19" t="s">
        <v>45</v>
      </c>
      <c r="M33" s="19" t="s">
        <v>218</v>
      </c>
      <c r="N33" s="19" t="s">
        <v>47</v>
      </c>
      <c r="O33" s="19" t="s">
        <v>47</v>
      </c>
      <c r="P33" s="19"/>
      <c r="Q33" s="19" t="s">
        <v>219</v>
      </c>
      <c r="R33" s="19" t="s">
        <v>229</v>
      </c>
      <c r="S33" s="19" t="s">
        <v>230</v>
      </c>
      <c r="T33" s="19" t="s">
        <v>231</v>
      </c>
      <c r="U33" s="21">
        <v>1</v>
      </c>
      <c r="V33" s="19" t="s">
        <v>66</v>
      </c>
      <c r="W33" s="18">
        <v>44378</v>
      </c>
      <c r="X33" s="18">
        <v>44711</v>
      </c>
      <c r="Y33" s="19" t="s">
        <v>54</v>
      </c>
      <c r="Z33" s="19" t="s">
        <v>200</v>
      </c>
      <c r="AA33" s="19" t="s">
        <v>56</v>
      </c>
      <c r="AB33" s="22"/>
      <c r="AC33" s="22"/>
      <c r="AD33" s="19" t="s">
        <v>68</v>
      </c>
      <c r="AE33" s="19" t="s">
        <v>66</v>
      </c>
      <c r="AF33" s="23">
        <v>100</v>
      </c>
      <c r="AG33" s="23">
        <v>100</v>
      </c>
      <c r="AH33" s="24" t="s">
        <v>54</v>
      </c>
      <c r="AI33" s="25">
        <v>44720</v>
      </c>
      <c r="AJ33" s="6" t="s">
        <v>223</v>
      </c>
      <c r="AK33" s="26" t="s">
        <v>232</v>
      </c>
    </row>
    <row r="34" spans="1:37" ht="91.5" customHeight="1">
      <c r="A34" s="18">
        <v>44365</v>
      </c>
      <c r="B34" s="19" t="s">
        <v>38</v>
      </c>
      <c r="C34" s="19" t="s">
        <v>39</v>
      </c>
      <c r="D34" s="19" t="s">
        <v>40</v>
      </c>
      <c r="E34" s="19">
        <v>2021</v>
      </c>
      <c r="F34" s="19">
        <v>97</v>
      </c>
      <c r="G34" s="20" t="s">
        <v>233</v>
      </c>
      <c r="H34" s="19">
        <v>1</v>
      </c>
      <c r="I34" s="19" t="s">
        <v>42</v>
      </c>
      <c r="J34" s="19" t="s">
        <v>43</v>
      </c>
      <c r="K34" s="19" t="s">
        <v>44</v>
      </c>
      <c r="L34" s="19" t="s">
        <v>45</v>
      </c>
      <c r="M34" s="19" t="s">
        <v>234</v>
      </c>
      <c r="N34" s="19" t="s">
        <v>47</v>
      </c>
      <c r="O34" s="19" t="s">
        <v>47</v>
      </c>
      <c r="P34" s="19"/>
      <c r="Q34" s="19" t="s">
        <v>235</v>
      </c>
      <c r="R34" s="19" t="s">
        <v>236</v>
      </c>
      <c r="S34" s="19" t="s">
        <v>237</v>
      </c>
      <c r="T34" s="19" t="s">
        <v>238</v>
      </c>
      <c r="U34" s="21">
        <v>1</v>
      </c>
      <c r="V34" s="19" t="s">
        <v>239</v>
      </c>
      <c r="W34" s="18">
        <v>44378</v>
      </c>
      <c r="X34" s="18">
        <v>44711</v>
      </c>
      <c r="Y34" s="19" t="s">
        <v>54</v>
      </c>
      <c r="Z34" s="19" t="s">
        <v>200</v>
      </c>
      <c r="AA34" s="19" t="s">
        <v>56</v>
      </c>
      <c r="AB34" s="22"/>
      <c r="AC34" s="22"/>
      <c r="AD34" s="19" t="s">
        <v>68</v>
      </c>
      <c r="AE34" s="19" t="s">
        <v>239</v>
      </c>
      <c r="AF34" s="23">
        <v>100</v>
      </c>
      <c r="AG34" s="23">
        <v>100</v>
      </c>
      <c r="AH34" s="24" t="s">
        <v>54</v>
      </c>
      <c r="AI34" s="25">
        <v>44596</v>
      </c>
      <c r="AJ34" s="6" t="s">
        <v>69</v>
      </c>
      <c r="AK34" s="26" t="s">
        <v>240</v>
      </c>
    </row>
    <row r="35" spans="1:37" ht="91.5" customHeight="1">
      <c r="A35" s="18">
        <v>44365</v>
      </c>
      <c r="B35" s="19" t="s">
        <v>38</v>
      </c>
      <c r="C35" s="19" t="s">
        <v>39</v>
      </c>
      <c r="D35" s="19" t="s">
        <v>40</v>
      </c>
      <c r="E35" s="19">
        <v>2021</v>
      </c>
      <c r="F35" s="19">
        <v>97</v>
      </c>
      <c r="G35" s="20" t="s">
        <v>233</v>
      </c>
      <c r="H35" s="19">
        <v>2</v>
      </c>
      <c r="I35" s="19" t="s">
        <v>42</v>
      </c>
      <c r="J35" s="19" t="s">
        <v>43</v>
      </c>
      <c r="K35" s="19" t="s">
        <v>44</v>
      </c>
      <c r="L35" s="19" t="s">
        <v>45</v>
      </c>
      <c r="M35" s="19" t="s">
        <v>234</v>
      </c>
      <c r="N35" s="19" t="s">
        <v>47</v>
      </c>
      <c r="O35" s="19" t="s">
        <v>47</v>
      </c>
      <c r="P35" s="19"/>
      <c r="Q35" s="19" t="s">
        <v>235</v>
      </c>
      <c r="R35" s="19" t="s">
        <v>241</v>
      </c>
      <c r="S35" s="19" t="s">
        <v>242</v>
      </c>
      <c r="T35" s="19" t="s">
        <v>243</v>
      </c>
      <c r="U35" s="21">
        <v>0.1</v>
      </c>
      <c r="V35" s="19" t="s">
        <v>239</v>
      </c>
      <c r="W35" s="18">
        <v>44470</v>
      </c>
      <c r="X35" s="18">
        <v>44711</v>
      </c>
      <c r="Y35" s="19" t="s">
        <v>54</v>
      </c>
      <c r="Z35" s="19" t="s">
        <v>200</v>
      </c>
      <c r="AA35" s="19" t="s">
        <v>56</v>
      </c>
      <c r="AB35" s="22"/>
      <c r="AC35" s="22"/>
      <c r="AD35" s="19" t="s">
        <v>68</v>
      </c>
      <c r="AE35" s="19" t="s">
        <v>239</v>
      </c>
      <c r="AF35" s="23">
        <v>100</v>
      </c>
      <c r="AG35" s="23">
        <v>100</v>
      </c>
      <c r="AH35" s="24" t="s">
        <v>54</v>
      </c>
      <c r="AI35" s="25">
        <v>44720</v>
      </c>
      <c r="AJ35" s="6" t="s">
        <v>223</v>
      </c>
      <c r="AK35" s="26" t="s">
        <v>244</v>
      </c>
    </row>
    <row r="36" spans="1:37" ht="91.5" customHeight="1">
      <c r="A36" s="18">
        <v>44365</v>
      </c>
      <c r="B36" s="19" t="s">
        <v>38</v>
      </c>
      <c r="C36" s="19" t="s">
        <v>39</v>
      </c>
      <c r="D36" s="19" t="s">
        <v>40</v>
      </c>
      <c r="E36" s="19">
        <v>2021</v>
      </c>
      <c r="F36" s="19">
        <v>97</v>
      </c>
      <c r="G36" s="20" t="s">
        <v>245</v>
      </c>
      <c r="H36" s="19">
        <v>1</v>
      </c>
      <c r="I36" s="19" t="s">
        <v>42</v>
      </c>
      <c r="J36" s="19" t="s">
        <v>43</v>
      </c>
      <c r="K36" s="19" t="s">
        <v>44</v>
      </c>
      <c r="L36" s="19" t="s">
        <v>45</v>
      </c>
      <c r="M36" s="19" t="s">
        <v>246</v>
      </c>
      <c r="N36" s="19" t="s">
        <v>47</v>
      </c>
      <c r="O36" s="19" t="s">
        <v>47</v>
      </c>
      <c r="P36" s="19"/>
      <c r="Q36" s="19" t="s">
        <v>247</v>
      </c>
      <c r="R36" s="19" t="s">
        <v>248</v>
      </c>
      <c r="S36" s="19" t="s">
        <v>249</v>
      </c>
      <c r="T36" s="19" t="s">
        <v>250</v>
      </c>
      <c r="U36" s="21">
        <v>1</v>
      </c>
      <c r="V36" s="19" t="s">
        <v>239</v>
      </c>
      <c r="W36" s="18">
        <v>44378</v>
      </c>
      <c r="X36" s="18">
        <v>44561</v>
      </c>
      <c r="Y36" s="19" t="s">
        <v>54</v>
      </c>
      <c r="Z36" s="19" t="s">
        <v>55</v>
      </c>
      <c r="AA36" s="19" t="s">
        <v>56</v>
      </c>
      <c r="AB36" s="22">
        <v>1</v>
      </c>
      <c r="AC36" s="22">
        <v>0.8</v>
      </c>
      <c r="AD36" s="19" t="s">
        <v>68</v>
      </c>
      <c r="AE36" s="19" t="s">
        <v>239</v>
      </c>
      <c r="AF36" s="23">
        <v>100</v>
      </c>
      <c r="AG36" s="23">
        <v>100</v>
      </c>
      <c r="AH36" s="24" t="s">
        <v>54</v>
      </c>
      <c r="AI36" s="25">
        <v>44567</v>
      </c>
      <c r="AJ36" s="6" t="s">
        <v>69</v>
      </c>
      <c r="AK36" s="26" t="s">
        <v>251</v>
      </c>
    </row>
    <row r="37" spans="1:37" ht="91.5" customHeight="1">
      <c r="A37" s="18">
        <v>44365</v>
      </c>
      <c r="B37" s="19" t="s">
        <v>38</v>
      </c>
      <c r="C37" s="19" t="s">
        <v>39</v>
      </c>
      <c r="D37" s="19" t="s">
        <v>40</v>
      </c>
      <c r="E37" s="19">
        <v>2021</v>
      </c>
      <c r="F37" s="19">
        <v>97</v>
      </c>
      <c r="G37" s="20" t="s">
        <v>252</v>
      </c>
      <c r="H37" s="19">
        <v>1</v>
      </c>
      <c r="I37" s="19" t="s">
        <v>42</v>
      </c>
      <c r="J37" s="19" t="s">
        <v>43</v>
      </c>
      <c r="K37" s="19" t="s">
        <v>253</v>
      </c>
      <c r="L37" s="19" t="s">
        <v>254</v>
      </c>
      <c r="M37" s="19" t="s">
        <v>255</v>
      </c>
      <c r="N37" s="19" t="s">
        <v>47</v>
      </c>
      <c r="O37" s="19"/>
      <c r="P37" s="19"/>
      <c r="Q37" s="19" t="s">
        <v>256</v>
      </c>
      <c r="R37" s="19" t="s">
        <v>257</v>
      </c>
      <c r="S37" s="19" t="s">
        <v>258</v>
      </c>
      <c r="T37" s="19" t="s">
        <v>259</v>
      </c>
      <c r="U37" s="21">
        <v>1</v>
      </c>
      <c r="V37" s="19" t="s">
        <v>68</v>
      </c>
      <c r="W37" s="18">
        <v>44378</v>
      </c>
      <c r="X37" s="18">
        <v>44561</v>
      </c>
      <c r="Y37" s="19" t="s">
        <v>54</v>
      </c>
      <c r="Z37" s="19" t="s">
        <v>55</v>
      </c>
      <c r="AA37" s="19" t="s">
        <v>56</v>
      </c>
      <c r="AB37" s="22">
        <v>1</v>
      </c>
      <c r="AC37" s="22">
        <v>0.8</v>
      </c>
      <c r="AD37" s="19" t="s">
        <v>68</v>
      </c>
      <c r="AE37" s="19" t="s">
        <v>68</v>
      </c>
      <c r="AF37" s="23">
        <v>100</v>
      </c>
      <c r="AG37" s="23">
        <v>100</v>
      </c>
      <c r="AH37" s="24" t="s">
        <v>54</v>
      </c>
      <c r="AI37" s="25">
        <v>44564</v>
      </c>
      <c r="AJ37" s="6" t="s">
        <v>69</v>
      </c>
      <c r="AK37" s="26" t="s">
        <v>260</v>
      </c>
    </row>
    <row r="38" spans="1:37" ht="91.5" customHeight="1">
      <c r="A38" s="18">
        <v>44365</v>
      </c>
      <c r="B38" s="19" t="s">
        <v>38</v>
      </c>
      <c r="C38" s="19" t="s">
        <v>39</v>
      </c>
      <c r="D38" s="19" t="s">
        <v>40</v>
      </c>
      <c r="E38" s="19">
        <v>2021</v>
      </c>
      <c r="F38" s="19">
        <v>97</v>
      </c>
      <c r="G38" s="20" t="s">
        <v>252</v>
      </c>
      <c r="H38" s="19">
        <v>2</v>
      </c>
      <c r="I38" s="19" t="s">
        <v>42</v>
      </c>
      <c r="J38" s="19" t="s">
        <v>43</v>
      </c>
      <c r="K38" s="19" t="s">
        <v>253</v>
      </c>
      <c r="L38" s="19" t="s">
        <v>254</v>
      </c>
      <c r="M38" s="19" t="s">
        <v>255</v>
      </c>
      <c r="N38" s="19" t="s">
        <v>47</v>
      </c>
      <c r="O38" s="19"/>
      <c r="P38" s="19"/>
      <c r="Q38" s="19" t="s">
        <v>256</v>
      </c>
      <c r="R38" s="19" t="s">
        <v>261</v>
      </c>
      <c r="S38" s="19" t="s">
        <v>262</v>
      </c>
      <c r="T38" s="19" t="s">
        <v>263</v>
      </c>
      <c r="U38" s="21">
        <v>1</v>
      </c>
      <c r="V38" s="19" t="s">
        <v>264</v>
      </c>
      <c r="W38" s="18">
        <v>44392</v>
      </c>
      <c r="X38" s="18">
        <v>44469</v>
      </c>
      <c r="Y38" s="19" t="s">
        <v>54</v>
      </c>
      <c r="Z38" s="19" t="s">
        <v>55</v>
      </c>
      <c r="AA38" s="19" t="s">
        <v>56</v>
      </c>
      <c r="AB38" s="22">
        <v>1</v>
      </c>
      <c r="AC38" s="22">
        <v>0.8</v>
      </c>
      <c r="AD38" s="19" t="s">
        <v>264</v>
      </c>
      <c r="AE38" s="19" t="s">
        <v>264</v>
      </c>
      <c r="AF38" s="23">
        <v>100</v>
      </c>
      <c r="AG38" s="23">
        <v>100</v>
      </c>
      <c r="AH38" s="24" t="s">
        <v>54</v>
      </c>
      <c r="AI38" s="25">
        <v>44539</v>
      </c>
      <c r="AJ38" s="6" t="s">
        <v>265</v>
      </c>
      <c r="AK38" s="26" t="s">
        <v>266</v>
      </c>
    </row>
    <row r="39" spans="1:37" ht="91.5" customHeight="1">
      <c r="A39" s="18">
        <v>44365</v>
      </c>
      <c r="B39" s="19" t="s">
        <v>38</v>
      </c>
      <c r="C39" s="19" t="s">
        <v>39</v>
      </c>
      <c r="D39" s="19" t="s">
        <v>40</v>
      </c>
      <c r="E39" s="19">
        <v>2021</v>
      </c>
      <c r="F39" s="19">
        <v>97</v>
      </c>
      <c r="G39" s="20" t="s">
        <v>252</v>
      </c>
      <c r="H39" s="19">
        <v>3</v>
      </c>
      <c r="I39" s="19" t="s">
        <v>42</v>
      </c>
      <c r="J39" s="19" t="s">
        <v>43</v>
      </c>
      <c r="K39" s="19" t="s">
        <v>253</v>
      </c>
      <c r="L39" s="19" t="s">
        <v>254</v>
      </c>
      <c r="M39" s="19" t="s">
        <v>255</v>
      </c>
      <c r="N39" s="19" t="s">
        <v>47</v>
      </c>
      <c r="O39" s="19"/>
      <c r="P39" s="19"/>
      <c r="Q39" s="19" t="s">
        <v>256</v>
      </c>
      <c r="R39" s="19" t="s">
        <v>267</v>
      </c>
      <c r="S39" s="19" t="s">
        <v>268</v>
      </c>
      <c r="T39" s="19" t="s">
        <v>269</v>
      </c>
      <c r="U39" s="21">
        <v>1</v>
      </c>
      <c r="V39" s="19" t="s">
        <v>270</v>
      </c>
      <c r="W39" s="18">
        <v>44593</v>
      </c>
      <c r="X39" s="18">
        <v>44650</v>
      </c>
      <c r="Y39" s="21" t="s">
        <v>54</v>
      </c>
      <c r="Z39" s="19" t="s">
        <v>271</v>
      </c>
      <c r="AA39" s="28" t="s">
        <v>56</v>
      </c>
      <c r="AB39" s="22"/>
      <c r="AC39" s="22"/>
      <c r="AD39" s="19" t="s">
        <v>272</v>
      </c>
      <c r="AE39" s="19" t="s">
        <v>273</v>
      </c>
      <c r="AF39" s="23">
        <v>100</v>
      </c>
      <c r="AG39" s="23">
        <v>100</v>
      </c>
      <c r="AH39" s="24" t="s">
        <v>54</v>
      </c>
      <c r="AI39" s="25">
        <v>44637</v>
      </c>
      <c r="AJ39" s="6" t="s">
        <v>265</v>
      </c>
      <c r="AK39" s="26" t="s">
        <v>274</v>
      </c>
    </row>
    <row r="40" spans="1:37" ht="91.5" customHeight="1">
      <c r="A40" s="18">
        <v>44365</v>
      </c>
      <c r="B40" s="19" t="s">
        <v>38</v>
      </c>
      <c r="C40" s="19" t="s">
        <v>39</v>
      </c>
      <c r="D40" s="19" t="s">
        <v>40</v>
      </c>
      <c r="E40" s="19">
        <v>2021</v>
      </c>
      <c r="F40" s="19">
        <v>97</v>
      </c>
      <c r="G40" s="20" t="s">
        <v>275</v>
      </c>
      <c r="H40" s="19">
        <v>1</v>
      </c>
      <c r="I40" s="19" t="s">
        <v>42</v>
      </c>
      <c r="J40" s="19" t="s">
        <v>43</v>
      </c>
      <c r="K40" s="19" t="s">
        <v>253</v>
      </c>
      <c r="L40" s="19" t="s">
        <v>254</v>
      </c>
      <c r="M40" s="19" t="s">
        <v>276</v>
      </c>
      <c r="N40" s="19" t="s">
        <v>47</v>
      </c>
      <c r="O40" s="19"/>
      <c r="P40" s="19"/>
      <c r="Q40" s="19" t="s">
        <v>256</v>
      </c>
      <c r="R40" s="19" t="s">
        <v>277</v>
      </c>
      <c r="S40" s="19" t="s">
        <v>258</v>
      </c>
      <c r="T40" s="19" t="s">
        <v>278</v>
      </c>
      <c r="U40" s="21">
        <v>1</v>
      </c>
      <c r="V40" s="19" t="s">
        <v>279</v>
      </c>
      <c r="W40" s="18">
        <v>44378</v>
      </c>
      <c r="X40" s="18">
        <v>44561</v>
      </c>
      <c r="Y40" s="22" t="s">
        <v>54</v>
      </c>
      <c r="Z40" s="19" t="s">
        <v>55</v>
      </c>
      <c r="AA40" s="19" t="s">
        <v>56</v>
      </c>
      <c r="AB40" s="22">
        <v>1</v>
      </c>
      <c r="AC40" s="22">
        <v>0.8</v>
      </c>
      <c r="AD40" s="19" t="s">
        <v>279</v>
      </c>
      <c r="AE40" s="19" t="s">
        <v>279</v>
      </c>
      <c r="AF40" s="23">
        <v>100</v>
      </c>
      <c r="AG40" s="23">
        <v>100</v>
      </c>
      <c r="AH40" s="24" t="s">
        <v>280</v>
      </c>
      <c r="AI40" s="25">
        <v>44572</v>
      </c>
      <c r="AJ40" s="6" t="s">
        <v>281</v>
      </c>
      <c r="AK40" s="26" t="s">
        <v>282</v>
      </c>
    </row>
    <row r="41" spans="1:37" ht="91.5" customHeight="1">
      <c r="A41" s="18">
        <v>44365</v>
      </c>
      <c r="B41" s="19" t="s">
        <v>38</v>
      </c>
      <c r="C41" s="19" t="s">
        <v>39</v>
      </c>
      <c r="D41" s="19" t="s">
        <v>40</v>
      </c>
      <c r="E41" s="19">
        <v>2021</v>
      </c>
      <c r="F41" s="19">
        <v>97</v>
      </c>
      <c r="G41" s="20" t="s">
        <v>275</v>
      </c>
      <c r="H41" s="19">
        <v>2</v>
      </c>
      <c r="I41" s="19" t="s">
        <v>42</v>
      </c>
      <c r="J41" s="19" t="s">
        <v>43</v>
      </c>
      <c r="K41" s="19" t="s">
        <v>253</v>
      </c>
      <c r="L41" s="19" t="s">
        <v>254</v>
      </c>
      <c r="M41" s="19" t="s">
        <v>276</v>
      </c>
      <c r="N41" s="19" t="s">
        <v>47</v>
      </c>
      <c r="O41" s="19"/>
      <c r="P41" s="19"/>
      <c r="Q41" s="19" t="s">
        <v>256</v>
      </c>
      <c r="R41" s="19" t="s">
        <v>261</v>
      </c>
      <c r="S41" s="19" t="s">
        <v>262</v>
      </c>
      <c r="T41" s="19" t="s">
        <v>263</v>
      </c>
      <c r="U41" s="21">
        <v>1</v>
      </c>
      <c r="V41" s="19" t="s">
        <v>264</v>
      </c>
      <c r="W41" s="18">
        <v>44392</v>
      </c>
      <c r="X41" s="18">
        <v>44469</v>
      </c>
      <c r="Y41" s="22" t="s">
        <v>54</v>
      </c>
      <c r="Z41" s="19" t="s">
        <v>55</v>
      </c>
      <c r="AA41" s="19" t="s">
        <v>56</v>
      </c>
      <c r="AB41" s="22">
        <v>1</v>
      </c>
      <c r="AC41" s="22">
        <v>0.8</v>
      </c>
      <c r="AD41" s="19" t="s">
        <v>264</v>
      </c>
      <c r="AE41" s="19" t="s">
        <v>264</v>
      </c>
      <c r="AF41" s="23">
        <v>100</v>
      </c>
      <c r="AG41" s="23">
        <v>100</v>
      </c>
      <c r="AH41" s="24" t="s">
        <v>54</v>
      </c>
      <c r="AI41" s="25">
        <v>44539</v>
      </c>
      <c r="AJ41" s="6" t="s">
        <v>265</v>
      </c>
      <c r="AK41" s="26" t="s">
        <v>283</v>
      </c>
    </row>
    <row r="42" spans="1:37" ht="91.5" customHeight="1">
      <c r="A42" s="18">
        <v>44365</v>
      </c>
      <c r="B42" s="19" t="s">
        <v>38</v>
      </c>
      <c r="C42" s="19" t="s">
        <v>39</v>
      </c>
      <c r="D42" s="19" t="s">
        <v>40</v>
      </c>
      <c r="E42" s="19">
        <v>2021</v>
      </c>
      <c r="F42" s="19">
        <v>97</v>
      </c>
      <c r="G42" s="20" t="s">
        <v>275</v>
      </c>
      <c r="H42" s="19">
        <v>3</v>
      </c>
      <c r="I42" s="19" t="s">
        <v>42</v>
      </c>
      <c r="J42" s="19" t="s">
        <v>43</v>
      </c>
      <c r="K42" s="19" t="s">
        <v>253</v>
      </c>
      <c r="L42" s="19" t="s">
        <v>254</v>
      </c>
      <c r="M42" s="19" t="s">
        <v>276</v>
      </c>
      <c r="N42" s="19" t="s">
        <v>47</v>
      </c>
      <c r="O42" s="19"/>
      <c r="P42" s="19"/>
      <c r="Q42" s="19" t="s">
        <v>256</v>
      </c>
      <c r="R42" s="19" t="s">
        <v>267</v>
      </c>
      <c r="S42" s="19" t="s">
        <v>268</v>
      </c>
      <c r="T42" s="19" t="s">
        <v>269</v>
      </c>
      <c r="U42" s="21">
        <v>1</v>
      </c>
      <c r="V42" s="19" t="s">
        <v>270</v>
      </c>
      <c r="W42" s="18">
        <v>44593</v>
      </c>
      <c r="X42" s="18">
        <v>44650</v>
      </c>
      <c r="Y42" s="21" t="s">
        <v>54</v>
      </c>
      <c r="Z42" s="28" t="s">
        <v>271</v>
      </c>
      <c r="AA42" s="28" t="s">
        <v>56</v>
      </c>
      <c r="AB42" s="22"/>
      <c r="AC42" s="22"/>
      <c r="AD42" s="19" t="s">
        <v>272</v>
      </c>
      <c r="AE42" s="19" t="s">
        <v>273</v>
      </c>
      <c r="AF42" s="23">
        <v>100</v>
      </c>
      <c r="AG42" s="23">
        <v>100</v>
      </c>
      <c r="AH42" s="24" t="s">
        <v>54</v>
      </c>
      <c r="AI42" s="25">
        <v>44637</v>
      </c>
      <c r="AJ42" s="6" t="s">
        <v>265</v>
      </c>
      <c r="AK42" s="26" t="s">
        <v>284</v>
      </c>
    </row>
    <row r="43" spans="1:37" ht="91.5" customHeight="1">
      <c r="A43" s="18">
        <v>44365</v>
      </c>
      <c r="B43" s="19" t="s">
        <v>38</v>
      </c>
      <c r="C43" s="19" t="s">
        <v>39</v>
      </c>
      <c r="D43" s="19" t="s">
        <v>40</v>
      </c>
      <c r="E43" s="19">
        <v>2021</v>
      </c>
      <c r="F43" s="19">
        <v>97</v>
      </c>
      <c r="G43" s="20" t="s">
        <v>285</v>
      </c>
      <c r="H43" s="19">
        <v>1</v>
      </c>
      <c r="I43" s="19" t="s">
        <v>42</v>
      </c>
      <c r="J43" s="19" t="s">
        <v>43</v>
      </c>
      <c r="K43" s="19" t="s">
        <v>253</v>
      </c>
      <c r="L43" s="19" t="s">
        <v>254</v>
      </c>
      <c r="M43" s="19" t="s">
        <v>286</v>
      </c>
      <c r="N43" s="19" t="s">
        <v>47</v>
      </c>
      <c r="O43" s="19"/>
      <c r="P43" s="19"/>
      <c r="Q43" s="19" t="s">
        <v>287</v>
      </c>
      <c r="R43" s="19" t="s">
        <v>288</v>
      </c>
      <c r="S43" s="19" t="s">
        <v>289</v>
      </c>
      <c r="T43" s="19" t="s">
        <v>290</v>
      </c>
      <c r="U43" s="21">
        <v>0.8</v>
      </c>
      <c r="V43" s="19" t="s">
        <v>68</v>
      </c>
      <c r="W43" s="18">
        <v>44378</v>
      </c>
      <c r="X43" s="18">
        <v>44561</v>
      </c>
      <c r="Y43" s="22" t="s">
        <v>54</v>
      </c>
      <c r="Z43" s="19" t="s">
        <v>55</v>
      </c>
      <c r="AA43" s="19" t="s">
        <v>56</v>
      </c>
      <c r="AB43" s="22">
        <v>1</v>
      </c>
      <c r="AC43" s="22">
        <v>0.8</v>
      </c>
      <c r="AD43" s="19" t="s">
        <v>68</v>
      </c>
      <c r="AE43" s="19" t="s">
        <v>68</v>
      </c>
      <c r="AF43" s="23">
        <v>100</v>
      </c>
      <c r="AG43" s="23">
        <v>100</v>
      </c>
      <c r="AH43" s="24" t="s">
        <v>54</v>
      </c>
      <c r="AI43" s="25">
        <v>44566</v>
      </c>
      <c r="AJ43" s="6" t="s">
        <v>69</v>
      </c>
      <c r="AK43" s="26" t="s">
        <v>291</v>
      </c>
    </row>
    <row r="44" spans="1:37" ht="91.5" customHeight="1">
      <c r="A44" s="18">
        <v>44365</v>
      </c>
      <c r="B44" s="19" t="s">
        <v>38</v>
      </c>
      <c r="C44" s="19" t="s">
        <v>39</v>
      </c>
      <c r="D44" s="19" t="s">
        <v>40</v>
      </c>
      <c r="E44" s="19">
        <v>2021</v>
      </c>
      <c r="F44" s="19">
        <v>97</v>
      </c>
      <c r="G44" s="20" t="s">
        <v>292</v>
      </c>
      <c r="H44" s="19">
        <v>1</v>
      </c>
      <c r="I44" s="19" t="s">
        <v>42</v>
      </c>
      <c r="J44" s="19" t="s">
        <v>43</v>
      </c>
      <c r="K44" s="19" t="s">
        <v>253</v>
      </c>
      <c r="L44" s="19" t="s">
        <v>254</v>
      </c>
      <c r="M44" s="19" t="s">
        <v>293</v>
      </c>
      <c r="N44" s="19" t="s">
        <v>47</v>
      </c>
      <c r="O44" s="19" t="s">
        <v>47</v>
      </c>
      <c r="P44" s="19"/>
      <c r="Q44" s="19" t="s">
        <v>294</v>
      </c>
      <c r="R44" s="19" t="s">
        <v>295</v>
      </c>
      <c r="S44" s="19" t="s">
        <v>296</v>
      </c>
      <c r="T44" s="19" t="s">
        <v>297</v>
      </c>
      <c r="U44" s="21">
        <v>1</v>
      </c>
      <c r="V44" s="19" t="s">
        <v>298</v>
      </c>
      <c r="W44" s="18">
        <v>44470</v>
      </c>
      <c r="X44" s="18">
        <v>44561</v>
      </c>
      <c r="Y44" s="22" t="s">
        <v>54</v>
      </c>
      <c r="Z44" s="19" t="s">
        <v>55</v>
      </c>
      <c r="AA44" s="19" t="s">
        <v>56</v>
      </c>
      <c r="AB44" s="22">
        <v>1</v>
      </c>
      <c r="AC44" s="22">
        <v>0.8</v>
      </c>
      <c r="AD44" s="19" t="s">
        <v>68</v>
      </c>
      <c r="AE44" s="19" t="s">
        <v>68</v>
      </c>
      <c r="AF44" s="23">
        <v>100</v>
      </c>
      <c r="AG44" s="23">
        <v>100</v>
      </c>
      <c r="AH44" s="24" t="s">
        <v>54</v>
      </c>
      <c r="AI44" s="25">
        <v>44564</v>
      </c>
      <c r="AJ44" s="6" t="s">
        <v>69</v>
      </c>
      <c r="AK44" s="26" t="s">
        <v>299</v>
      </c>
    </row>
    <row r="45" spans="1:37" ht="91.5" customHeight="1">
      <c r="A45" s="18">
        <v>44365</v>
      </c>
      <c r="B45" s="19" t="s">
        <v>38</v>
      </c>
      <c r="C45" s="19" t="s">
        <v>39</v>
      </c>
      <c r="D45" s="19" t="s">
        <v>40</v>
      </c>
      <c r="E45" s="19">
        <v>2021</v>
      </c>
      <c r="F45" s="19">
        <v>97</v>
      </c>
      <c r="G45" s="20" t="s">
        <v>300</v>
      </c>
      <c r="H45" s="19">
        <v>1</v>
      </c>
      <c r="I45" s="19" t="s">
        <v>42</v>
      </c>
      <c r="J45" s="19" t="s">
        <v>43</v>
      </c>
      <c r="K45" s="19" t="s">
        <v>301</v>
      </c>
      <c r="L45" s="19" t="s">
        <v>302</v>
      </c>
      <c r="M45" s="19" t="s">
        <v>303</v>
      </c>
      <c r="N45" s="19" t="s">
        <v>47</v>
      </c>
      <c r="O45" s="19" t="s">
        <v>47</v>
      </c>
      <c r="P45" s="19"/>
      <c r="Q45" s="19" t="s">
        <v>304</v>
      </c>
      <c r="R45" s="19" t="s">
        <v>305</v>
      </c>
      <c r="S45" s="19" t="s">
        <v>306</v>
      </c>
      <c r="T45" s="19" t="s">
        <v>307</v>
      </c>
      <c r="U45" s="21">
        <v>12</v>
      </c>
      <c r="V45" s="19" t="s">
        <v>308</v>
      </c>
      <c r="W45" s="18">
        <v>44378</v>
      </c>
      <c r="X45" s="18">
        <v>44729</v>
      </c>
      <c r="Y45" s="21" t="s">
        <v>54</v>
      </c>
      <c r="Z45" s="28" t="s">
        <v>271</v>
      </c>
      <c r="AA45" s="28" t="s">
        <v>56</v>
      </c>
      <c r="AB45" s="22"/>
      <c r="AC45" s="22"/>
      <c r="AD45" s="19" t="s">
        <v>308</v>
      </c>
      <c r="AE45" s="19" t="s">
        <v>308</v>
      </c>
      <c r="AF45" s="23">
        <v>100</v>
      </c>
      <c r="AG45" s="23">
        <v>100</v>
      </c>
      <c r="AH45" s="24" t="s">
        <v>280</v>
      </c>
      <c r="AI45" s="25">
        <v>44753</v>
      </c>
      <c r="AJ45" s="6" t="s">
        <v>309</v>
      </c>
      <c r="AK45" s="27" t="s">
        <v>310</v>
      </c>
    </row>
    <row r="46" spans="1:37" ht="91.5" customHeight="1">
      <c r="A46" s="18">
        <v>44365</v>
      </c>
      <c r="B46" s="19" t="s">
        <v>38</v>
      </c>
      <c r="C46" s="19" t="s">
        <v>39</v>
      </c>
      <c r="D46" s="19" t="s">
        <v>40</v>
      </c>
      <c r="E46" s="19">
        <v>2021</v>
      </c>
      <c r="F46" s="19">
        <v>97</v>
      </c>
      <c r="G46" s="20" t="s">
        <v>311</v>
      </c>
      <c r="H46" s="19">
        <v>1</v>
      </c>
      <c r="I46" s="19" t="s">
        <v>42</v>
      </c>
      <c r="J46" s="19" t="s">
        <v>43</v>
      </c>
      <c r="K46" s="19" t="s">
        <v>301</v>
      </c>
      <c r="L46" s="19" t="s">
        <v>302</v>
      </c>
      <c r="M46" s="19" t="s">
        <v>312</v>
      </c>
      <c r="N46" s="19" t="s">
        <v>47</v>
      </c>
      <c r="O46" s="19" t="s">
        <v>47</v>
      </c>
      <c r="P46" s="19"/>
      <c r="Q46" s="19" t="s">
        <v>313</v>
      </c>
      <c r="R46" s="19" t="s">
        <v>314</v>
      </c>
      <c r="S46" s="19" t="s">
        <v>315</v>
      </c>
      <c r="T46" s="19" t="s">
        <v>316</v>
      </c>
      <c r="U46" s="21">
        <v>1</v>
      </c>
      <c r="V46" s="19" t="s">
        <v>317</v>
      </c>
      <c r="W46" s="18">
        <v>44378</v>
      </c>
      <c r="X46" s="18">
        <v>44561</v>
      </c>
      <c r="Y46" s="21" t="s">
        <v>54</v>
      </c>
      <c r="Z46" s="19" t="s">
        <v>55</v>
      </c>
      <c r="AA46" s="29" t="s">
        <v>318</v>
      </c>
      <c r="AB46" s="22">
        <v>1</v>
      </c>
      <c r="AC46" s="22">
        <v>0.5</v>
      </c>
      <c r="AD46" s="19" t="s">
        <v>194</v>
      </c>
      <c r="AE46" s="19" t="s">
        <v>317</v>
      </c>
      <c r="AF46" s="23">
        <v>100</v>
      </c>
      <c r="AG46" s="23">
        <v>100</v>
      </c>
      <c r="AH46" s="24" t="s">
        <v>54</v>
      </c>
      <c r="AI46" s="25">
        <v>44567</v>
      </c>
      <c r="AJ46" s="6" t="s">
        <v>195</v>
      </c>
      <c r="AK46" s="26" t="s">
        <v>319</v>
      </c>
    </row>
    <row r="47" spans="1:37" ht="91.5" customHeight="1">
      <c r="A47" s="18">
        <v>44365</v>
      </c>
      <c r="B47" s="19" t="s">
        <v>38</v>
      </c>
      <c r="C47" s="19" t="s">
        <v>39</v>
      </c>
      <c r="D47" s="19" t="s">
        <v>40</v>
      </c>
      <c r="E47" s="19">
        <v>2021</v>
      </c>
      <c r="F47" s="19">
        <v>97</v>
      </c>
      <c r="G47" s="20" t="s">
        <v>311</v>
      </c>
      <c r="H47" s="19">
        <v>2</v>
      </c>
      <c r="I47" s="19" t="s">
        <v>42</v>
      </c>
      <c r="J47" s="19" t="s">
        <v>43</v>
      </c>
      <c r="K47" s="19" t="s">
        <v>301</v>
      </c>
      <c r="L47" s="19" t="s">
        <v>302</v>
      </c>
      <c r="M47" s="19" t="s">
        <v>312</v>
      </c>
      <c r="N47" s="19" t="s">
        <v>47</v>
      </c>
      <c r="O47" s="19" t="s">
        <v>47</v>
      </c>
      <c r="P47" s="19"/>
      <c r="Q47" s="19" t="s">
        <v>313</v>
      </c>
      <c r="R47" s="19" t="s">
        <v>320</v>
      </c>
      <c r="S47" s="19" t="s">
        <v>321</v>
      </c>
      <c r="T47" s="19" t="s">
        <v>322</v>
      </c>
      <c r="U47" s="21">
        <v>1</v>
      </c>
      <c r="V47" s="19" t="s">
        <v>317</v>
      </c>
      <c r="W47" s="18">
        <v>44378</v>
      </c>
      <c r="X47" s="18">
        <v>44561</v>
      </c>
      <c r="Y47" s="21" t="s">
        <v>54</v>
      </c>
      <c r="Z47" s="19" t="s">
        <v>55</v>
      </c>
      <c r="AA47" s="29" t="s">
        <v>318</v>
      </c>
      <c r="AB47" s="22">
        <v>1</v>
      </c>
      <c r="AC47" s="22">
        <v>0.5</v>
      </c>
      <c r="AD47" s="19" t="s">
        <v>194</v>
      </c>
      <c r="AE47" s="19" t="s">
        <v>317</v>
      </c>
      <c r="AF47" s="23">
        <v>100</v>
      </c>
      <c r="AG47" s="23">
        <v>100</v>
      </c>
      <c r="AH47" s="24" t="s">
        <v>54</v>
      </c>
      <c r="AI47" s="25">
        <v>44567</v>
      </c>
      <c r="AJ47" s="6" t="s">
        <v>195</v>
      </c>
      <c r="AK47" s="26" t="s">
        <v>323</v>
      </c>
    </row>
    <row r="48" spans="1:37" ht="91.5" customHeight="1">
      <c r="A48" s="18">
        <v>44365</v>
      </c>
      <c r="B48" s="19" t="s">
        <v>38</v>
      </c>
      <c r="C48" s="19" t="s">
        <v>39</v>
      </c>
      <c r="D48" s="19" t="s">
        <v>40</v>
      </c>
      <c r="E48" s="19">
        <v>2021</v>
      </c>
      <c r="F48" s="19">
        <v>97</v>
      </c>
      <c r="G48" s="20" t="s">
        <v>324</v>
      </c>
      <c r="H48" s="19">
        <v>1</v>
      </c>
      <c r="I48" s="19" t="s">
        <v>42</v>
      </c>
      <c r="J48" s="19" t="s">
        <v>43</v>
      </c>
      <c r="K48" s="19" t="s">
        <v>301</v>
      </c>
      <c r="L48" s="19" t="s">
        <v>302</v>
      </c>
      <c r="M48" s="19" t="s">
        <v>325</v>
      </c>
      <c r="N48" s="19" t="s">
        <v>47</v>
      </c>
      <c r="O48" s="19"/>
      <c r="P48" s="19"/>
      <c r="Q48" s="19" t="s">
        <v>326</v>
      </c>
      <c r="R48" s="19" t="s">
        <v>327</v>
      </c>
      <c r="S48" s="19" t="s">
        <v>328</v>
      </c>
      <c r="T48" s="19" t="s">
        <v>307</v>
      </c>
      <c r="U48" s="21">
        <v>2</v>
      </c>
      <c r="V48" s="19" t="s">
        <v>329</v>
      </c>
      <c r="W48" s="18">
        <v>44378</v>
      </c>
      <c r="X48" s="18">
        <v>44561</v>
      </c>
      <c r="Y48" s="22" t="s">
        <v>54</v>
      </c>
      <c r="Z48" s="19" t="s">
        <v>55</v>
      </c>
      <c r="AA48" s="19" t="s">
        <v>56</v>
      </c>
      <c r="AB48" s="22">
        <v>1</v>
      </c>
      <c r="AC48" s="22">
        <v>0.8</v>
      </c>
      <c r="AD48" s="19" t="s">
        <v>194</v>
      </c>
      <c r="AE48" s="19" t="s">
        <v>329</v>
      </c>
      <c r="AF48" s="23">
        <v>100</v>
      </c>
      <c r="AG48" s="23">
        <v>100</v>
      </c>
      <c r="AH48" s="24" t="s">
        <v>54</v>
      </c>
      <c r="AI48" s="25">
        <v>44567</v>
      </c>
      <c r="AJ48" s="6" t="s">
        <v>195</v>
      </c>
      <c r="AK48" s="26" t="s">
        <v>330</v>
      </c>
    </row>
    <row r="49" spans="1:37" ht="91.5" customHeight="1">
      <c r="A49" s="18">
        <v>44365</v>
      </c>
      <c r="B49" s="19" t="s">
        <v>38</v>
      </c>
      <c r="C49" s="19" t="s">
        <v>39</v>
      </c>
      <c r="D49" s="19" t="s">
        <v>40</v>
      </c>
      <c r="E49" s="19">
        <v>2021</v>
      </c>
      <c r="F49" s="19">
        <v>97</v>
      </c>
      <c r="G49" s="20" t="s">
        <v>324</v>
      </c>
      <c r="H49" s="19">
        <v>2</v>
      </c>
      <c r="I49" s="19" t="s">
        <v>42</v>
      </c>
      <c r="J49" s="19" t="s">
        <v>43</v>
      </c>
      <c r="K49" s="19" t="s">
        <v>301</v>
      </c>
      <c r="L49" s="19" t="s">
        <v>302</v>
      </c>
      <c r="M49" s="19" t="s">
        <v>325</v>
      </c>
      <c r="N49" s="19" t="s">
        <v>47</v>
      </c>
      <c r="O49" s="19"/>
      <c r="P49" s="19"/>
      <c r="Q49" s="19" t="s">
        <v>331</v>
      </c>
      <c r="R49" s="19" t="s">
        <v>332</v>
      </c>
      <c r="S49" s="19" t="s">
        <v>328</v>
      </c>
      <c r="T49" s="19" t="s">
        <v>307</v>
      </c>
      <c r="U49" s="21">
        <v>4</v>
      </c>
      <c r="V49" s="19" t="s">
        <v>333</v>
      </c>
      <c r="W49" s="18">
        <v>44378</v>
      </c>
      <c r="X49" s="18">
        <v>44729</v>
      </c>
      <c r="Y49" s="21" t="s">
        <v>54</v>
      </c>
      <c r="Z49" s="28" t="s">
        <v>271</v>
      </c>
      <c r="AA49" s="28" t="s">
        <v>56</v>
      </c>
      <c r="AB49" s="22"/>
      <c r="AC49" s="22"/>
      <c r="AD49" s="19" t="s">
        <v>308</v>
      </c>
      <c r="AE49" s="19" t="s">
        <v>334</v>
      </c>
      <c r="AF49" s="23">
        <v>100</v>
      </c>
      <c r="AG49" s="23">
        <v>100</v>
      </c>
      <c r="AH49" s="24" t="s">
        <v>280</v>
      </c>
      <c r="AI49" s="25">
        <v>44753</v>
      </c>
      <c r="AJ49" s="6" t="s">
        <v>309</v>
      </c>
      <c r="AK49" s="26" t="s">
        <v>335</v>
      </c>
    </row>
    <row r="50" spans="1:37" ht="91.5" customHeight="1">
      <c r="A50" s="18">
        <v>44365</v>
      </c>
      <c r="B50" s="19" t="s">
        <v>38</v>
      </c>
      <c r="C50" s="19" t="s">
        <v>39</v>
      </c>
      <c r="D50" s="19" t="s">
        <v>40</v>
      </c>
      <c r="E50" s="19">
        <v>2021</v>
      </c>
      <c r="F50" s="19">
        <v>97</v>
      </c>
      <c r="G50" s="20" t="s">
        <v>336</v>
      </c>
      <c r="H50" s="19">
        <v>1</v>
      </c>
      <c r="I50" s="19" t="s">
        <v>42</v>
      </c>
      <c r="J50" s="19" t="s">
        <v>43</v>
      </c>
      <c r="K50" s="19" t="s">
        <v>301</v>
      </c>
      <c r="L50" s="19" t="s">
        <v>302</v>
      </c>
      <c r="M50" s="19" t="s">
        <v>337</v>
      </c>
      <c r="N50" s="19" t="s">
        <v>47</v>
      </c>
      <c r="O50" s="19"/>
      <c r="P50" s="19"/>
      <c r="Q50" s="19" t="s">
        <v>338</v>
      </c>
      <c r="R50" s="19" t="s">
        <v>339</v>
      </c>
      <c r="S50" s="19" t="s">
        <v>340</v>
      </c>
      <c r="T50" s="19" t="s">
        <v>341</v>
      </c>
      <c r="U50" s="21">
        <v>1</v>
      </c>
      <c r="V50" s="19" t="s">
        <v>342</v>
      </c>
      <c r="W50" s="18">
        <v>44378</v>
      </c>
      <c r="X50" s="18">
        <v>44729</v>
      </c>
      <c r="Y50" s="21" t="s">
        <v>54</v>
      </c>
      <c r="Z50" s="28" t="s">
        <v>271</v>
      </c>
      <c r="AA50" s="28" t="s">
        <v>56</v>
      </c>
      <c r="AB50" s="22"/>
      <c r="AC50" s="22"/>
      <c r="AD50" s="19" t="s">
        <v>343</v>
      </c>
      <c r="AE50" s="19" t="s">
        <v>342</v>
      </c>
      <c r="AF50" s="23">
        <v>100</v>
      </c>
      <c r="AG50" s="23">
        <v>100</v>
      </c>
      <c r="AH50" s="24" t="s">
        <v>280</v>
      </c>
      <c r="AI50" s="25">
        <v>44753</v>
      </c>
      <c r="AJ50" s="6" t="s">
        <v>309</v>
      </c>
      <c r="AK50" s="26" t="s">
        <v>344</v>
      </c>
    </row>
    <row r="51" spans="1:37" ht="91.5" customHeight="1">
      <c r="A51" s="18">
        <v>44365</v>
      </c>
      <c r="B51" s="19" t="s">
        <v>38</v>
      </c>
      <c r="C51" s="19" t="s">
        <v>39</v>
      </c>
      <c r="D51" s="19" t="s">
        <v>40</v>
      </c>
      <c r="E51" s="19">
        <v>2021</v>
      </c>
      <c r="F51" s="19">
        <v>97</v>
      </c>
      <c r="G51" s="20" t="s">
        <v>345</v>
      </c>
      <c r="H51" s="19">
        <v>1</v>
      </c>
      <c r="I51" s="19" t="s">
        <v>42</v>
      </c>
      <c r="J51" s="19" t="s">
        <v>43</v>
      </c>
      <c r="K51" s="19" t="s">
        <v>301</v>
      </c>
      <c r="L51" s="19" t="s">
        <v>302</v>
      </c>
      <c r="M51" s="19" t="s">
        <v>346</v>
      </c>
      <c r="N51" s="19" t="s">
        <v>47</v>
      </c>
      <c r="O51" s="19" t="s">
        <v>47</v>
      </c>
      <c r="P51" s="19"/>
      <c r="Q51" s="19" t="s">
        <v>347</v>
      </c>
      <c r="R51" s="19" t="s">
        <v>348</v>
      </c>
      <c r="S51" s="19" t="s">
        <v>349</v>
      </c>
      <c r="T51" s="19" t="s">
        <v>350</v>
      </c>
      <c r="U51" s="21">
        <v>1</v>
      </c>
      <c r="V51" s="19" t="s">
        <v>317</v>
      </c>
      <c r="W51" s="18">
        <v>44378</v>
      </c>
      <c r="X51" s="18">
        <v>44729</v>
      </c>
      <c r="Y51" s="21" t="s">
        <v>54</v>
      </c>
      <c r="Z51" s="28" t="s">
        <v>271</v>
      </c>
      <c r="AA51" s="28" t="s">
        <v>56</v>
      </c>
      <c r="AB51" s="22"/>
      <c r="AC51" s="22"/>
      <c r="AD51" s="19" t="s">
        <v>194</v>
      </c>
      <c r="AE51" s="19" t="s">
        <v>317</v>
      </c>
      <c r="AF51" s="23">
        <v>100</v>
      </c>
      <c r="AG51" s="23">
        <v>100</v>
      </c>
      <c r="AH51" s="24" t="s">
        <v>54</v>
      </c>
      <c r="AI51" s="25">
        <v>44750</v>
      </c>
      <c r="AJ51" s="6" t="s">
        <v>351</v>
      </c>
      <c r="AK51" s="26" t="s">
        <v>352</v>
      </c>
    </row>
    <row r="52" spans="1:37" ht="91.5" customHeight="1">
      <c r="A52" s="18">
        <v>44365</v>
      </c>
      <c r="B52" s="19" t="s">
        <v>38</v>
      </c>
      <c r="C52" s="19" t="s">
        <v>39</v>
      </c>
      <c r="D52" s="19" t="s">
        <v>40</v>
      </c>
      <c r="E52" s="19">
        <v>2021</v>
      </c>
      <c r="F52" s="19">
        <v>97</v>
      </c>
      <c r="G52" s="20" t="s">
        <v>353</v>
      </c>
      <c r="H52" s="19">
        <v>1</v>
      </c>
      <c r="I52" s="19" t="s">
        <v>42</v>
      </c>
      <c r="J52" s="19" t="s">
        <v>43</v>
      </c>
      <c r="K52" s="19" t="s">
        <v>301</v>
      </c>
      <c r="L52" s="19" t="s">
        <v>302</v>
      </c>
      <c r="M52" s="19" t="s">
        <v>354</v>
      </c>
      <c r="N52" s="19" t="s">
        <v>47</v>
      </c>
      <c r="O52" s="19"/>
      <c r="P52" s="19"/>
      <c r="Q52" s="19" t="s">
        <v>355</v>
      </c>
      <c r="R52" s="19" t="s">
        <v>356</v>
      </c>
      <c r="S52" s="19" t="s">
        <v>357</v>
      </c>
      <c r="T52" s="19" t="s">
        <v>358</v>
      </c>
      <c r="U52" s="21">
        <v>1</v>
      </c>
      <c r="V52" s="19" t="s">
        <v>317</v>
      </c>
      <c r="W52" s="18" t="s">
        <v>359</v>
      </c>
      <c r="X52" s="18">
        <v>44561</v>
      </c>
      <c r="Y52" s="28" t="s">
        <v>54</v>
      </c>
      <c r="Z52" s="19" t="s">
        <v>55</v>
      </c>
      <c r="AA52" s="19" t="s">
        <v>56</v>
      </c>
      <c r="AB52" s="22">
        <v>1</v>
      </c>
      <c r="AC52" s="22">
        <v>0.8</v>
      </c>
      <c r="AD52" s="19" t="s">
        <v>194</v>
      </c>
      <c r="AE52" s="19" t="s">
        <v>317</v>
      </c>
      <c r="AF52" s="23">
        <v>100</v>
      </c>
      <c r="AG52" s="23">
        <v>100</v>
      </c>
      <c r="AH52" s="24" t="s">
        <v>54</v>
      </c>
      <c r="AI52" s="25">
        <v>44567</v>
      </c>
      <c r="AJ52" s="6" t="s">
        <v>195</v>
      </c>
      <c r="AK52" s="26" t="s">
        <v>360</v>
      </c>
    </row>
    <row r="53" spans="1:37" ht="91.5" customHeight="1">
      <c r="A53" s="18">
        <v>44365</v>
      </c>
      <c r="B53" s="19" t="s">
        <v>38</v>
      </c>
      <c r="C53" s="19" t="s">
        <v>39</v>
      </c>
      <c r="D53" s="19" t="s">
        <v>40</v>
      </c>
      <c r="E53" s="19">
        <v>2021</v>
      </c>
      <c r="F53" s="19">
        <v>97</v>
      </c>
      <c r="G53" s="20" t="s">
        <v>361</v>
      </c>
      <c r="H53" s="19">
        <v>1</v>
      </c>
      <c r="I53" s="19" t="s">
        <v>42</v>
      </c>
      <c r="J53" s="19" t="s">
        <v>43</v>
      </c>
      <c r="K53" s="19" t="s">
        <v>301</v>
      </c>
      <c r="L53" s="19" t="s">
        <v>302</v>
      </c>
      <c r="M53" s="19" t="s">
        <v>362</v>
      </c>
      <c r="N53" s="19" t="s">
        <v>47</v>
      </c>
      <c r="O53" s="19"/>
      <c r="P53" s="19"/>
      <c r="Q53" s="19" t="s">
        <v>363</v>
      </c>
      <c r="R53" s="19" t="s">
        <v>364</v>
      </c>
      <c r="S53" s="19" t="s">
        <v>365</v>
      </c>
      <c r="T53" s="19" t="s">
        <v>366</v>
      </c>
      <c r="U53" s="21">
        <v>1</v>
      </c>
      <c r="V53" s="19" t="s">
        <v>317</v>
      </c>
      <c r="W53" s="18">
        <v>44378</v>
      </c>
      <c r="X53" s="18">
        <v>44561</v>
      </c>
      <c r="Y53" s="28" t="s">
        <v>54</v>
      </c>
      <c r="Z53" s="28" t="s">
        <v>55</v>
      </c>
      <c r="AA53" s="19" t="s">
        <v>56</v>
      </c>
      <c r="AB53" s="22">
        <v>1</v>
      </c>
      <c r="AC53" s="22">
        <v>0.8</v>
      </c>
      <c r="AD53" s="19" t="s">
        <v>194</v>
      </c>
      <c r="AE53" s="19" t="s">
        <v>317</v>
      </c>
      <c r="AF53" s="23">
        <v>100</v>
      </c>
      <c r="AG53" s="23">
        <v>100</v>
      </c>
      <c r="AH53" s="24" t="s">
        <v>54</v>
      </c>
      <c r="AI53" s="25">
        <v>44567</v>
      </c>
      <c r="AJ53" s="6" t="s">
        <v>195</v>
      </c>
      <c r="AK53" s="26" t="s">
        <v>367</v>
      </c>
    </row>
    <row r="54" spans="1:37" ht="91.5" customHeight="1">
      <c r="A54" s="18">
        <v>44365</v>
      </c>
      <c r="B54" s="19" t="s">
        <v>38</v>
      </c>
      <c r="C54" s="19" t="s">
        <v>39</v>
      </c>
      <c r="D54" s="19" t="s">
        <v>40</v>
      </c>
      <c r="E54" s="19">
        <v>2021</v>
      </c>
      <c r="F54" s="19">
        <v>97</v>
      </c>
      <c r="G54" s="20" t="s">
        <v>368</v>
      </c>
      <c r="H54" s="19">
        <v>1</v>
      </c>
      <c r="I54" s="19" t="s">
        <v>42</v>
      </c>
      <c r="J54" s="19" t="s">
        <v>43</v>
      </c>
      <c r="K54" s="19" t="s">
        <v>301</v>
      </c>
      <c r="L54" s="19" t="s">
        <v>302</v>
      </c>
      <c r="M54" s="19" t="s">
        <v>369</v>
      </c>
      <c r="N54" s="19" t="s">
        <v>47</v>
      </c>
      <c r="O54" s="19"/>
      <c r="P54" s="19"/>
      <c r="Q54" s="19" t="s">
        <v>370</v>
      </c>
      <c r="R54" s="19" t="s">
        <v>371</v>
      </c>
      <c r="S54" s="19" t="s">
        <v>372</v>
      </c>
      <c r="T54" s="19" t="s">
        <v>373</v>
      </c>
      <c r="U54" s="21">
        <v>1</v>
      </c>
      <c r="V54" s="19" t="s">
        <v>317</v>
      </c>
      <c r="W54" s="18">
        <v>44378</v>
      </c>
      <c r="X54" s="18">
        <v>44561</v>
      </c>
      <c r="Y54" s="28" t="s">
        <v>54</v>
      </c>
      <c r="Z54" s="19" t="s">
        <v>55</v>
      </c>
      <c r="AA54" s="19" t="s">
        <v>56</v>
      </c>
      <c r="AB54" s="22">
        <v>1</v>
      </c>
      <c r="AC54" s="22">
        <v>0.8</v>
      </c>
      <c r="AD54" s="19" t="s">
        <v>194</v>
      </c>
      <c r="AE54" s="19" t="s">
        <v>317</v>
      </c>
      <c r="AF54" s="23">
        <v>100</v>
      </c>
      <c r="AG54" s="23">
        <v>100</v>
      </c>
      <c r="AH54" s="24" t="s">
        <v>54</v>
      </c>
      <c r="AI54" s="25">
        <v>44567</v>
      </c>
      <c r="AJ54" s="6" t="s">
        <v>195</v>
      </c>
      <c r="AK54" s="26" t="s">
        <v>374</v>
      </c>
    </row>
    <row r="55" spans="1:37" ht="91.5" customHeight="1">
      <c r="A55" s="18">
        <v>44365</v>
      </c>
      <c r="B55" s="19" t="s">
        <v>38</v>
      </c>
      <c r="C55" s="19" t="s">
        <v>39</v>
      </c>
      <c r="D55" s="19" t="s">
        <v>40</v>
      </c>
      <c r="E55" s="19">
        <v>2021</v>
      </c>
      <c r="F55" s="19">
        <v>97</v>
      </c>
      <c r="G55" s="20" t="s">
        <v>375</v>
      </c>
      <c r="H55" s="19">
        <v>1</v>
      </c>
      <c r="I55" s="19" t="s">
        <v>42</v>
      </c>
      <c r="J55" s="19" t="s">
        <v>43</v>
      </c>
      <c r="K55" s="19" t="s">
        <v>301</v>
      </c>
      <c r="L55" s="19" t="s">
        <v>376</v>
      </c>
      <c r="M55" s="19" t="s">
        <v>377</v>
      </c>
      <c r="N55" s="19" t="s">
        <v>47</v>
      </c>
      <c r="O55" s="19"/>
      <c r="P55" s="19"/>
      <c r="Q55" s="19" t="s">
        <v>378</v>
      </c>
      <c r="R55" s="19" t="s">
        <v>379</v>
      </c>
      <c r="S55" s="19" t="s">
        <v>380</v>
      </c>
      <c r="T55" s="19" t="s">
        <v>381</v>
      </c>
      <c r="U55" s="21">
        <v>6</v>
      </c>
      <c r="V55" s="19" t="s">
        <v>317</v>
      </c>
      <c r="W55" s="18">
        <v>44378</v>
      </c>
      <c r="X55" s="18">
        <v>44561</v>
      </c>
      <c r="Y55" s="28" t="s">
        <v>54</v>
      </c>
      <c r="Z55" s="19" t="s">
        <v>55</v>
      </c>
      <c r="AA55" s="19" t="s">
        <v>56</v>
      </c>
      <c r="AB55" s="22">
        <v>1</v>
      </c>
      <c r="AC55" s="22">
        <v>0.8</v>
      </c>
      <c r="AD55" s="19" t="s">
        <v>194</v>
      </c>
      <c r="AE55" s="19" t="s">
        <v>317</v>
      </c>
      <c r="AF55" s="23">
        <v>100</v>
      </c>
      <c r="AG55" s="23">
        <v>100</v>
      </c>
      <c r="AH55" s="24" t="s">
        <v>54</v>
      </c>
      <c r="AI55" s="25">
        <v>44567</v>
      </c>
      <c r="AJ55" s="6" t="s">
        <v>195</v>
      </c>
      <c r="AK55" s="26" t="s">
        <v>382</v>
      </c>
    </row>
    <row r="56" spans="1:37" ht="91.5" customHeight="1">
      <c r="A56" s="18">
        <v>44365</v>
      </c>
      <c r="B56" s="19" t="s">
        <v>38</v>
      </c>
      <c r="C56" s="19" t="s">
        <v>39</v>
      </c>
      <c r="D56" s="19" t="s">
        <v>40</v>
      </c>
      <c r="E56" s="19">
        <v>2021</v>
      </c>
      <c r="F56" s="19">
        <v>97</v>
      </c>
      <c r="G56" s="20" t="s">
        <v>375</v>
      </c>
      <c r="H56" s="19">
        <v>2</v>
      </c>
      <c r="I56" s="19" t="s">
        <v>42</v>
      </c>
      <c r="J56" s="19" t="s">
        <v>43</v>
      </c>
      <c r="K56" s="19" t="s">
        <v>301</v>
      </c>
      <c r="L56" s="19" t="s">
        <v>376</v>
      </c>
      <c r="M56" s="19" t="s">
        <v>377</v>
      </c>
      <c r="N56" s="19" t="s">
        <v>47</v>
      </c>
      <c r="O56" s="19"/>
      <c r="P56" s="19"/>
      <c r="Q56" s="19" t="s">
        <v>378</v>
      </c>
      <c r="R56" s="19" t="s">
        <v>383</v>
      </c>
      <c r="S56" s="19" t="s">
        <v>384</v>
      </c>
      <c r="T56" s="19" t="s">
        <v>385</v>
      </c>
      <c r="U56" s="21">
        <v>1</v>
      </c>
      <c r="V56" s="19" t="s">
        <v>386</v>
      </c>
      <c r="W56" s="18">
        <v>44378</v>
      </c>
      <c r="X56" s="18">
        <v>44561</v>
      </c>
      <c r="Y56" s="28" t="s">
        <v>54</v>
      </c>
      <c r="Z56" s="19" t="s">
        <v>55</v>
      </c>
      <c r="AA56" s="19" t="s">
        <v>56</v>
      </c>
      <c r="AB56" s="22">
        <v>1</v>
      </c>
      <c r="AC56" s="22">
        <v>0.8</v>
      </c>
      <c r="AD56" s="19" t="s">
        <v>386</v>
      </c>
      <c r="AE56" s="19" t="s">
        <v>386</v>
      </c>
      <c r="AF56" s="23">
        <v>100</v>
      </c>
      <c r="AG56" s="23">
        <v>100</v>
      </c>
      <c r="AH56" s="24" t="s">
        <v>54</v>
      </c>
      <c r="AI56" s="25">
        <v>44207</v>
      </c>
      <c r="AJ56" s="6" t="s">
        <v>195</v>
      </c>
      <c r="AK56" s="26" t="s">
        <v>387</v>
      </c>
    </row>
    <row r="57" spans="1:37" ht="91.5" customHeight="1">
      <c r="A57" s="18">
        <v>44365</v>
      </c>
      <c r="B57" s="19" t="s">
        <v>38</v>
      </c>
      <c r="C57" s="19" t="s">
        <v>39</v>
      </c>
      <c r="D57" s="19" t="s">
        <v>40</v>
      </c>
      <c r="E57" s="19">
        <v>2021</v>
      </c>
      <c r="F57" s="19">
        <v>97</v>
      </c>
      <c r="G57" s="20" t="s">
        <v>375</v>
      </c>
      <c r="H57" s="19">
        <v>3</v>
      </c>
      <c r="I57" s="19" t="s">
        <v>42</v>
      </c>
      <c r="J57" s="19" t="s">
        <v>43</v>
      </c>
      <c r="K57" s="19" t="s">
        <v>301</v>
      </c>
      <c r="L57" s="19" t="s">
        <v>376</v>
      </c>
      <c r="M57" s="19" t="s">
        <v>377</v>
      </c>
      <c r="N57" s="19" t="s">
        <v>47</v>
      </c>
      <c r="O57" s="19"/>
      <c r="P57" s="19"/>
      <c r="Q57" s="19" t="s">
        <v>378</v>
      </c>
      <c r="R57" s="19" t="s">
        <v>388</v>
      </c>
      <c r="S57" s="19" t="s">
        <v>306</v>
      </c>
      <c r="T57" s="19" t="s">
        <v>307</v>
      </c>
      <c r="U57" s="21">
        <v>3</v>
      </c>
      <c r="V57" s="19" t="s">
        <v>389</v>
      </c>
      <c r="W57" s="18">
        <v>44378</v>
      </c>
      <c r="X57" s="18">
        <v>44561</v>
      </c>
      <c r="Y57" s="28" t="s">
        <v>54</v>
      </c>
      <c r="Z57" s="19" t="s">
        <v>55</v>
      </c>
      <c r="AA57" s="19" t="s">
        <v>56</v>
      </c>
      <c r="AB57" s="22">
        <v>1</v>
      </c>
      <c r="AC57" s="22">
        <v>0.8</v>
      </c>
      <c r="AD57" s="19" t="s">
        <v>390</v>
      </c>
      <c r="AE57" s="19" t="s">
        <v>389</v>
      </c>
      <c r="AF57" s="23">
        <v>100</v>
      </c>
      <c r="AG57" s="23">
        <v>100</v>
      </c>
      <c r="AH57" s="24" t="s">
        <v>54</v>
      </c>
      <c r="AI57" s="25">
        <v>44568</v>
      </c>
      <c r="AJ57" s="6" t="s">
        <v>58</v>
      </c>
      <c r="AK57" s="26" t="s">
        <v>391</v>
      </c>
    </row>
    <row r="58" spans="1:37" ht="91.5" customHeight="1">
      <c r="A58" s="18">
        <v>44365</v>
      </c>
      <c r="B58" s="19" t="s">
        <v>38</v>
      </c>
      <c r="C58" s="19" t="s">
        <v>39</v>
      </c>
      <c r="D58" s="19" t="s">
        <v>40</v>
      </c>
      <c r="E58" s="19">
        <v>2021</v>
      </c>
      <c r="F58" s="19">
        <v>97</v>
      </c>
      <c r="G58" s="20" t="s">
        <v>375</v>
      </c>
      <c r="H58" s="19">
        <v>4</v>
      </c>
      <c r="I58" s="19" t="s">
        <v>42</v>
      </c>
      <c r="J58" s="19" t="s">
        <v>43</v>
      </c>
      <c r="K58" s="19" t="s">
        <v>301</v>
      </c>
      <c r="L58" s="19" t="s">
        <v>376</v>
      </c>
      <c r="M58" s="19" t="s">
        <v>377</v>
      </c>
      <c r="N58" s="19" t="s">
        <v>47</v>
      </c>
      <c r="O58" s="19"/>
      <c r="P58" s="19"/>
      <c r="Q58" s="19" t="s">
        <v>378</v>
      </c>
      <c r="R58" s="19" t="s">
        <v>392</v>
      </c>
      <c r="S58" s="19" t="s">
        <v>393</v>
      </c>
      <c r="T58" s="19" t="s">
        <v>394</v>
      </c>
      <c r="U58" s="21">
        <v>1</v>
      </c>
      <c r="V58" s="19" t="s">
        <v>317</v>
      </c>
      <c r="W58" s="18">
        <v>44378</v>
      </c>
      <c r="X58" s="18">
        <v>44561</v>
      </c>
      <c r="Y58" s="28" t="s">
        <v>54</v>
      </c>
      <c r="Z58" s="19" t="s">
        <v>55</v>
      </c>
      <c r="AA58" s="19" t="s">
        <v>56</v>
      </c>
      <c r="AB58" s="22">
        <v>1</v>
      </c>
      <c r="AC58" s="22">
        <v>0.8</v>
      </c>
      <c r="AD58" s="19" t="s">
        <v>194</v>
      </c>
      <c r="AE58" s="19" t="s">
        <v>317</v>
      </c>
      <c r="AF58" s="23">
        <v>100</v>
      </c>
      <c r="AG58" s="23">
        <v>100</v>
      </c>
      <c r="AH58" s="24" t="s">
        <v>54</v>
      </c>
      <c r="AI58" s="25">
        <v>44567</v>
      </c>
      <c r="AJ58" s="6" t="s">
        <v>195</v>
      </c>
      <c r="AK58" s="26" t="s">
        <v>395</v>
      </c>
    </row>
    <row r="59" spans="1:37" ht="91.5" customHeight="1">
      <c r="A59" s="18">
        <v>44460</v>
      </c>
      <c r="B59" s="19" t="s">
        <v>38</v>
      </c>
      <c r="C59" s="19" t="s">
        <v>39</v>
      </c>
      <c r="D59" s="19" t="s">
        <v>40</v>
      </c>
      <c r="E59" s="19">
        <v>2021</v>
      </c>
      <c r="F59" s="19">
        <v>102</v>
      </c>
      <c r="G59" s="20" t="s">
        <v>396</v>
      </c>
      <c r="H59" s="19">
        <v>1</v>
      </c>
      <c r="I59" s="19" t="s">
        <v>42</v>
      </c>
      <c r="J59" s="19" t="s">
        <v>107</v>
      </c>
      <c r="K59" s="19" t="s">
        <v>44</v>
      </c>
      <c r="L59" s="19" t="s">
        <v>45</v>
      </c>
      <c r="M59" s="19" t="s">
        <v>397</v>
      </c>
      <c r="N59" s="19" t="s">
        <v>47</v>
      </c>
      <c r="O59" s="19" t="s">
        <v>47</v>
      </c>
      <c r="P59" s="19"/>
      <c r="Q59" s="19" t="s">
        <v>398</v>
      </c>
      <c r="R59" s="19" t="s">
        <v>399</v>
      </c>
      <c r="S59" s="19" t="s">
        <v>400</v>
      </c>
      <c r="T59" s="19" t="s">
        <v>401</v>
      </c>
      <c r="U59" s="21">
        <v>1</v>
      </c>
      <c r="V59" s="19" t="s">
        <v>239</v>
      </c>
      <c r="W59" s="18">
        <v>44470</v>
      </c>
      <c r="X59" s="18">
        <v>44530</v>
      </c>
      <c r="Y59" s="30" t="s">
        <v>54</v>
      </c>
      <c r="Z59" s="6" t="s">
        <v>55</v>
      </c>
      <c r="AA59" s="31" t="s">
        <v>56</v>
      </c>
      <c r="AB59" s="22">
        <v>1</v>
      </c>
      <c r="AC59" s="22">
        <v>0.8</v>
      </c>
      <c r="AD59" s="19" t="s">
        <v>68</v>
      </c>
      <c r="AE59" s="19" t="s">
        <v>239</v>
      </c>
      <c r="AF59" s="23">
        <v>100</v>
      </c>
      <c r="AG59" s="23">
        <v>100</v>
      </c>
      <c r="AH59" s="24" t="s">
        <v>54</v>
      </c>
      <c r="AI59" s="25">
        <v>44539</v>
      </c>
      <c r="AJ59" s="6" t="s">
        <v>69</v>
      </c>
      <c r="AK59" s="26" t="s">
        <v>402</v>
      </c>
    </row>
    <row r="60" spans="1:37" ht="91.5" customHeight="1">
      <c r="A60" s="32">
        <v>44460</v>
      </c>
      <c r="B60" s="6" t="s">
        <v>38</v>
      </c>
      <c r="C60" s="6" t="s">
        <v>39</v>
      </c>
      <c r="D60" s="6" t="s">
        <v>40</v>
      </c>
      <c r="E60" s="6">
        <v>2021</v>
      </c>
      <c r="F60" s="19">
        <v>102</v>
      </c>
      <c r="G60" s="20" t="s">
        <v>396</v>
      </c>
      <c r="H60" s="19">
        <v>2</v>
      </c>
      <c r="I60" s="6" t="s">
        <v>42</v>
      </c>
      <c r="J60" s="6" t="s">
        <v>107</v>
      </c>
      <c r="K60" s="6" t="s">
        <v>44</v>
      </c>
      <c r="L60" s="6" t="s">
        <v>45</v>
      </c>
      <c r="M60" s="6" t="s">
        <v>397</v>
      </c>
      <c r="N60" s="6" t="s">
        <v>47</v>
      </c>
      <c r="O60" s="6" t="s">
        <v>47</v>
      </c>
      <c r="P60" s="6"/>
      <c r="Q60" s="6" t="s">
        <v>398</v>
      </c>
      <c r="R60" s="6" t="s">
        <v>403</v>
      </c>
      <c r="S60" s="6" t="s">
        <v>404</v>
      </c>
      <c r="T60" s="6" t="s">
        <v>405</v>
      </c>
      <c r="U60" s="24">
        <v>2</v>
      </c>
      <c r="V60" s="6" t="s">
        <v>239</v>
      </c>
      <c r="W60" s="32">
        <v>44470</v>
      </c>
      <c r="X60" s="33">
        <v>44651</v>
      </c>
      <c r="Y60" s="30"/>
      <c r="Z60" s="24" t="s">
        <v>406</v>
      </c>
      <c r="AA60" s="24" t="s">
        <v>407</v>
      </c>
      <c r="AB60" s="34"/>
      <c r="AC60" s="34" t="s">
        <v>408</v>
      </c>
      <c r="AD60" s="6" t="s">
        <v>68</v>
      </c>
      <c r="AE60" s="6" t="s">
        <v>239</v>
      </c>
      <c r="AF60" s="23">
        <v>100</v>
      </c>
      <c r="AG60" s="23">
        <v>100</v>
      </c>
      <c r="AH60" s="24" t="s">
        <v>54</v>
      </c>
      <c r="AI60" s="25">
        <v>44564</v>
      </c>
      <c r="AJ60" s="6" t="s">
        <v>69</v>
      </c>
      <c r="AK60" s="26" t="s">
        <v>409</v>
      </c>
    </row>
    <row r="61" spans="1:37" ht="91.5" customHeight="1">
      <c r="A61" s="32">
        <v>44460</v>
      </c>
      <c r="B61" s="6" t="s">
        <v>38</v>
      </c>
      <c r="C61" s="6" t="s">
        <v>39</v>
      </c>
      <c r="D61" s="6" t="s">
        <v>40</v>
      </c>
      <c r="E61" s="6">
        <v>2021</v>
      </c>
      <c r="F61" s="19">
        <v>102</v>
      </c>
      <c r="G61" s="20" t="s">
        <v>410</v>
      </c>
      <c r="H61" s="19">
        <v>1</v>
      </c>
      <c r="I61" s="6" t="s">
        <v>42</v>
      </c>
      <c r="J61" s="6" t="s">
        <v>107</v>
      </c>
      <c r="K61" s="6" t="s">
        <v>44</v>
      </c>
      <c r="L61" s="6" t="s">
        <v>45</v>
      </c>
      <c r="M61" s="6" t="s">
        <v>411</v>
      </c>
      <c r="N61" s="6" t="s">
        <v>47</v>
      </c>
      <c r="O61" s="6" t="s">
        <v>47</v>
      </c>
      <c r="P61" s="6"/>
      <c r="Q61" s="6" t="s">
        <v>412</v>
      </c>
      <c r="R61" s="6" t="s">
        <v>413</v>
      </c>
      <c r="S61" s="6" t="s">
        <v>414</v>
      </c>
      <c r="T61" s="6" t="s">
        <v>415</v>
      </c>
      <c r="U61" s="24">
        <v>1</v>
      </c>
      <c r="V61" s="6" t="s">
        <v>416</v>
      </c>
      <c r="W61" s="32">
        <v>44470</v>
      </c>
      <c r="X61" s="33">
        <v>44651</v>
      </c>
      <c r="Y61" s="30"/>
      <c r="Z61" s="25"/>
      <c r="AA61" s="24" t="s">
        <v>407</v>
      </c>
      <c r="AB61" s="34"/>
      <c r="AC61" s="34"/>
      <c r="AD61" s="6" t="s">
        <v>417</v>
      </c>
      <c r="AE61" s="6" t="s">
        <v>416</v>
      </c>
      <c r="AF61" s="23">
        <v>100</v>
      </c>
      <c r="AG61" s="23">
        <v>100</v>
      </c>
      <c r="AH61" s="24" t="s">
        <v>54</v>
      </c>
      <c r="AI61" s="25">
        <v>44659</v>
      </c>
      <c r="AJ61" s="6" t="s">
        <v>58</v>
      </c>
      <c r="AK61" s="26" t="s">
        <v>418</v>
      </c>
    </row>
    <row r="62" spans="1:37" ht="91.5" customHeight="1">
      <c r="A62" s="32">
        <v>44460</v>
      </c>
      <c r="B62" s="6" t="s">
        <v>38</v>
      </c>
      <c r="C62" s="6" t="s">
        <v>39</v>
      </c>
      <c r="D62" s="6" t="s">
        <v>40</v>
      </c>
      <c r="E62" s="6">
        <v>2021</v>
      </c>
      <c r="F62" s="19">
        <v>102</v>
      </c>
      <c r="G62" s="20" t="s">
        <v>410</v>
      </c>
      <c r="H62" s="19">
        <v>2</v>
      </c>
      <c r="I62" s="6" t="s">
        <v>42</v>
      </c>
      <c r="J62" s="6" t="s">
        <v>107</v>
      </c>
      <c r="K62" s="6" t="s">
        <v>44</v>
      </c>
      <c r="L62" s="6" t="s">
        <v>45</v>
      </c>
      <c r="M62" s="6" t="s">
        <v>411</v>
      </c>
      <c r="N62" s="6" t="s">
        <v>47</v>
      </c>
      <c r="O62" s="6" t="s">
        <v>47</v>
      </c>
      <c r="P62" s="6"/>
      <c r="Q62" s="6" t="s">
        <v>419</v>
      </c>
      <c r="R62" s="6" t="s">
        <v>420</v>
      </c>
      <c r="S62" s="6" t="s">
        <v>421</v>
      </c>
      <c r="T62" s="6" t="s">
        <v>422</v>
      </c>
      <c r="U62" s="24">
        <v>1</v>
      </c>
      <c r="V62" s="6" t="s">
        <v>416</v>
      </c>
      <c r="W62" s="32">
        <v>44470</v>
      </c>
      <c r="X62" s="33">
        <v>44641</v>
      </c>
      <c r="Y62" s="30"/>
      <c r="Z62" s="25"/>
      <c r="AA62" s="24" t="s">
        <v>407</v>
      </c>
      <c r="AB62" s="34"/>
      <c r="AC62" s="34"/>
      <c r="AD62" s="6" t="s">
        <v>417</v>
      </c>
      <c r="AE62" s="6" t="s">
        <v>416</v>
      </c>
      <c r="AF62" s="23">
        <v>100</v>
      </c>
      <c r="AG62" s="23">
        <v>100</v>
      </c>
      <c r="AH62" s="24" t="s">
        <v>54</v>
      </c>
      <c r="AI62" s="25">
        <v>44659</v>
      </c>
      <c r="AJ62" s="6" t="s">
        <v>58</v>
      </c>
      <c r="AK62" s="26" t="s">
        <v>423</v>
      </c>
    </row>
    <row r="63" spans="1:37" ht="91.5" customHeight="1">
      <c r="A63" s="32">
        <v>44460</v>
      </c>
      <c r="B63" s="6" t="s">
        <v>38</v>
      </c>
      <c r="C63" s="6" t="s">
        <v>39</v>
      </c>
      <c r="D63" s="6" t="s">
        <v>40</v>
      </c>
      <c r="E63" s="6">
        <v>2021</v>
      </c>
      <c r="F63" s="19">
        <v>102</v>
      </c>
      <c r="G63" s="20" t="s">
        <v>361</v>
      </c>
      <c r="H63" s="19">
        <v>1</v>
      </c>
      <c r="I63" s="6" t="s">
        <v>42</v>
      </c>
      <c r="J63" s="6" t="s">
        <v>107</v>
      </c>
      <c r="K63" s="6" t="s">
        <v>44</v>
      </c>
      <c r="L63" s="6" t="s">
        <v>45</v>
      </c>
      <c r="M63" s="6" t="s">
        <v>424</v>
      </c>
      <c r="N63" s="6" t="s">
        <v>47</v>
      </c>
      <c r="O63" s="6"/>
      <c r="P63" s="6"/>
      <c r="Q63" s="6" t="s">
        <v>425</v>
      </c>
      <c r="R63" s="6" t="s">
        <v>426</v>
      </c>
      <c r="S63" s="6" t="s">
        <v>427</v>
      </c>
      <c r="T63" s="6" t="s">
        <v>428</v>
      </c>
      <c r="U63" s="24">
        <v>3</v>
      </c>
      <c r="V63" s="6" t="s">
        <v>429</v>
      </c>
      <c r="W63" s="32">
        <v>44470</v>
      </c>
      <c r="X63" s="32">
        <v>44561</v>
      </c>
      <c r="Y63" s="35" t="s">
        <v>54</v>
      </c>
      <c r="Z63" s="35" t="s">
        <v>55</v>
      </c>
      <c r="AA63" s="36" t="s">
        <v>56</v>
      </c>
      <c r="AB63" s="34">
        <v>1</v>
      </c>
      <c r="AC63" s="34">
        <v>0.8</v>
      </c>
      <c r="AD63" s="6" t="s">
        <v>68</v>
      </c>
      <c r="AE63" s="6" t="s">
        <v>429</v>
      </c>
      <c r="AF63" s="23">
        <v>100</v>
      </c>
      <c r="AG63" s="23">
        <v>100</v>
      </c>
      <c r="AH63" s="24" t="s">
        <v>54</v>
      </c>
      <c r="AI63" s="25">
        <v>44564</v>
      </c>
      <c r="AJ63" s="6" t="s">
        <v>69</v>
      </c>
      <c r="AK63" s="26" t="s">
        <v>430</v>
      </c>
    </row>
    <row r="64" spans="1:37" ht="91.5" customHeight="1">
      <c r="A64" s="32">
        <v>44460</v>
      </c>
      <c r="B64" s="6" t="s">
        <v>38</v>
      </c>
      <c r="C64" s="6" t="s">
        <v>39</v>
      </c>
      <c r="D64" s="6" t="s">
        <v>40</v>
      </c>
      <c r="E64" s="6">
        <v>2021</v>
      </c>
      <c r="F64" s="19">
        <v>102</v>
      </c>
      <c r="G64" s="20" t="s">
        <v>361</v>
      </c>
      <c r="H64" s="19">
        <v>2</v>
      </c>
      <c r="I64" s="6" t="s">
        <v>42</v>
      </c>
      <c r="J64" s="6" t="s">
        <v>107</v>
      </c>
      <c r="K64" s="6" t="s">
        <v>44</v>
      </c>
      <c r="L64" s="6" t="s">
        <v>45</v>
      </c>
      <c r="M64" s="6" t="s">
        <v>424</v>
      </c>
      <c r="N64" s="6" t="s">
        <v>47</v>
      </c>
      <c r="O64" s="6"/>
      <c r="P64" s="6"/>
      <c r="Q64" s="6" t="s">
        <v>425</v>
      </c>
      <c r="R64" s="6" t="s">
        <v>431</v>
      </c>
      <c r="S64" s="6" t="s">
        <v>432</v>
      </c>
      <c r="T64" s="6" t="s">
        <v>432</v>
      </c>
      <c r="U64" s="24">
        <v>3</v>
      </c>
      <c r="V64" s="6" t="s">
        <v>193</v>
      </c>
      <c r="W64" s="32">
        <v>44470</v>
      </c>
      <c r="X64" s="32">
        <v>44561</v>
      </c>
      <c r="Y64" s="37" t="s">
        <v>54</v>
      </c>
      <c r="Z64" s="35" t="s">
        <v>55</v>
      </c>
      <c r="AA64" s="6" t="s">
        <v>56</v>
      </c>
      <c r="AB64" s="34">
        <v>1</v>
      </c>
      <c r="AC64" s="34">
        <v>0.8</v>
      </c>
      <c r="AD64" s="6" t="s">
        <v>194</v>
      </c>
      <c r="AE64" s="6" t="s">
        <v>193</v>
      </c>
      <c r="AF64" s="23">
        <v>100</v>
      </c>
      <c r="AG64" s="23">
        <v>100</v>
      </c>
      <c r="AH64" s="24" t="s">
        <v>54</v>
      </c>
      <c r="AI64" s="25">
        <v>44567</v>
      </c>
      <c r="AJ64" s="6" t="s">
        <v>195</v>
      </c>
      <c r="AK64" s="26" t="s">
        <v>433</v>
      </c>
    </row>
    <row r="65" spans="1:37" ht="91.5" customHeight="1">
      <c r="A65" s="32">
        <v>44460</v>
      </c>
      <c r="B65" s="6" t="s">
        <v>38</v>
      </c>
      <c r="C65" s="6" t="s">
        <v>39</v>
      </c>
      <c r="D65" s="6" t="s">
        <v>40</v>
      </c>
      <c r="E65" s="6">
        <v>2021</v>
      </c>
      <c r="F65" s="19">
        <v>102</v>
      </c>
      <c r="G65" s="20" t="s">
        <v>368</v>
      </c>
      <c r="H65" s="19">
        <v>1</v>
      </c>
      <c r="I65" s="6" t="s">
        <v>42</v>
      </c>
      <c r="J65" s="6" t="s">
        <v>107</v>
      </c>
      <c r="K65" s="6" t="s">
        <v>44</v>
      </c>
      <c r="L65" s="6" t="s">
        <v>45</v>
      </c>
      <c r="M65" s="6" t="s">
        <v>434</v>
      </c>
      <c r="N65" s="6" t="s">
        <v>47</v>
      </c>
      <c r="O65" s="6" t="s">
        <v>47</v>
      </c>
      <c r="P65" s="6"/>
      <c r="Q65" s="6" t="s">
        <v>435</v>
      </c>
      <c r="R65" s="6" t="s">
        <v>436</v>
      </c>
      <c r="S65" s="6" t="s">
        <v>437</v>
      </c>
      <c r="T65" s="6" t="s">
        <v>437</v>
      </c>
      <c r="U65" s="24">
        <v>6</v>
      </c>
      <c r="V65" s="6" t="s">
        <v>193</v>
      </c>
      <c r="W65" s="32">
        <v>44470</v>
      </c>
      <c r="X65" s="32">
        <v>44681</v>
      </c>
      <c r="Y65" s="6"/>
      <c r="Z65" s="25"/>
      <c r="AA65" s="24" t="s">
        <v>407</v>
      </c>
      <c r="AB65" s="34"/>
      <c r="AC65" s="34"/>
      <c r="AD65" s="6" t="s">
        <v>194</v>
      </c>
      <c r="AE65" s="6" t="s">
        <v>193</v>
      </c>
      <c r="AF65" s="23">
        <v>100</v>
      </c>
      <c r="AG65" s="23">
        <v>100</v>
      </c>
      <c r="AH65" s="24" t="s">
        <v>54</v>
      </c>
      <c r="AI65" s="25">
        <v>44567</v>
      </c>
      <c r="AJ65" s="6" t="s">
        <v>195</v>
      </c>
      <c r="AK65" s="26" t="s">
        <v>438</v>
      </c>
    </row>
    <row r="66" spans="1:37" ht="91.5" customHeight="1">
      <c r="A66" s="32">
        <v>44460</v>
      </c>
      <c r="B66" s="6" t="s">
        <v>38</v>
      </c>
      <c r="C66" s="6" t="s">
        <v>39</v>
      </c>
      <c r="D66" s="6" t="s">
        <v>40</v>
      </c>
      <c r="E66" s="6">
        <v>2021</v>
      </c>
      <c r="F66" s="19">
        <v>102</v>
      </c>
      <c r="G66" s="20" t="s">
        <v>368</v>
      </c>
      <c r="H66" s="19">
        <v>2</v>
      </c>
      <c r="I66" s="6" t="s">
        <v>42</v>
      </c>
      <c r="J66" s="6" t="s">
        <v>107</v>
      </c>
      <c r="K66" s="6" t="s">
        <v>44</v>
      </c>
      <c r="L66" s="6" t="s">
        <v>45</v>
      </c>
      <c r="M66" s="6" t="s">
        <v>434</v>
      </c>
      <c r="N66" s="6" t="s">
        <v>47</v>
      </c>
      <c r="O66" s="6" t="s">
        <v>47</v>
      </c>
      <c r="P66" s="6"/>
      <c r="Q66" s="6" t="s">
        <v>439</v>
      </c>
      <c r="R66" s="6" t="s">
        <v>440</v>
      </c>
      <c r="S66" s="6" t="s">
        <v>441</v>
      </c>
      <c r="T66" s="6" t="s">
        <v>441</v>
      </c>
      <c r="U66" s="24">
        <v>1</v>
      </c>
      <c r="V66" s="6" t="s">
        <v>193</v>
      </c>
      <c r="W66" s="32">
        <v>44470</v>
      </c>
      <c r="X66" s="32">
        <v>44561</v>
      </c>
      <c r="Y66" s="37" t="s">
        <v>54</v>
      </c>
      <c r="Z66" s="35" t="s">
        <v>55</v>
      </c>
      <c r="AA66" s="6" t="s">
        <v>56</v>
      </c>
      <c r="AB66" s="34">
        <v>1</v>
      </c>
      <c r="AC66" s="34">
        <v>0.8</v>
      </c>
      <c r="AD66" s="6" t="s">
        <v>194</v>
      </c>
      <c r="AE66" s="6" t="s">
        <v>193</v>
      </c>
      <c r="AF66" s="23">
        <v>100</v>
      </c>
      <c r="AG66" s="23">
        <v>100</v>
      </c>
      <c r="AH66" s="24" t="s">
        <v>54</v>
      </c>
      <c r="AI66" s="25">
        <v>44567</v>
      </c>
      <c r="AJ66" s="6" t="s">
        <v>195</v>
      </c>
      <c r="AK66" s="26" t="s">
        <v>442</v>
      </c>
    </row>
    <row r="67" spans="1:37" ht="91.5" customHeight="1">
      <c r="A67" s="32">
        <v>44474</v>
      </c>
      <c r="B67" s="6" t="s">
        <v>38</v>
      </c>
      <c r="C67" s="6" t="s">
        <v>39</v>
      </c>
      <c r="D67" s="6" t="s">
        <v>40</v>
      </c>
      <c r="E67" s="6">
        <v>2021</v>
      </c>
      <c r="F67" s="19">
        <v>509</v>
      </c>
      <c r="G67" s="20" t="s">
        <v>443</v>
      </c>
      <c r="H67" s="19">
        <v>1</v>
      </c>
      <c r="I67" s="6" t="s">
        <v>42</v>
      </c>
      <c r="J67" s="6" t="s">
        <v>444</v>
      </c>
      <c r="K67" s="6" t="s">
        <v>301</v>
      </c>
      <c r="L67" s="6" t="s">
        <v>445</v>
      </c>
      <c r="M67" s="6" t="s">
        <v>446</v>
      </c>
      <c r="N67" s="6" t="s">
        <v>47</v>
      </c>
      <c r="O67" s="6" t="s">
        <v>47</v>
      </c>
      <c r="P67" s="6" t="s">
        <v>47</v>
      </c>
      <c r="Q67" s="6" t="s">
        <v>447</v>
      </c>
      <c r="R67" s="6" t="s">
        <v>448</v>
      </c>
      <c r="S67" s="6" t="s">
        <v>449</v>
      </c>
      <c r="T67" s="6" t="s">
        <v>450</v>
      </c>
      <c r="U67" s="24">
        <v>1</v>
      </c>
      <c r="V67" s="6" t="s">
        <v>451</v>
      </c>
      <c r="W67" s="32">
        <v>44484</v>
      </c>
      <c r="X67" s="32">
        <v>44650</v>
      </c>
      <c r="Y67" s="37" t="s">
        <v>54</v>
      </c>
      <c r="Z67" s="38" t="s">
        <v>271</v>
      </c>
      <c r="AA67" s="24" t="s">
        <v>56</v>
      </c>
      <c r="AB67" s="34"/>
      <c r="AC67" s="34"/>
      <c r="AD67" s="6" t="s">
        <v>452</v>
      </c>
      <c r="AE67" s="6" t="s">
        <v>453</v>
      </c>
      <c r="AF67" s="23">
        <v>100</v>
      </c>
      <c r="AG67" s="23">
        <v>100</v>
      </c>
      <c r="AH67" s="24" t="s">
        <v>54</v>
      </c>
      <c r="AI67" s="25">
        <v>44650</v>
      </c>
      <c r="AJ67" s="6" t="s">
        <v>69</v>
      </c>
      <c r="AK67" s="26" t="s">
        <v>454</v>
      </c>
    </row>
    <row r="68" spans="1:37" ht="91.5" customHeight="1">
      <c r="A68" s="32">
        <v>44474</v>
      </c>
      <c r="B68" s="6" t="s">
        <v>38</v>
      </c>
      <c r="C68" s="6" t="s">
        <v>39</v>
      </c>
      <c r="D68" s="6" t="s">
        <v>40</v>
      </c>
      <c r="E68" s="6">
        <v>2021</v>
      </c>
      <c r="F68" s="19">
        <v>509</v>
      </c>
      <c r="G68" s="20" t="s">
        <v>443</v>
      </c>
      <c r="H68" s="19">
        <v>2</v>
      </c>
      <c r="I68" s="6" t="s">
        <v>42</v>
      </c>
      <c r="J68" s="6" t="s">
        <v>444</v>
      </c>
      <c r="K68" s="6" t="s">
        <v>301</v>
      </c>
      <c r="L68" s="6" t="s">
        <v>445</v>
      </c>
      <c r="M68" s="6" t="s">
        <v>446</v>
      </c>
      <c r="N68" s="6" t="s">
        <v>47</v>
      </c>
      <c r="O68" s="6" t="s">
        <v>47</v>
      </c>
      <c r="P68" s="6" t="s">
        <v>47</v>
      </c>
      <c r="Q68" s="6" t="s">
        <v>447</v>
      </c>
      <c r="R68" s="6" t="s">
        <v>455</v>
      </c>
      <c r="S68" s="6" t="s">
        <v>456</v>
      </c>
      <c r="T68" s="6" t="s">
        <v>457</v>
      </c>
      <c r="U68" s="24">
        <v>1</v>
      </c>
      <c r="V68" s="6" t="s">
        <v>451</v>
      </c>
      <c r="W68" s="32">
        <v>44484</v>
      </c>
      <c r="X68" s="32">
        <v>44650</v>
      </c>
      <c r="Y68" s="37" t="s">
        <v>54</v>
      </c>
      <c r="Z68" s="28" t="s">
        <v>271</v>
      </c>
      <c r="AA68" s="24" t="s">
        <v>56</v>
      </c>
      <c r="AB68" s="34"/>
      <c r="AC68" s="34"/>
      <c r="AD68" s="6" t="s">
        <v>452</v>
      </c>
      <c r="AE68" s="6" t="s">
        <v>452</v>
      </c>
      <c r="AF68" s="23">
        <v>100</v>
      </c>
      <c r="AG68" s="23">
        <v>100</v>
      </c>
      <c r="AH68" s="24" t="s">
        <v>54</v>
      </c>
      <c r="AI68" s="25">
        <v>44650</v>
      </c>
      <c r="AJ68" s="6" t="s">
        <v>69</v>
      </c>
      <c r="AK68" s="26" t="s">
        <v>458</v>
      </c>
    </row>
    <row r="69" spans="1:37" ht="91.5" customHeight="1">
      <c r="A69" s="32">
        <v>44474</v>
      </c>
      <c r="B69" s="6" t="s">
        <v>38</v>
      </c>
      <c r="C69" s="6" t="s">
        <v>39</v>
      </c>
      <c r="D69" s="6" t="s">
        <v>40</v>
      </c>
      <c r="E69" s="6">
        <v>2021</v>
      </c>
      <c r="F69" s="19">
        <v>509</v>
      </c>
      <c r="G69" s="20" t="s">
        <v>459</v>
      </c>
      <c r="H69" s="19">
        <v>1</v>
      </c>
      <c r="I69" s="6" t="s">
        <v>42</v>
      </c>
      <c r="J69" s="6" t="s">
        <v>444</v>
      </c>
      <c r="K69" s="6" t="s">
        <v>301</v>
      </c>
      <c r="L69" s="6" t="s">
        <v>445</v>
      </c>
      <c r="M69" s="6" t="s">
        <v>460</v>
      </c>
      <c r="N69" s="6" t="s">
        <v>47</v>
      </c>
      <c r="O69" s="6" t="s">
        <v>47</v>
      </c>
      <c r="P69" s="6" t="s">
        <v>47</v>
      </c>
      <c r="Q69" s="6" t="s">
        <v>461</v>
      </c>
      <c r="R69" s="6" t="s">
        <v>462</v>
      </c>
      <c r="S69" s="6" t="s">
        <v>463</v>
      </c>
      <c r="T69" s="6" t="s">
        <v>457</v>
      </c>
      <c r="U69" s="24">
        <v>1</v>
      </c>
      <c r="V69" s="6" t="s">
        <v>464</v>
      </c>
      <c r="W69" s="32">
        <v>44484</v>
      </c>
      <c r="X69" s="32">
        <v>44650</v>
      </c>
      <c r="Y69" s="37" t="s">
        <v>54</v>
      </c>
      <c r="Z69" s="38" t="s">
        <v>271</v>
      </c>
      <c r="AA69" s="24" t="s">
        <v>56</v>
      </c>
      <c r="AB69" s="34"/>
      <c r="AC69" s="34"/>
      <c r="AD69" s="6" t="s">
        <v>465</v>
      </c>
      <c r="AE69" s="6" t="s">
        <v>466</v>
      </c>
      <c r="AF69" s="23">
        <v>100</v>
      </c>
      <c r="AG69" s="23">
        <v>100</v>
      </c>
      <c r="AH69" s="24" t="s">
        <v>54</v>
      </c>
      <c r="AI69" s="25">
        <v>44636</v>
      </c>
      <c r="AJ69" s="6" t="s">
        <v>69</v>
      </c>
      <c r="AK69" s="26" t="s">
        <v>467</v>
      </c>
    </row>
    <row r="70" spans="1:37" ht="91.5" customHeight="1">
      <c r="A70" s="32">
        <v>44474</v>
      </c>
      <c r="B70" s="6" t="s">
        <v>38</v>
      </c>
      <c r="C70" s="6" t="s">
        <v>39</v>
      </c>
      <c r="D70" s="6" t="s">
        <v>40</v>
      </c>
      <c r="E70" s="6">
        <v>2021</v>
      </c>
      <c r="F70" s="19">
        <v>509</v>
      </c>
      <c r="G70" s="20" t="s">
        <v>468</v>
      </c>
      <c r="H70" s="19">
        <v>1</v>
      </c>
      <c r="I70" s="6" t="s">
        <v>42</v>
      </c>
      <c r="J70" s="6" t="s">
        <v>444</v>
      </c>
      <c r="K70" s="6" t="s">
        <v>301</v>
      </c>
      <c r="L70" s="6" t="s">
        <v>445</v>
      </c>
      <c r="M70" s="6" t="s">
        <v>469</v>
      </c>
      <c r="N70" s="6" t="s">
        <v>47</v>
      </c>
      <c r="O70" s="6" t="s">
        <v>47</v>
      </c>
      <c r="P70" s="6" t="s">
        <v>47</v>
      </c>
      <c r="Q70" s="6" t="s">
        <v>470</v>
      </c>
      <c r="R70" s="6" t="s">
        <v>462</v>
      </c>
      <c r="S70" s="6" t="s">
        <v>471</v>
      </c>
      <c r="T70" s="6" t="s">
        <v>472</v>
      </c>
      <c r="U70" s="24">
        <v>1</v>
      </c>
      <c r="V70" s="6" t="s">
        <v>464</v>
      </c>
      <c r="W70" s="32">
        <v>44484</v>
      </c>
      <c r="X70" s="32">
        <v>44650</v>
      </c>
      <c r="Y70" s="37" t="s">
        <v>54</v>
      </c>
      <c r="Z70" s="38" t="s">
        <v>271</v>
      </c>
      <c r="AA70" s="24" t="s">
        <v>56</v>
      </c>
      <c r="AB70" s="34"/>
      <c r="AC70" s="34"/>
      <c r="AD70" s="6" t="s">
        <v>465</v>
      </c>
      <c r="AE70" s="6" t="s">
        <v>466</v>
      </c>
      <c r="AF70" s="23">
        <v>100</v>
      </c>
      <c r="AG70" s="23">
        <v>100</v>
      </c>
      <c r="AH70" s="24" t="s">
        <v>54</v>
      </c>
      <c r="AI70" s="25">
        <v>44636</v>
      </c>
      <c r="AJ70" s="6" t="s">
        <v>69</v>
      </c>
      <c r="AK70" s="26" t="s">
        <v>467</v>
      </c>
    </row>
    <row r="71" spans="1:37" ht="91.5" customHeight="1">
      <c r="A71" s="32">
        <v>44546</v>
      </c>
      <c r="B71" s="6" t="s">
        <v>38</v>
      </c>
      <c r="C71" s="6" t="s">
        <v>39</v>
      </c>
      <c r="D71" s="6" t="s">
        <v>40</v>
      </c>
      <c r="E71" s="6">
        <v>2021</v>
      </c>
      <c r="F71" s="19">
        <v>107</v>
      </c>
      <c r="G71" s="20" t="s">
        <v>473</v>
      </c>
      <c r="H71" s="19">
        <v>1</v>
      </c>
      <c r="I71" s="6" t="s">
        <v>42</v>
      </c>
      <c r="J71" s="6" t="s">
        <v>107</v>
      </c>
      <c r="K71" s="6" t="s">
        <v>44</v>
      </c>
      <c r="L71" s="6" t="s">
        <v>45</v>
      </c>
      <c r="M71" s="6" t="s">
        <v>474</v>
      </c>
      <c r="N71" s="6" t="s">
        <v>47</v>
      </c>
      <c r="O71" s="6" t="s">
        <v>47</v>
      </c>
      <c r="P71" s="6"/>
      <c r="Q71" s="6" t="s">
        <v>475</v>
      </c>
      <c r="R71" s="6" t="s">
        <v>476</v>
      </c>
      <c r="S71" s="6" t="s">
        <v>477</v>
      </c>
      <c r="T71" s="6" t="s">
        <v>478</v>
      </c>
      <c r="U71" s="24">
        <v>1</v>
      </c>
      <c r="V71" s="6" t="s">
        <v>122</v>
      </c>
      <c r="W71" s="32">
        <v>44564</v>
      </c>
      <c r="X71" s="32">
        <v>44744</v>
      </c>
      <c r="Y71" s="6" t="s">
        <v>54</v>
      </c>
      <c r="Z71" s="6" t="s">
        <v>200</v>
      </c>
      <c r="AA71" s="6" t="s">
        <v>56</v>
      </c>
      <c r="AB71" s="34"/>
      <c r="AC71" s="34"/>
      <c r="AD71" s="6" t="s">
        <v>113</v>
      </c>
      <c r="AE71" s="6" t="s">
        <v>122</v>
      </c>
      <c r="AF71" s="23">
        <v>100</v>
      </c>
      <c r="AG71" s="23">
        <v>100</v>
      </c>
      <c r="AH71" s="24" t="s">
        <v>54</v>
      </c>
      <c r="AI71" s="25">
        <v>44750</v>
      </c>
      <c r="AJ71" s="6" t="s">
        <v>351</v>
      </c>
      <c r="AK71" s="26" t="s">
        <v>479</v>
      </c>
    </row>
    <row r="72" spans="1:37" ht="91.5" customHeight="1">
      <c r="A72" s="32">
        <v>44546</v>
      </c>
      <c r="B72" s="6" t="s">
        <v>38</v>
      </c>
      <c r="C72" s="6" t="s">
        <v>39</v>
      </c>
      <c r="D72" s="6" t="s">
        <v>40</v>
      </c>
      <c r="E72" s="6">
        <v>2021</v>
      </c>
      <c r="F72" s="19">
        <v>107</v>
      </c>
      <c r="G72" s="20" t="s">
        <v>473</v>
      </c>
      <c r="H72" s="19">
        <v>2</v>
      </c>
      <c r="I72" s="6" t="s">
        <v>42</v>
      </c>
      <c r="J72" s="6" t="s">
        <v>107</v>
      </c>
      <c r="K72" s="6" t="s">
        <v>44</v>
      </c>
      <c r="L72" s="6" t="s">
        <v>45</v>
      </c>
      <c r="M72" s="6" t="s">
        <v>474</v>
      </c>
      <c r="N72" s="6" t="s">
        <v>47</v>
      </c>
      <c r="O72" s="6" t="s">
        <v>47</v>
      </c>
      <c r="P72" s="6"/>
      <c r="Q72" s="6" t="s">
        <v>475</v>
      </c>
      <c r="R72" s="6" t="s">
        <v>480</v>
      </c>
      <c r="S72" s="6" t="s">
        <v>481</v>
      </c>
      <c r="T72" s="6" t="s">
        <v>482</v>
      </c>
      <c r="U72" s="24">
        <v>1</v>
      </c>
      <c r="V72" s="6" t="s">
        <v>122</v>
      </c>
      <c r="W72" s="32">
        <v>44564</v>
      </c>
      <c r="X72" s="32">
        <v>44744</v>
      </c>
      <c r="Y72" s="6" t="s">
        <v>54</v>
      </c>
      <c r="Z72" s="6" t="s">
        <v>200</v>
      </c>
      <c r="AA72" s="6" t="s">
        <v>56</v>
      </c>
      <c r="AB72" s="34"/>
      <c r="AC72" s="34"/>
      <c r="AD72" s="6" t="s">
        <v>113</v>
      </c>
      <c r="AE72" s="6" t="s">
        <v>122</v>
      </c>
      <c r="AF72" s="23">
        <v>100</v>
      </c>
      <c r="AG72" s="23">
        <v>100</v>
      </c>
      <c r="AH72" s="24" t="s">
        <v>54</v>
      </c>
      <c r="AI72" s="25">
        <v>44687</v>
      </c>
      <c r="AJ72" s="6" t="s">
        <v>351</v>
      </c>
      <c r="AK72" s="26" t="s">
        <v>483</v>
      </c>
    </row>
    <row r="73" spans="1:37" ht="91.5" customHeight="1">
      <c r="A73" s="32">
        <v>44546</v>
      </c>
      <c r="B73" s="6" t="s">
        <v>38</v>
      </c>
      <c r="C73" s="6" t="s">
        <v>39</v>
      </c>
      <c r="D73" s="6" t="s">
        <v>40</v>
      </c>
      <c r="E73" s="6">
        <v>2021</v>
      </c>
      <c r="F73" s="19">
        <v>107</v>
      </c>
      <c r="G73" s="20" t="s">
        <v>473</v>
      </c>
      <c r="H73" s="19">
        <v>3</v>
      </c>
      <c r="I73" s="6" t="s">
        <v>42</v>
      </c>
      <c r="J73" s="6" t="s">
        <v>107</v>
      </c>
      <c r="K73" s="6" t="s">
        <v>44</v>
      </c>
      <c r="L73" s="6" t="s">
        <v>45</v>
      </c>
      <c r="M73" s="6" t="s">
        <v>474</v>
      </c>
      <c r="N73" s="6" t="s">
        <v>47</v>
      </c>
      <c r="O73" s="6" t="s">
        <v>47</v>
      </c>
      <c r="P73" s="6"/>
      <c r="Q73" s="6" t="s">
        <v>475</v>
      </c>
      <c r="R73" s="6" t="s">
        <v>484</v>
      </c>
      <c r="S73" s="6" t="s">
        <v>477</v>
      </c>
      <c r="T73" s="6" t="s">
        <v>478</v>
      </c>
      <c r="U73" s="24">
        <v>1</v>
      </c>
      <c r="V73" s="6" t="s">
        <v>122</v>
      </c>
      <c r="W73" s="32">
        <v>44564</v>
      </c>
      <c r="X73" s="32">
        <v>44910</v>
      </c>
      <c r="Y73" s="6" t="s">
        <v>54</v>
      </c>
      <c r="Z73" s="6" t="s">
        <v>271</v>
      </c>
      <c r="AA73" s="6" t="s">
        <v>56</v>
      </c>
      <c r="AB73" s="34"/>
      <c r="AC73" s="34"/>
      <c r="AD73" s="6" t="s">
        <v>113</v>
      </c>
      <c r="AE73" s="6" t="s">
        <v>122</v>
      </c>
      <c r="AF73" s="23">
        <v>100</v>
      </c>
      <c r="AG73" s="23">
        <v>100</v>
      </c>
      <c r="AH73" s="24" t="s">
        <v>54</v>
      </c>
      <c r="AI73" s="25">
        <v>44931</v>
      </c>
      <c r="AJ73" s="6" t="s">
        <v>485</v>
      </c>
      <c r="AK73" s="26" t="s">
        <v>486</v>
      </c>
    </row>
    <row r="74" spans="1:37" ht="91.5" customHeight="1">
      <c r="A74" s="32">
        <v>44546</v>
      </c>
      <c r="B74" s="6" t="s">
        <v>38</v>
      </c>
      <c r="C74" s="6" t="s">
        <v>39</v>
      </c>
      <c r="D74" s="6" t="s">
        <v>40</v>
      </c>
      <c r="E74" s="6">
        <v>2021</v>
      </c>
      <c r="F74" s="19">
        <v>107</v>
      </c>
      <c r="G74" s="20" t="s">
        <v>292</v>
      </c>
      <c r="H74" s="19">
        <v>1</v>
      </c>
      <c r="I74" s="6" t="s">
        <v>42</v>
      </c>
      <c r="J74" s="6" t="s">
        <v>107</v>
      </c>
      <c r="K74" s="6" t="s">
        <v>44</v>
      </c>
      <c r="L74" s="6" t="s">
        <v>45</v>
      </c>
      <c r="M74" s="6" t="s">
        <v>487</v>
      </c>
      <c r="N74" s="6" t="s">
        <v>47</v>
      </c>
      <c r="O74" s="6"/>
      <c r="P74" s="6"/>
      <c r="Q74" s="6" t="s">
        <v>488</v>
      </c>
      <c r="R74" s="6" t="s">
        <v>489</v>
      </c>
      <c r="S74" s="6" t="s">
        <v>490</v>
      </c>
      <c r="T74" s="6" t="s">
        <v>490</v>
      </c>
      <c r="U74" s="24">
        <v>1</v>
      </c>
      <c r="V74" s="6" t="s">
        <v>122</v>
      </c>
      <c r="W74" s="32">
        <v>44564</v>
      </c>
      <c r="X74" s="32">
        <v>44711</v>
      </c>
      <c r="Y74" s="6" t="s">
        <v>54</v>
      </c>
      <c r="Z74" s="6" t="s">
        <v>200</v>
      </c>
      <c r="AA74" s="6" t="s">
        <v>56</v>
      </c>
      <c r="AB74" s="34"/>
      <c r="AC74" s="34"/>
      <c r="AD74" s="6" t="s">
        <v>113</v>
      </c>
      <c r="AE74" s="6" t="s">
        <v>122</v>
      </c>
      <c r="AF74" s="23">
        <v>100</v>
      </c>
      <c r="AG74" s="23">
        <v>100</v>
      </c>
      <c r="AH74" s="24" t="s">
        <v>54</v>
      </c>
      <c r="AI74" s="25">
        <v>44719</v>
      </c>
      <c r="AJ74" s="6" t="s">
        <v>351</v>
      </c>
      <c r="AK74" s="26" t="s">
        <v>491</v>
      </c>
    </row>
    <row r="75" spans="1:37" ht="91.5" customHeight="1">
      <c r="A75" s="32">
        <v>44546</v>
      </c>
      <c r="B75" s="6" t="s">
        <v>38</v>
      </c>
      <c r="C75" s="6" t="s">
        <v>39</v>
      </c>
      <c r="D75" s="6" t="s">
        <v>40</v>
      </c>
      <c r="E75" s="6">
        <v>2021</v>
      </c>
      <c r="F75" s="19">
        <v>107</v>
      </c>
      <c r="G75" s="20" t="s">
        <v>292</v>
      </c>
      <c r="H75" s="19">
        <v>2</v>
      </c>
      <c r="I75" s="6" t="s">
        <v>42</v>
      </c>
      <c r="J75" s="6" t="s">
        <v>107</v>
      </c>
      <c r="K75" s="6" t="s">
        <v>44</v>
      </c>
      <c r="L75" s="6" t="s">
        <v>45</v>
      </c>
      <c r="M75" s="6" t="s">
        <v>487</v>
      </c>
      <c r="N75" s="6" t="s">
        <v>47</v>
      </c>
      <c r="O75" s="6"/>
      <c r="P75" s="6"/>
      <c r="Q75" s="6" t="s">
        <v>488</v>
      </c>
      <c r="R75" s="6" t="s">
        <v>492</v>
      </c>
      <c r="S75" s="6" t="s">
        <v>493</v>
      </c>
      <c r="T75" s="6" t="s">
        <v>494</v>
      </c>
      <c r="U75" s="24">
        <v>1</v>
      </c>
      <c r="V75" s="6" t="s">
        <v>122</v>
      </c>
      <c r="W75" s="32">
        <v>44713</v>
      </c>
      <c r="X75" s="32">
        <v>44910</v>
      </c>
      <c r="Y75" s="37" t="s">
        <v>54</v>
      </c>
      <c r="Z75" s="37" t="s">
        <v>271</v>
      </c>
      <c r="AA75" s="37" t="s">
        <v>56</v>
      </c>
      <c r="AB75" s="34"/>
      <c r="AC75" s="34"/>
      <c r="AD75" s="6" t="s">
        <v>113</v>
      </c>
      <c r="AE75" s="6" t="s">
        <v>122</v>
      </c>
      <c r="AF75" s="23">
        <v>100</v>
      </c>
      <c r="AG75" s="23">
        <v>100</v>
      </c>
      <c r="AH75" s="24" t="s">
        <v>54</v>
      </c>
      <c r="AI75" s="25">
        <v>44931</v>
      </c>
      <c r="AJ75" s="6" t="s">
        <v>485</v>
      </c>
      <c r="AK75" s="26" t="s">
        <v>495</v>
      </c>
    </row>
    <row r="76" spans="1:37" ht="91.5" customHeight="1">
      <c r="A76" s="32">
        <v>44546</v>
      </c>
      <c r="B76" s="6" t="s">
        <v>38</v>
      </c>
      <c r="C76" s="6" t="s">
        <v>39</v>
      </c>
      <c r="D76" s="6" t="s">
        <v>40</v>
      </c>
      <c r="E76" s="6">
        <v>2021</v>
      </c>
      <c r="F76" s="19">
        <v>107</v>
      </c>
      <c r="G76" s="20" t="s">
        <v>496</v>
      </c>
      <c r="H76" s="19">
        <v>1</v>
      </c>
      <c r="I76" s="6" t="s">
        <v>42</v>
      </c>
      <c r="J76" s="6" t="s">
        <v>107</v>
      </c>
      <c r="K76" s="6" t="s">
        <v>44</v>
      </c>
      <c r="L76" s="6" t="s">
        <v>45</v>
      </c>
      <c r="M76" s="6" t="s">
        <v>497</v>
      </c>
      <c r="N76" s="6" t="s">
        <v>47</v>
      </c>
      <c r="O76" s="6" t="s">
        <v>47</v>
      </c>
      <c r="P76" s="6"/>
      <c r="Q76" s="6" t="s">
        <v>498</v>
      </c>
      <c r="R76" s="6" t="s">
        <v>499</v>
      </c>
      <c r="S76" s="6" t="s">
        <v>500</v>
      </c>
      <c r="T76" s="6" t="s">
        <v>501</v>
      </c>
      <c r="U76" s="24">
        <v>1</v>
      </c>
      <c r="V76" s="6" t="s">
        <v>122</v>
      </c>
      <c r="W76" s="32">
        <v>44564</v>
      </c>
      <c r="X76" s="32">
        <v>44744</v>
      </c>
      <c r="Y76" s="6" t="s">
        <v>54</v>
      </c>
      <c r="Z76" s="6" t="s">
        <v>200</v>
      </c>
      <c r="AA76" s="6" t="s">
        <v>56</v>
      </c>
      <c r="AB76" s="34"/>
      <c r="AC76" s="34"/>
      <c r="AD76" s="6" t="s">
        <v>113</v>
      </c>
      <c r="AE76" s="6" t="s">
        <v>122</v>
      </c>
      <c r="AF76" s="23">
        <v>100</v>
      </c>
      <c r="AG76" s="23">
        <v>100</v>
      </c>
      <c r="AH76" s="24" t="s">
        <v>54</v>
      </c>
      <c r="AI76" s="25">
        <v>44750</v>
      </c>
      <c r="AJ76" s="6" t="s">
        <v>351</v>
      </c>
      <c r="AK76" s="26" t="s">
        <v>502</v>
      </c>
    </row>
    <row r="77" spans="1:37" ht="91.5" customHeight="1">
      <c r="A77" s="32">
        <v>44546</v>
      </c>
      <c r="B77" s="6" t="s">
        <v>38</v>
      </c>
      <c r="C77" s="6" t="s">
        <v>39</v>
      </c>
      <c r="D77" s="6" t="s">
        <v>40</v>
      </c>
      <c r="E77" s="6">
        <v>2021</v>
      </c>
      <c r="F77" s="19">
        <v>107</v>
      </c>
      <c r="G77" s="20" t="s">
        <v>503</v>
      </c>
      <c r="H77" s="19">
        <v>1</v>
      </c>
      <c r="I77" s="6" t="s">
        <v>42</v>
      </c>
      <c r="J77" s="6" t="s">
        <v>107</v>
      </c>
      <c r="K77" s="6" t="s">
        <v>44</v>
      </c>
      <c r="L77" s="6" t="s">
        <v>45</v>
      </c>
      <c r="M77" s="6" t="s">
        <v>504</v>
      </c>
      <c r="N77" s="6" t="s">
        <v>47</v>
      </c>
      <c r="O77" s="6"/>
      <c r="P77" s="6"/>
      <c r="Q77" s="6" t="s">
        <v>505</v>
      </c>
      <c r="R77" s="6" t="s">
        <v>506</v>
      </c>
      <c r="S77" s="6" t="s">
        <v>507</v>
      </c>
      <c r="T77" s="6" t="s">
        <v>508</v>
      </c>
      <c r="U77" s="24">
        <v>2</v>
      </c>
      <c r="V77" s="6" t="s">
        <v>122</v>
      </c>
      <c r="W77" s="32">
        <v>44564</v>
      </c>
      <c r="X77" s="32">
        <v>44910</v>
      </c>
      <c r="Y77" s="37" t="s">
        <v>54</v>
      </c>
      <c r="Z77" s="37" t="s">
        <v>271</v>
      </c>
      <c r="AA77" s="37" t="s">
        <v>56</v>
      </c>
      <c r="AB77" s="34"/>
      <c r="AC77" s="34"/>
      <c r="AD77" s="6" t="s">
        <v>113</v>
      </c>
      <c r="AE77" s="6" t="s">
        <v>122</v>
      </c>
      <c r="AF77" s="23">
        <v>100</v>
      </c>
      <c r="AG77" s="23">
        <v>100</v>
      </c>
      <c r="AH77" s="24" t="s">
        <v>54</v>
      </c>
      <c r="AI77" s="25">
        <v>44841</v>
      </c>
      <c r="AJ77" s="6" t="s">
        <v>351</v>
      </c>
      <c r="AK77" s="26" t="s">
        <v>509</v>
      </c>
    </row>
    <row r="78" spans="1:37" ht="91.5" customHeight="1">
      <c r="A78" s="32">
        <v>44546</v>
      </c>
      <c r="B78" s="6" t="s">
        <v>38</v>
      </c>
      <c r="C78" s="6" t="s">
        <v>39</v>
      </c>
      <c r="D78" s="6" t="s">
        <v>40</v>
      </c>
      <c r="E78" s="6">
        <v>2021</v>
      </c>
      <c r="F78" s="19">
        <v>107</v>
      </c>
      <c r="G78" s="20" t="s">
        <v>503</v>
      </c>
      <c r="H78" s="19">
        <v>2</v>
      </c>
      <c r="I78" s="6" t="s">
        <v>42</v>
      </c>
      <c r="J78" s="6" t="s">
        <v>107</v>
      </c>
      <c r="K78" s="6" t="s">
        <v>44</v>
      </c>
      <c r="L78" s="6" t="s">
        <v>45</v>
      </c>
      <c r="M78" s="6" t="s">
        <v>504</v>
      </c>
      <c r="N78" s="6" t="s">
        <v>47</v>
      </c>
      <c r="O78" s="6"/>
      <c r="P78" s="6"/>
      <c r="Q78" s="6" t="s">
        <v>505</v>
      </c>
      <c r="R78" s="6" t="s">
        <v>510</v>
      </c>
      <c r="S78" s="6" t="s">
        <v>511</v>
      </c>
      <c r="T78" s="6" t="s">
        <v>512</v>
      </c>
      <c r="U78" s="24">
        <v>1</v>
      </c>
      <c r="V78" s="6" t="s">
        <v>122</v>
      </c>
      <c r="W78" s="32">
        <v>44564</v>
      </c>
      <c r="X78" s="32">
        <v>44910</v>
      </c>
      <c r="Y78" s="37" t="s">
        <v>54</v>
      </c>
      <c r="Z78" s="37" t="s">
        <v>271</v>
      </c>
      <c r="AA78" s="37" t="s">
        <v>56</v>
      </c>
      <c r="AB78" s="34"/>
      <c r="AC78" s="34"/>
      <c r="AD78" s="6" t="s">
        <v>113</v>
      </c>
      <c r="AE78" s="6" t="s">
        <v>122</v>
      </c>
      <c r="AF78" s="23">
        <v>100</v>
      </c>
      <c r="AG78" s="23">
        <v>100</v>
      </c>
      <c r="AH78" s="24" t="s">
        <v>54</v>
      </c>
      <c r="AI78" s="25">
        <v>44931</v>
      </c>
      <c r="AJ78" s="6" t="s">
        <v>485</v>
      </c>
      <c r="AK78" s="26" t="s">
        <v>513</v>
      </c>
    </row>
    <row r="79" spans="1:37" ht="91.5" customHeight="1">
      <c r="A79" s="32">
        <v>44546</v>
      </c>
      <c r="B79" s="6" t="s">
        <v>38</v>
      </c>
      <c r="C79" s="6" t="s">
        <v>39</v>
      </c>
      <c r="D79" s="6" t="s">
        <v>40</v>
      </c>
      <c r="E79" s="6">
        <v>2021</v>
      </c>
      <c r="F79" s="19">
        <v>107</v>
      </c>
      <c r="G79" s="20" t="s">
        <v>514</v>
      </c>
      <c r="H79" s="19">
        <v>1</v>
      </c>
      <c r="I79" s="6" t="s">
        <v>42</v>
      </c>
      <c r="J79" s="6" t="s">
        <v>107</v>
      </c>
      <c r="K79" s="6" t="s">
        <v>44</v>
      </c>
      <c r="L79" s="6" t="s">
        <v>45</v>
      </c>
      <c r="M79" s="6" t="s">
        <v>515</v>
      </c>
      <c r="N79" s="6" t="s">
        <v>47</v>
      </c>
      <c r="O79" s="6"/>
      <c r="P79" s="6"/>
      <c r="Q79" s="6" t="s">
        <v>516</v>
      </c>
      <c r="R79" s="6" t="s">
        <v>517</v>
      </c>
      <c r="S79" s="6" t="s">
        <v>518</v>
      </c>
      <c r="T79" s="6" t="s">
        <v>519</v>
      </c>
      <c r="U79" s="24">
        <v>1</v>
      </c>
      <c r="V79" s="6" t="s">
        <v>122</v>
      </c>
      <c r="W79" s="32">
        <v>44564</v>
      </c>
      <c r="X79" s="32">
        <v>44910</v>
      </c>
      <c r="Y79" s="37" t="s">
        <v>54</v>
      </c>
      <c r="Z79" s="37" t="s">
        <v>271</v>
      </c>
      <c r="AA79" s="37" t="s">
        <v>56</v>
      </c>
      <c r="AB79" s="34"/>
      <c r="AC79" s="34"/>
      <c r="AD79" s="6" t="s">
        <v>113</v>
      </c>
      <c r="AE79" s="6" t="s">
        <v>122</v>
      </c>
      <c r="AF79" s="23">
        <v>100</v>
      </c>
      <c r="AG79" s="23">
        <v>100</v>
      </c>
      <c r="AH79" s="24" t="s">
        <v>54</v>
      </c>
      <c r="AI79" s="25">
        <v>44931</v>
      </c>
      <c r="AJ79" s="6" t="s">
        <v>485</v>
      </c>
      <c r="AK79" s="26" t="s">
        <v>520</v>
      </c>
    </row>
    <row r="80" spans="1:37" ht="91.5" customHeight="1">
      <c r="A80" s="32">
        <v>44546</v>
      </c>
      <c r="B80" s="6" t="s">
        <v>38</v>
      </c>
      <c r="C80" s="6" t="s">
        <v>39</v>
      </c>
      <c r="D80" s="6" t="s">
        <v>40</v>
      </c>
      <c r="E80" s="6">
        <v>2021</v>
      </c>
      <c r="F80" s="19">
        <v>107</v>
      </c>
      <c r="G80" s="20" t="s">
        <v>521</v>
      </c>
      <c r="H80" s="19">
        <v>1</v>
      </c>
      <c r="I80" s="6" t="s">
        <v>42</v>
      </c>
      <c r="J80" s="6" t="s">
        <v>107</v>
      </c>
      <c r="K80" s="6" t="s">
        <v>44</v>
      </c>
      <c r="L80" s="6" t="s">
        <v>45</v>
      </c>
      <c r="M80" s="6" t="s">
        <v>522</v>
      </c>
      <c r="N80" s="6" t="s">
        <v>47</v>
      </c>
      <c r="O80" s="6" t="s">
        <v>47</v>
      </c>
      <c r="P80" s="6"/>
      <c r="Q80" s="6" t="s">
        <v>523</v>
      </c>
      <c r="R80" s="6" t="s">
        <v>524</v>
      </c>
      <c r="S80" s="6" t="s">
        <v>525</v>
      </c>
      <c r="T80" s="6" t="s">
        <v>526</v>
      </c>
      <c r="U80" s="24">
        <v>1</v>
      </c>
      <c r="V80" s="6" t="s">
        <v>527</v>
      </c>
      <c r="W80" s="32">
        <v>44564</v>
      </c>
      <c r="X80" s="32">
        <v>44635</v>
      </c>
      <c r="Y80" s="6" t="s">
        <v>54</v>
      </c>
      <c r="Z80" s="25"/>
      <c r="AA80" s="24" t="s">
        <v>407</v>
      </c>
      <c r="AB80" s="34"/>
      <c r="AC80" s="34"/>
      <c r="AD80" s="6" t="s">
        <v>528</v>
      </c>
      <c r="AE80" s="6" t="s">
        <v>529</v>
      </c>
      <c r="AF80" s="23">
        <v>100</v>
      </c>
      <c r="AG80" s="23">
        <v>100</v>
      </c>
      <c r="AH80" s="24" t="s">
        <v>54</v>
      </c>
      <c r="AI80" s="25">
        <v>44658</v>
      </c>
      <c r="AJ80" s="6" t="s">
        <v>351</v>
      </c>
      <c r="AK80" s="26" t="s">
        <v>530</v>
      </c>
    </row>
    <row r="81" spans="1:37" ht="91.5" customHeight="1">
      <c r="A81" s="32">
        <v>44740</v>
      </c>
      <c r="B81" s="6" t="s">
        <v>38</v>
      </c>
      <c r="C81" s="6" t="s">
        <v>39</v>
      </c>
      <c r="D81" s="6" t="s">
        <v>40</v>
      </c>
      <c r="E81" s="6">
        <v>2022</v>
      </c>
      <c r="F81" s="19">
        <v>97</v>
      </c>
      <c r="G81" s="20" t="s">
        <v>106</v>
      </c>
      <c r="H81" s="19">
        <v>1</v>
      </c>
      <c r="I81" s="6" t="s">
        <v>42</v>
      </c>
      <c r="J81" s="6" t="s">
        <v>43</v>
      </c>
      <c r="K81" s="6" t="s">
        <v>44</v>
      </c>
      <c r="L81" s="6" t="s">
        <v>531</v>
      </c>
      <c r="M81" s="6" t="s">
        <v>532</v>
      </c>
      <c r="N81" s="6" t="s">
        <v>47</v>
      </c>
      <c r="O81" s="6"/>
      <c r="P81" s="6"/>
      <c r="Q81" s="6" t="s">
        <v>533</v>
      </c>
      <c r="R81" s="6" t="s">
        <v>534</v>
      </c>
      <c r="S81" s="6" t="s">
        <v>535</v>
      </c>
      <c r="T81" s="6" t="s">
        <v>536</v>
      </c>
      <c r="U81" s="24">
        <v>1</v>
      </c>
      <c r="V81" s="6" t="s">
        <v>537</v>
      </c>
      <c r="W81" s="32">
        <v>44727</v>
      </c>
      <c r="X81" s="32">
        <v>45090</v>
      </c>
      <c r="Y81" s="6" t="s">
        <v>54</v>
      </c>
      <c r="Z81" s="37" t="s">
        <v>538</v>
      </c>
      <c r="AA81" s="37" t="s">
        <v>539</v>
      </c>
      <c r="AB81" s="34"/>
      <c r="AC81" s="34"/>
      <c r="AD81" s="6" t="s">
        <v>68</v>
      </c>
      <c r="AE81" s="6" t="s">
        <v>540</v>
      </c>
      <c r="AF81" s="23">
        <v>100</v>
      </c>
      <c r="AG81" s="23">
        <v>100</v>
      </c>
      <c r="AH81" s="24" t="s">
        <v>280</v>
      </c>
      <c r="AI81" s="25">
        <v>45086</v>
      </c>
      <c r="AJ81" s="6" t="s">
        <v>281</v>
      </c>
      <c r="AK81" s="27" t="s">
        <v>541</v>
      </c>
    </row>
    <row r="82" spans="1:37" ht="91.5" customHeight="1">
      <c r="A82" s="32">
        <v>44740</v>
      </c>
      <c r="B82" s="6" t="s">
        <v>38</v>
      </c>
      <c r="C82" s="6" t="s">
        <v>39</v>
      </c>
      <c r="D82" s="6" t="s">
        <v>40</v>
      </c>
      <c r="E82" s="6">
        <v>2022</v>
      </c>
      <c r="F82" s="19">
        <v>97</v>
      </c>
      <c r="G82" s="20" t="s">
        <v>542</v>
      </c>
      <c r="H82" s="19">
        <v>1</v>
      </c>
      <c r="I82" s="6" t="s">
        <v>42</v>
      </c>
      <c r="J82" s="6" t="s">
        <v>43</v>
      </c>
      <c r="K82" s="6" t="s">
        <v>44</v>
      </c>
      <c r="L82" s="6" t="s">
        <v>531</v>
      </c>
      <c r="M82" s="6" t="s">
        <v>543</v>
      </c>
      <c r="N82" s="6" t="s">
        <v>47</v>
      </c>
      <c r="O82" s="6"/>
      <c r="P82" s="6"/>
      <c r="Q82" s="6" t="s">
        <v>544</v>
      </c>
      <c r="R82" s="6" t="s">
        <v>545</v>
      </c>
      <c r="S82" s="6" t="s">
        <v>546</v>
      </c>
      <c r="T82" s="6" t="s">
        <v>546</v>
      </c>
      <c r="U82" s="24">
        <v>1</v>
      </c>
      <c r="V82" s="6" t="s">
        <v>547</v>
      </c>
      <c r="W82" s="32">
        <v>44727</v>
      </c>
      <c r="X82" s="32">
        <v>44834</v>
      </c>
      <c r="Y82" s="6" t="s">
        <v>54</v>
      </c>
      <c r="Z82" s="6" t="s">
        <v>200</v>
      </c>
      <c r="AA82" s="6" t="s">
        <v>56</v>
      </c>
      <c r="AB82" s="34"/>
      <c r="AC82" s="34"/>
      <c r="AD82" s="6" t="s">
        <v>194</v>
      </c>
      <c r="AE82" s="6" t="s">
        <v>547</v>
      </c>
      <c r="AF82" s="23">
        <v>100</v>
      </c>
      <c r="AG82" s="23">
        <v>100</v>
      </c>
      <c r="AH82" s="24" t="s">
        <v>280</v>
      </c>
      <c r="AI82" s="25">
        <v>44841</v>
      </c>
      <c r="AJ82" s="6" t="s">
        <v>351</v>
      </c>
      <c r="AK82" s="26" t="s">
        <v>548</v>
      </c>
    </row>
    <row r="83" spans="1:37" ht="91.5" customHeight="1">
      <c r="A83" s="32">
        <v>44740</v>
      </c>
      <c r="B83" s="6" t="s">
        <v>38</v>
      </c>
      <c r="C83" s="6" t="s">
        <v>39</v>
      </c>
      <c r="D83" s="6" t="s">
        <v>40</v>
      </c>
      <c r="E83" s="6">
        <v>2022</v>
      </c>
      <c r="F83" s="19">
        <v>97</v>
      </c>
      <c r="G83" s="20" t="s">
        <v>542</v>
      </c>
      <c r="H83" s="19">
        <v>2</v>
      </c>
      <c r="I83" s="6" t="s">
        <v>42</v>
      </c>
      <c r="J83" s="6" t="s">
        <v>43</v>
      </c>
      <c r="K83" s="6" t="s">
        <v>44</v>
      </c>
      <c r="L83" s="6" t="s">
        <v>531</v>
      </c>
      <c r="M83" s="6" t="s">
        <v>549</v>
      </c>
      <c r="N83" s="6" t="s">
        <v>47</v>
      </c>
      <c r="O83" s="6"/>
      <c r="P83" s="6"/>
      <c r="Q83" s="6" t="s">
        <v>544</v>
      </c>
      <c r="R83" s="6" t="s">
        <v>550</v>
      </c>
      <c r="S83" s="6" t="s">
        <v>551</v>
      </c>
      <c r="T83" s="6" t="s">
        <v>551</v>
      </c>
      <c r="U83" s="24">
        <v>1</v>
      </c>
      <c r="V83" s="6" t="s">
        <v>552</v>
      </c>
      <c r="W83" s="32">
        <v>44727</v>
      </c>
      <c r="X83" s="32">
        <v>44925</v>
      </c>
      <c r="Y83" s="37" t="s">
        <v>54</v>
      </c>
      <c r="Z83" s="37" t="s">
        <v>271</v>
      </c>
      <c r="AA83" s="37" t="s">
        <v>56</v>
      </c>
      <c r="AB83" s="34"/>
      <c r="AC83" s="34"/>
      <c r="AD83" s="6" t="s">
        <v>68</v>
      </c>
      <c r="AE83" s="6" t="s">
        <v>553</v>
      </c>
      <c r="AF83" s="23">
        <v>100</v>
      </c>
      <c r="AG83" s="23">
        <v>100</v>
      </c>
      <c r="AH83" s="24" t="s">
        <v>280</v>
      </c>
      <c r="AI83" s="25">
        <v>44907</v>
      </c>
      <c r="AJ83" s="6" t="s">
        <v>281</v>
      </c>
      <c r="AK83" s="26" t="s">
        <v>554</v>
      </c>
    </row>
    <row r="84" spans="1:37" ht="91.5" customHeight="1">
      <c r="A84" s="32">
        <v>44740</v>
      </c>
      <c r="B84" s="6" t="s">
        <v>38</v>
      </c>
      <c r="C84" s="6" t="s">
        <v>39</v>
      </c>
      <c r="D84" s="6" t="s">
        <v>40</v>
      </c>
      <c r="E84" s="6">
        <v>2022</v>
      </c>
      <c r="F84" s="19">
        <v>97</v>
      </c>
      <c r="G84" s="20" t="s">
        <v>555</v>
      </c>
      <c r="H84" s="19">
        <v>1</v>
      </c>
      <c r="I84" s="6" t="s">
        <v>42</v>
      </c>
      <c r="J84" s="6" t="s">
        <v>43</v>
      </c>
      <c r="K84" s="6" t="s">
        <v>44</v>
      </c>
      <c r="L84" s="6" t="s">
        <v>531</v>
      </c>
      <c r="M84" s="6" t="s">
        <v>556</v>
      </c>
      <c r="N84" s="6" t="s">
        <v>47</v>
      </c>
      <c r="O84" s="6"/>
      <c r="P84" s="6"/>
      <c r="Q84" s="6" t="s">
        <v>557</v>
      </c>
      <c r="R84" s="6" t="s">
        <v>558</v>
      </c>
      <c r="S84" s="6" t="s">
        <v>559</v>
      </c>
      <c r="T84" s="6" t="s">
        <v>559</v>
      </c>
      <c r="U84" s="24">
        <v>1</v>
      </c>
      <c r="V84" s="6" t="s">
        <v>547</v>
      </c>
      <c r="W84" s="32">
        <v>44727</v>
      </c>
      <c r="X84" s="32">
        <v>44834</v>
      </c>
      <c r="Y84" s="6" t="s">
        <v>54</v>
      </c>
      <c r="Z84" s="6" t="s">
        <v>200</v>
      </c>
      <c r="AA84" s="6" t="s">
        <v>56</v>
      </c>
      <c r="AB84" s="34"/>
      <c r="AC84" s="34"/>
      <c r="AD84" s="6" t="s">
        <v>194</v>
      </c>
      <c r="AE84" s="6" t="s">
        <v>547</v>
      </c>
      <c r="AF84" s="23">
        <v>100</v>
      </c>
      <c r="AG84" s="23">
        <v>100</v>
      </c>
      <c r="AH84" s="24" t="s">
        <v>280</v>
      </c>
      <c r="AI84" s="25">
        <v>44841</v>
      </c>
      <c r="AJ84" s="6" t="s">
        <v>351</v>
      </c>
      <c r="AK84" s="26" t="s">
        <v>560</v>
      </c>
    </row>
    <row r="85" spans="1:37" ht="91.5" customHeight="1">
      <c r="A85" s="32">
        <v>44740</v>
      </c>
      <c r="B85" s="6" t="s">
        <v>38</v>
      </c>
      <c r="C85" s="6" t="s">
        <v>39</v>
      </c>
      <c r="D85" s="6" t="s">
        <v>40</v>
      </c>
      <c r="E85" s="6">
        <v>2022</v>
      </c>
      <c r="F85" s="19">
        <v>97</v>
      </c>
      <c r="G85" s="20" t="s">
        <v>561</v>
      </c>
      <c r="H85" s="19">
        <v>1</v>
      </c>
      <c r="I85" s="6" t="s">
        <v>42</v>
      </c>
      <c r="J85" s="6" t="s">
        <v>43</v>
      </c>
      <c r="K85" s="6" t="s">
        <v>44</v>
      </c>
      <c r="L85" s="6" t="s">
        <v>531</v>
      </c>
      <c r="M85" s="6" t="s">
        <v>562</v>
      </c>
      <c r="N85" s="6" t="s">
        <v>47</v>
      </c>
      <c r="O85" s="6"/>
      <c r="P85" s="6"/>
      <c r="Q85" s="6" t="s">
        <v>563</v>
      </c>
      <c r="R85" s="6" t="s">
        <v>564</v>
      </c>
      <c r="S85" s="6" t="s">
        <v>565</v>
      </c>
      <c r="T85" s="6" t="s">
        <v>566</v>
      </c>
      <c r="U85" s="24">
        <v>2</v>
      </c>
      <c r="V85" s="6" t="s">
        <v>567</v>
      </c>
      <c r="W85" s="32">
        <v>44726</v>
      </c>
      <c r="X85" s="32">
        <v>45090</v>
      </c>
      <c r="Y85" s="6" t="s">
        <v>54</v>
      </c>
      <c r="Z85" s="37" t="s">
        <v>538</v>
      </c>
      <c r="AA85" s="37" t="s">
        <v>568</v>
      </c>
      <c r="AB85" s="34"/>
      <c r="AC85" s="34"/>
      <c r="AD85" s="6" t="s">
        <v>343</v>
      </c>
      <c r="AE85" s="6" t="s">
        <v>569</v>
      </c>
      <c r="AF85" s="23">
        <v>100</v>
      </c>
      <c r="AG85" s="23">
        <v>100</v>
      </c>
      <c r="AH85" s="24" t="s">
        <v>280</v>
      </c>
      <c r="AI85" s="25">
        <v>44965</v>
      </c>
      <c r="AJ85" s="6" t="s">
        <v>570</v>
      </c>
      <c r="AK85" s="26" t="s">
        <v>571</v>
      </c>
    </row>
    <row r="86" spans="1:37" ht="91.5" customHeight="1">
      <c r="A86" s="32">
        <v>44740</v>
      </c>
      <c r="B86" s="6" t="s">
        <v>38</v>
      </c>
      <c r="C86" s="6" t="s">
        <v>39</v>
      </c>
      <c r="D86" s="6" t="s">
        <v>40</v>
      </c>
      <c r="E86" s="6">
        <v>2022</v>
      </c>
      <c r="F86" s="19">
        <v>97</v>
      </c>
      <c r="G86" s="20" t="s">
        <v>561</v>
      </c>
      <c r="H86" s="19">
        <v>2</v>
      </c>
      <c r="I86" s="6" t="s">
        <v>42</v>
      </c>
      <c r="J86" s="6" t="s">
        <v>43</v>
      </c>
      <c r="K86" s="6" t="s">
        <v>44</v>
      </c>
      <c r="L86" s="6" t="s">
        <v>531</v>
      </c>
      <c r="M86" s="6" t="s">
        <v>562</v>
      </c>
      <c r="N86" s="6" t="s">
        <v>47</v>
      </c>
      <c r="O86" s="6"/>
      <c r="P86" s="6"/>
      <c r="Q86" s="6" t="s">
        <v>563</v>
      </c>
      <c r="R86" s="6" t="s">
        <v>572</v>
      </c>
      <c r="S86" s="6" t="s">
        <v>573</v>
      </c>
      <c r="T86" s="6" t="s">
        <v>574</v>
      </c>
      <c r="U86" s="24">
        <v>1</v>
      </c>
      <c r="V86" s="6" t="s">
        <v>567</v>
      </c>
      <c r="W86" s="32">
        <v>44726</v>
      </c>
      <c r="X86" s="32">
        <v>44925</v>
      </c>
      <c r="Y86" s="37" t="s">
        <v>54</v>
      </c>
      <c r="Z86" s="37" t="s">
        <v>271</v>
      </c>
      <c r="AA86" s="37" t="s">
        <v>56</v>
      </c>
      <c r="AB86" s="34"/>
      <c r="AC86" s="34"/>
      <c r="AD86" s="6" t="s">
        <v>343</v>
      </c>
      <c r="AE86" s="6" t="s">
        <v>569</v>
      </c>
      <c r="AF86" s="23">
        <v>100</v>
      </c>
      <c r="AG86" s="23">
        <v>100</v>
      </c>
      <c r="AH86" s="24" t="s">
        <v>280</v>
      </c>
      <c r="AI86" s="25">
        <v>44937</v>
      </c>
      <c r="AJ86" s="6" t="s">
        <v>570</v>
      </c>
      <c r="AK86" s="26" t="s">
        <v>575</v>
      </c>
    </row>
    <row r="87" spans="1:37" ht="91.5" customHeight="1">
      <c r="A87" s="32">
        <v>44740</v>
      </c>
      <c r="B87" s="6" t="s">
        <v>38</v>
      </c>
      <c r="C87" s="6" t="s">
        <v>39</v>
      </c>
      <c r="D87" s="6" t="s">
        <v>40</v>
      </c>
      <c r="E87" s="6">
        <v>2022</v>
      </c>
      <c r="F87" s="19">
        <v>97</v>
      </c>
      <c r="G87" s="20" t="s">
        <v>576</v>
      </c>
      <c r="H87" s="19">
        <v>1</v>
      </c>
      <c r="I87" s="6" t="s">
        <v>42</v>
      </c>
      <c r="J87" s="6" t="s">
        <v>43</v>
      </c>
      <c r="K87" s="6" t="s">
        <v>44</v>
      </c>
      <c r="L87" s="6" t="s">
        <v>531</v>
      </c>
      <c r="M87" s="6" t="s">
        <v>577</v>
      </c>
      <c r="N87" s="6" t="s">
        <v>47</v>
      </c>
      <c r="O87" s="6" t="s">
        <v>47</v>
      </c>
      <c r="P87" s="6" t="s">
        <v>47</v>
      </c>
      <c r="Q87" s="6" t="s">
        <v>578</v>
      </c>
      <c r="R87" s="6" t="s">
        <v>579</v>
      </c>
      <c r="S87" s="6" t="s">
        <v>580</v>
      </c>
      <c r="T87" s="6" t="s">
        <v>581</v>
      </c>
      <c r="U87" s="24">
        <v>1</v>
      </c>
      <c r="V87" s="6" t="s">
        <v>537</v>
      </c>
      <c r="W87" s="32">
        <v>44727</v>
      </c>
      <c r="X87" s="32">
        <v>45090</v>
      </c>
      <c r="Y87" s="6" t="s">
        <v>54</v>
      </c>
      <c r="Z87" s="37" t="s">
        <v>538</v>
      </c>
      <c r="AA87" s="37" t="s">
        <v>568</v>
      </c>
      <c r="AB87" s="34"/>
      <c r="AC87" s="34"/>
      <c r="AD87" s="6" t="s">
        <v>68</v>
      </c>
      <c r="AE87" s="6" t="s">
        <v>540</v>
      </c>
      <c r="AF87" s="23">
        <v>100</v>
      </c>
      <c r="AG87" s="23">
        <v>100</v>
      </c>
      <c r="AH87" s="24" t="s">
        <v>280</v>
      </c>
      <c r="AI87" s="25">
        <v>45086</v>
      </c>
      <c r="AJ87" s="6" t="s">
        <v>281</v>
      </c>
      <c r="AK87" s="27" t="s">
        <v>582</v>
      </c>
    </row>
    <row r="88" spans="1:37" ht="91.5" customHeight="1">
      <c r="A88" s="32">
        <v>44740</v>
      </c>
      <c r="B88" s="6" t="s">
        <v>38</v>
      </c>
      <c r="C88" s="6" t="s">
        <v>39</v>
      </c>
      <c r="D88" s="6" t="s">
        <v>40</v>
      </c>
      <c r="E88" s="6">
        <v>2022</v>
      </c>
      <c r="F88" s="19">
        <v>97</v>
      </c>
      <c r="G88" s="20" t="s">
        <v>576</v>
      </c>
      <c r="H88" s="19">
        <v>2</v>
      </c>
      <c r="I88" s="6" t="s">
        <v>42</v>
      </c>
      <c r="J88" s="6" t="s">
        <v>43</v>
      </c>
      <c r="K88" s="6" t="s">
        <v>44</v>
      </c>
      <c r="L88" s="6" t="s">
        <v>531</v>
      </c>
      <c r="M88" s="6" t="s">
        <v>577</v>
      </c>
      <c r="N88" s="6" t="s">
        <v>47</v>
      </c>
      <c r="O88" s="6" t="s">
        <v>47</v>
      </c>
      <c r="P88" s="6" t="s">
        <v>47</v>
      </c>
      <c r="Q88" s="6" t="s">
        <v>583</v>
      </c>
      <c r="R88" s="6" t="s">
        <v>584</v>
      </c>
      <c r="S88" s="6" t="s">
        <v>585</v>
      </c>
      <c r="T88" s="6" t="s">
        <v>586</v>
      </c>
      <c r="U88" s="24">
        <v>1</v>
      </c>
      <c r="V88" s="6" t="s">
        <v>537</v>
      </c>
      <c r="W88" s="32">
        <v>44727</v>
      </c>
      <c r="X88" s="32">
        <v>45090</v>
      </c>
      <c r="Y88" s="6" t="s">
        <v>54</v>
      </c>
      <c r="Z88" s="37" t="s">
        <v>538</v>
      </c>
      <c r="AA88" s="37" t="s">
        <v>568</v>
      </c>
      <c r="AB88" s="34"/>
      <c r="AC88" s="34"/>
      <c r="AD88" s="6" t="s">
        <v>68</v>
      </c>
      <c r="AE88" s="6" t="s">
        <v>540</v>
      </c>
      <c r="AF88" s="23">
        <v>100</v>
      </c>
      <c r="AG88" s="23">
        <v>100</v>
      </c>
      <c r="AH88" s="24" t="s">
        <v>280</v>
      </c>
      <c r="AI88" s="25">
        <v>45086</v>
      </c>
      <c r="AJ88" s="6" t="s">
        <v>281</v>
      </c>
      <c r="AK88" s="27" t="s">
        <v>587</v>
      </c>
    </row>
    <row r="89" spans="1:37" ht="91.5" customHeight="1">
      <c r="A89" s="32">
        <v>44740</v>
      </c>
      <c r="B89" s="6" t="s">
        <v>38</v>
      </c>
      <c r="C89" s="6" t="s">
        <v>39</v>
      </c>
      <c r="D89" s="6" t="s">
        <v>40</v>
      </c>
      <c r="E89" s="6">
        <v>2022</v>
      </c>
      <c r="F89" s="19">
        <v>97</v>
      </c>
      <c r="G89" s="20" t="s">
        <v>588</v>
      </c>
      <c r="H89" s="19">
        <v>1</v>
      </c>
      <c r="I89" s="6" t="s">
        <v>42</v>
      </c>
      <c r="J89" s="6" t="s">
        <v>43</v>
      </c>
      <c r="K89" s="6" t="s">
        <v>44</v>
      </c>
      <c r="L89" s="6" t="s">
        <v>531</v>
      </c>
      <c r="M89" s="6" t="s">
        <v>589</v>
      </c>
      <c r="N89" s="6" t="s">
        <v>47</v>
      </c>
      <c r="O89" s="6"/>
      <c r="P89" s="6"/>
      <c r="Q89" s="6" t="s">
        <v>583</v>
      </c>
      <c r="R89" s="6" t="s">
        <v>590</v>
      </c>
      <c r="S89" s="6" t="s">
        <v>591</v>
      </c>
      <c r="T89" s="6" t="s">
        <v>592</v>
      </c>
      <c r="U89" s="24">
        <v>1</v>
      </c>
      <c r="V89" s="6" t="s">
        <v>593</v>
      </c>
      <c r="W89" s="32">
        <v>44727</v>
      </c>
      <c r="X89" s="32">
        <v>44926</v>
      </c>
      <c r="Y89" s="37" t="s">
        <v>54</v>
      </c>
      <c r="Z89" s="39" t="s">
        <v>271</v>
      </c>
      <c r="AA89" s="37" t="s">
        <v>56</v>
      </c>
      <c r="AB89" s="34"/>
      <c r="AC89" s="34"/>
      <c r="AD89" s="6" t="s">
        <v>68</v>
      </c>
      <c r="AE89" s="19" t="s">
        <v>66</v>
      </c>
      <c r="AF89" s="23">
        <v>100</v>
      </c>
      <c r="AG89" s="23">
        <v>100</v>
      </c>
      <c r="AH89" s="24" t="s">
        <v>280</v>
      </c>
      <c r="AI89" s="25">
        <v>44838</v>
      </c>
      <c r="AJ89" s="6" t="s">
        <v>594</v>
      </c>
      <c r="AK89" s="27" t="s">
        <v>595</v>
      </c>
    </row>
    <row r="90" spans="1:37" ht="91.5" customHeight="1">
      <c r="A90" s="32">
        <v>44740</v>
      </c>
      <c r="B90" s="6" t="s">
        <v>38</v>
      </c>
      <c r="C90" s="6" t="s">
        <v>39</v>
      </c>
      <c r="D90" s="6" t="s">
        <v>40</v>
      </c>
      <c r="E90" s="6">
        <v>2022</v>
      </c>
      <c r="F90" s="19">
        <v>97</v>
      </c>
      <c r="G90" s="20" t="s">
        <v>596</v>
      </c>
      <c r="H90" s="19">
        <v>1</v>
      </c>
      <c r="I90" s="6" t="s">
        <v>42</v>
      </c>
      <c r="J90" s="6" t="s">
        <v>43</v>
      </c>
      <c r="K90" s="6" t="s">
        <v>44</v>
      </c>
      <c r="L90" s="6" t="s">
        <v>531</v>
      </c>
      <c r="M90" s="6" t="s">
        <v>597</v>
      </c>
      <c r="N90" s="6" t="s">
        <v>47</v>
      </c>
      <c r="O90" s="6"/>
      <c r="P90" s="6"/>
      <c r="Q90" s="6" t="s">
        <v>598</v>
      </c>
      <c r="R90" s="6" t="s">
        <v>599</v>
      </c>
      <c r="S90" s="6" t="s">
        <v>600</v>
      </c>
      <c r="T90" s="6" t="s">
        <v>600</v>
      </c>
      <c r="U90" s="24">
        <v>1</v>
      </c>
      <c r="V90" s="6" t="s">
        <v>547</v>
      </c>
      <c r="W90" s="32">
        <v>44727</v>
      </c>
      <c r="X90" s="32">
        <v>44834</v>
      </c>
      <c r="Y90" s="6" t="s">
        <v>54</v>
      </c>
      <c r="Z90" s="6" t="s">
        <v>200</v>
      </c>
      <c r="AA90" s="6" t="s">
        <v>56</v>
      </c>
      <c r="AB90" s="34"/>
      <c r="AC90" s="34"/>
      <c r="AD90" s="6" t="s">
        <v>194</v>
      </c>
      <c r="AE90" s="6" t="s">
        <v>547</v>
      </c>
      <c r="AF90" s="23">
        <v>100</v>
      </c>
      <c r="AG90" s="23">
        <v>100</v>
      </c>
      <c r="AH90" s="24" t="s">
        <v>280</v>
      </c>
      <c r="AI90" s="25">
        <v>44841</v>
      </c>
      <c r="AJ90" s="6" t="s">
        <v>351</v>
      </c>
      <c r="AK90" s="26" t="s">
        <v>601</v>
      </c>
    </row>
    <row r="91" spans="1:37" ht="91.5" customHeight="1">
      <c r="A91" s="32">
        <v>44740</v>
      </c>
      <c r="B91" s="6" t="s">
        <v>38</v>
      </c>
      <c r="C91" s="6" t="s">
        <v>39</v>
      </c>
      <c r="D91" s="6" t="s">
        <v>40</v>
      </c>
      <c r="E91" s="6">
        <v>2022</v>
      </c>
      <c r="F91" s="19">
        <v>97</v>
      </c>
      <c r="G91" s="20" t="s">
        <v>596</v>
      </c>
      <c r="H91" s="19">
        <v>2</v>
      </c>
      <c r="I91" s="6" t="s">
        <v>42</v>
      </c>
      <c r="J91" s="6" t="s">
        <v>43</v>
      </c>
      <c r="K91" s="6" t="s">
        <v>44</v>
      </c>
      <c r="L91" s="6" t="s">
        <v>531</v>
      </c>
      <c r="M91" s="6" t="s">
        <v>597</v>
      </c>
      <c r="N91" s="6" t="s">
        <v>47</v>
      </c>
      <c r="O91" s="6"/>
      <c r="P91" s="6"/>
      <c r="Q91" s="6" t="s">
        <v>598</v>
      </c>
      <c r="R91" s="6" t="s">
        <v>602</v>
      </c>
      <c r="S91" s="6" t="s">
        <v>591</v>
      </c>
      <c r="T91" s="6" t="s">
        <v>591</v>
      </c>
      <c r="U91" s="24">
        <v>1</v>
      </c>
      <c r="V91" s="6" t="s">
        <v>593</v>
      </c>
      <c r="W91" s="32">
        <v>44727</v>
      </c>
      <c r="X91" s="32">
        <v>44834</v>
      </c>
      <c r="Y91" s="6" t="s">
        <v>54</v>
      </c>
      <c r="Z91" s="6" t="s">
        <v>200</v>
      </c>
      <c r="AA91" s="6" t="s">
        <v>56</v>
      </c>
      <c r="AB91" s="34"/>
      <c r="AC91" s="34"/>
      <c r="AD91" s="6" t="s">
        <v>68</v>
      </c>
      <c r="AE91" s="19" t="s">
        <v>66</v>
      </c>
      <c r="AF91" s="23">
        <v>100</v>
      </c>
      <c r="AG91" s="23">
        <v>100</v>
      </c>
      <c r="AH91" s="24" t="s">
        <v>280</v>
      </c>
      <c r="AI91" s="25">
        <v>44838</v>
      </c>
      <c r="AJ91" s="6" t="s">
        <v>594</v>
      </c>
      <c r="AK91" s="26" t="s">
        <v>603</v>
      </c>
    </row>
    <row r="92" spans="1:37" ht="91.5" customHeight="1">
      <c r="A92" s="32">
        <v>44740</v>
      </c>
      <c r="B92" s="6" t="s">
        <v>38</v>
      </c>
      <c r="C92" s="6" t="s">
        <v>39</v>
      </c>
      <c r="D92" s="6" t="s">
        <v>40</v>
      </c>
      <c r="E92" s="6">
        <v>2022</v>
      </c>
      <c r="F92" s="19">
        <v>97</v>
      </c>
      <c r="G92" s="20" t="s">
        <v>604</v>
      </c>
      <c r="H92" s="19">
        <v>1</v>
      </c>
      <c r="I92" s="6" t="s">
        <v>42</v>
      </c>
      <c r="J92" s="6" t="s">
        <v>43</v>
      </c>
      <c r="K92" s="6" t="s">
        <v>44</v>
      </c>
      <c r="L92" s="6" t="s">
        <v>531</v>
      </c>
      <c r="M92" s="6" t="s">
        <v>605</v>
      </c>
      <c r="N92" s="6" t="s">
        <v>47</v>
      </c>
      <c r="O92" s="6"/>
      <c r="P92" s="6"/>
      <c r="Q92" s="6" t="s">
        <v>606</v>
      </c>
      <c r="R92" s="6" t="s">
        <v>607</v>
      </c>
      <c r="S92" s="6" t="s">
        <v>565</v>
      </c>
      <c r="T92" s="6" t="s">
        <v>566</v>
      </c>
      <c r="U92" s="24">
        <v>2</v>
      </c>
      <c r="V92" s="6" t="s">
        <v>567</v>
      </c>
      <c r="W92" s="32">
        <v>44726</v>
      </c>
      <c r="X92" s="32">
        <v>45090</v>
      </c>
      <c r="Y92" s="6" t="s">
        <v>54</v>
      </c>
      <c r="Z92" s="37" t="s">
        <v>538</v>
      </c>
      <c r="AA92" s="37" t="s">
        <v>568</v>
      </c>
      <c r="AB92" s="34"/>
      <c r="AC92" s="34"/>
      <c r="AD92" s="6" t="s">
        <v>343</v>
      </c>
      <c r="AE92" s="6" t="s">
        <v>569</v>
      </c>
      <c r="AF92" s="23">
        <v>100</v>
      </c>
      <c r="AG92" s="23">
        <v>100</v>
      </c>
      <c r="AH92" s="24" t="s">
        <v>280</v>
      </c>
      <c r="AI92" s="25">
        <v>44965</v>
      </c>
      <c r="AJ92" s="6" t="s">
        <v>570</v>
      </c>
      <c r="AK92" s="26" t="s">
        <v>608</v>
      </c>
    </row>
    <row r="93" spans="1:37" ht="91.5" customHeight="1">
      <c r="A93" s="32">
        <v>44740</v>
      </c>
      <c r="B93" s="6" t="s">
        <v>38</v>
      </c>
      <c r="C93" s="6" t="s">
        <v>39</v>
      </c>
      <c r="D93" s="6" t="s">
        <v>40</v>
      </c>
      <c r="E93" s="6">
        <v>2022</v>
      </c>
      <c r="F93" s="19">
        <v>97</v>
      </c>
      <c r="G93" s="20" t="s">
        <v>604</v>
      </c>
      <c r="H93" s="19">
        <v>2</v>
      </c>
      <c r="I93" s="6" t="s">
        <v>42</v>
      </c>
      <c r="J93" s="6" t="s">
        <v>43</v>
      </c>
      <c r="K93" s="6" t="s">
        <v>44</v>
      </c>
      <c r="L93" s="6" t="s">
        <v>531</v>
      </c>
      <c r="M93" s="6" t="s">
        <v>605</v>
      </c>
      <c r="N93" s="6" t="s">
        <v>47</v>
      </c>
      <c r="O93" s="6"/>
      <c r="P93" s="6"/>
      <c r="Q93" s="6" t="s">
        <v>606</v>
      </c>
      <c r="R93" s="6" t="s">
        <v>609</v>
      </c>
      <c r="S93" s="6" t="s">
        <v>610</v>
      </c>
      <c r="T93" s="6" t="s">
        <v>610</v>
      </c>
      <c r="U93" s="24">
        <v>1</v>
      </c>
      <c r="V93" s="6" t="s">
        <v>567</v>
      </c>
      <c r="W93" s="32">
        <v>44726</v>
      </c>
      <c r="X93" s="32">
        <v>45090</v>
      </c>
      <c r="Y93" s="6" t="s">
        <v>54</v>
      </c>
      <c r="Z93" s="37" t="s">
        <v>538</v>
      </c>
      <c r="AA93" s="37" t="s">
        <v>568</v>
      </c>
      <c r="AB93" s="34"/>
      <c r="AC93" s="34"/>
      <c r="AD93" s="6" t="s">
        <v>343</v>
      </c>
      <c r="AE93" s="6" t="s">
        <v>569</v>
      </c>
      <c r="AF93" s="23">
        <v>0</v>
      </c>
      <c r="AG93" s="23">
        <v>0</v>
      </c>
      <c r="AH93" s="24" t="s">
        <v>280</v>
      </c>
      <c r="AI93" s="25">
        <v>45119</v>
      </c>
      <c r="AJ93" s="6" t="s">
        <v>570</v>
      </c>
      <c r="AK93" s="27" t="s">
        <v>611</v>
      </c>
    </row>
    <row r="94" spans="1:37" ht="91.5" customHeight="1">
      <c r="A94" s="32">
        <v>44740</v>
      </c>
      <c r="B94" s="6" t="s">
        <v>38</v>
      </c>
      <c r="C94" s="6" t="s">
        <v>39</v>
      </c>
      <c r="D94" s="6" t="s">
        <v>40</v>
      </c>
      <c r="E94" s="6">
        <v>2022</v>
      </c>
      <c r="F94" s="19">
        <v>97</v>
      </c>
      <c r="G94" s="20" t="s">
        <v>612</v>
      </c>
      <c r="H94" s="19">
        <v>1</v>
      </c>
      <c r="I94" s="6" t="s">
        <v>42</v>
      </c>
      <c r="J94" s="6" t="s">
        <v>43</v>
      </c>
      <c r="K94" s="6" t="s">
        <v>44</v>
      </c>
      <c r="L94" s="6" t="s">
        <v>531</v>
      </c>
      <c r="M94" s="6" t="s">
        <v>613</v>
      </c>
      <c r="N94" s="6" t="s">
        <v>47</v>
      </c>
      <c r="O94" s="6" t="s">
        <v>47</v>
      </c>
      <c r="P94" s="6"/>
      <c r="Q94" s="6" t="s">
        <v>614</v>
      </c>
      <c r="R94" s="6" t="s">
        <v>615</v>
      </c>
      <c r="S94" s="6" t="s">
        <v>616</v>
      </c>
      <c r="T94" s="6" t="s">
        <v>617</v>
      </c>
      <c r="U94" s="24">
        <v>1</v>
      </c>
      <c r="V94" s="6" t="s">
        <v>618</v>
      </c>
      <c r="W94" s="32">
        <v>44726</v>
      </c>
      <c r="X94" s="32">
        <v>44926</v>
      </c>
      <c r="Y94" s="24" t="s">
        <v>54</v>
      </c>
      <c r="Z94" s="37" t="s">
        <v>271</v>
      </c>
      <c r="AA94" s="37" t="s">
        <v>56</v>
      </c>
      <c r="AB94" s="34"/>
      <c r="AC94" s="34"/>
      <c r="AD94" s="6" t="s">
        <v>619</v>
      </c>
      <c r="AE94" s="6" t="s">
        <v>620</v>
      </c>
      <c r="AF94" s="23">
        <v>100</v>
      </c>
      <c r="AG94" s="23">
        <v>100</v>
      </c>
      <c r="AH94" s="24" t="s">
        <v>280</v>
      </c>
      <c r="AI94" s="25">
        <v>44910</v>
      </c>
      <c r="AJ94" s="6" t="s">
        <v>570</v>
      </c>
      <c r="AK94" s="26" t="s">
        <v>621</v>
      </c>
    </row>
    <row r="95" spans="1:37" ht="91.5" customHeight="1">
      <c r="A95" s="32">
        <v>44740</v>
      </c>
      <c r="B95" s="6" t="s">
        <v>38</v>
      </c>
      <c r="C95" s="6" t="s">
        <v>39</v>
      </c>
      <c r="D95" s="6" t="s">
        <v>40</v>
      </c>
      <c r="E95" s="6">
        <v>2022</v>
      </c>
      <c r="F95" s="19">
        <v>97</v>
      </c>
      <c r="G95" s="20" t="s">
        <v>612</v>
      </c>
      <c r="H95" s="19">
        <v>2</v>
      </c>
      <c r="I95" s="6" t="s">
        <v>42</v>
      </c>
      <c r="J95" s="6" t="s">
        <v>43</v>
      </c>
      <c r="K95" s="6" t="s">
        <v>44</v>
      </c>
      <c r="L95" s="6" t="s">
        <v>531</v>
      </c>
      <c r="M95" s="6" t="s">
        <v>613</v>
      </c>
      <c r="N95" s="6" t="s">
        <v>47</v>
      </c>
      <c r="O95" s="6" t="s">
        <v>47</v>
      </c>
      <c r="P95" s="6"/>
      <c r="Q95" s="6" t="s">
        <v>614</v>
      </c>
      <c r="R95" s="6" t="s">
        <v>622</v>
      </c>
      <c r="S95" s="6" t="s">
        <v>623</v>
      </c>
      <c r="T95" s="6" t="s">
        <v>624</v>
      </c>
      <c r="U95" s="24">
        <v>1</v>
      </c>
      <c r="V95" s="6" t="s">
        <v>625</v>
      </c>
      <c r="W95" s="32">
        <v>44726</v>
      </c>
      <c r="X95" s="32">
        <v>44926</v>
      </c>
      <c r="Y95" s="24" t="s">
        <v>54</v>
      </c>
      <c r="Z95" s="37" t="s">
        <v>271</v>
      </c>
      <c r="AA95" s="37" t="s">
        <v>56</v>
      </c>
      <c r="AB95" s="34"/>
      <c r="AC95" s="34"/>
      <c r="AD95" s="6" t="s">
        <v>279</v>
      </c>
      <c r="AE95" s="6" t="s">
        <v>279</v>
      </c>
      <c r="AF95" s="23">
        <v>100</v>
      </c>
      <c r="AG95" s="23">
        <v>100</v>
      </c>
      <c r="AH95" s="24" t="s">
        <v>280</v>
      </c>
      <c r="AI95" s="25">
        <v>44838</v>
      </c>
      <c r="AJ95" s="6" t="s">
        <v>309</v>
      </c>
      <c r="AK95" s="26" t="s">
        <v>626</v>
      </c>
    </row>
    <row r="96" spans="1:37" ht="91.5" customHeight="1">
      <c r="A96" s="32">
        <v>44740</v>
      </c>
      <c r="B96" s="6" t="s">
        <v>38</v>
      </c>
      <c r="C96" s="6" t="s">
        <v>39</v>
      </c>
      <c r="D96" s="6" t="s">
        <v>40</v>
      </c>
      <c r="E96" s="6">
        <v>2022</v>
      </c>
      <c r="F96" s="19">
        <v>97</v>
      </c>
      <c r="G96" s="20" t="s">
        <v>627</v>
      </c>
      <c r="H96" s="19">
        <v>1</v>
      </c>
      <c r="I96" s="6" t="s">
        <v>42</v>
      </c>
      <c r="J96" s="6" t="s">
        <v>43</v>
      </c>
      <c r="K96" s="6" t="s">
        <v>44</v>
      </c>
      <c r="L96" s="6" t="s">
        <v>531</v>
      </c>
      <c r="M96" s="6" t="s">
        <v>628</v>
      </c>
      <c r="N96" s="6" t="s">
        <v>47</v>
      </c>
      <c r="O96" s="6" t="s">
        <v>47</v>
      </c>
      <c r="P96" s="6" t="s">
        <v>47</v>
      </c>
      <c r="Q96" s="6" t="s">
        <v>629</v>
      </c>
      <c r="R96" s="6" t="s">
        <v>630</v>
      </c>
      <c r="S96" s="6" t="s">
        <v>631</v>
      </c>
      <c r="T96" s="6" t="s">
        <v>631</v>
      </c>
      <c r="U96" s="24">
        <v>1</v>
      </c>
      <c r="V96" s="6" t="s">
        <v>632</v>
      </c>
      <c r="W96" s="32">
        <v>44726</v>
      </c>
      <c r="X96" s="32">
        <v>44865</v>
      </c>
      <c r="Y96" s="24" t="s">
        <v>54</v>
      </c>
      <c r="Z96" s="37" t="s">
        <v>271</v>
      </c>
      <c r="AA96" s="37" t="s">
        <v>56</v>
      </c>
      <c r="AB96" s="34"/>
      <c r="AC96" s="34"/>
      <c r="AD96" s="6" t="s">
        <v>343</v>
      </c>
      <c r="AE96" s="6" t="s">
        <v>633</v>
      </c>
      <c r="AF96" s="23">
        <v>100</v>
      </c>
      <c r="AG96" s="23">
        <v>100</v>
      </c>
      <c r="AH96" s="24" t="s">
        <v>280</v>
      </c>
      <c r="AI96" s="25">
        <v>44874</v>
      </c>
      <c r="AJ96" s="6" t="s">
        <v>570</v>
      </c>
      <c r="AK96" s="26" t="s">
        <v>634</v>
      </c>
    </row>
    <row r="97" spans="1:37" ht="91.5" customHeight="1">
      <c r="A97" s="32">
        <v>44740</v>
      </c>
      <c r="B97" s="6" t="s">
        <v>38</v>
      </c>
      <c r="C97" s="6" t="s">
        <v>39</v>
      </c>
      <c r="D97" s="6" t="s">
        <v>40</v>
      </c>
      <c r="E97" s="6">
        <v>2022</v>
      </c>
      <c r="F97" s="19">
        <v>97</v>
      </c>
      <c r="G97" s="20" t="s">
        <v>627</v>
      </c>
      <c r="H97" s="19">
        <v>2</v>
      </c>
      <c r="I97" s="6" t="s">
        <v>42</v>
      </c>
      <c r="J97" s="6" t="s">
        <v>43</v>
      </c>
      <c r="K97" s="6" t="s">
        <v>44</v>
      </c>
      <c r="L97" s="6" t="s">
        <v>531</v>
      </c>
      <c r="M97" s="6" t="s">
        <v>628</v>
      </c>
      <c r="N97" s="6" t="s">
        <v>47</v>
      </c>
      <c r="O97" s="6" t="s">
        <v>47</v>
      </c>
      <c r="P97" s="6" t="s">
        <v>47</v>
      </c>
      <c r="Q97" s="6" t="s">
        <v>629</v>
      </c>
      <c r="R97" s="6" t="s">
        <v>635</v>
      </c>
      <c r="S97" s="6" t="s">
        <v>636</v>
      </c>
      <c r="T97" s="6" t="s">
        <v>637</v>
      </c>
      <c r="U97" s="24">
        <v>1</v>
      </c>
      <c r="V97" s="6" t="s">
        <v>632</v>
      </c>
      <c r="W97" s="32">
        <v>44726</v>
      </c>
      <c r="X97" s="32">
        <v>44926</v>
      </c>
      <c r="Y97" s="37" t="s">
        <v>54</v>
      </c>
      <c r="Z97" s="37" t="s">
        <v>271</v>
      </c>
      <c r="AA97" s="37" t="s">
        <v>56</v>
      </c>
      <c r="AB97" s="34"/>
      <c r="AC97" s="34"/>
      <c r="AD97" s="6" t="s">
        <v>343</v>
      </c>
      <c r="AE97" s="6" t="s">
        <v>633</v>
      </c>
      <c r="AF97" s="23">
        <v>100</v>
      </c>
      <c r="AG97" s="23">
        <v>100</v>
      </c>
      <c r="AH97" s="24" t="s">
        <v>280</v>
      </c>
      <c r="AI97" s="25">
        <v>44910</v>
      </c>
      <c r="AJ97" s="6" t="s">
        <v>570</v>
      </c>
      <c r="AK97" s="26" t="s">
        <v>638</v>
      </c>
    </row>
    <row r="98" spans="1:37" ht="91.5" customHeight="1">
      <c r="A98" s="32">
        <v>44740</v>
      </c>
      <c r="B98" s="6" t="s">
        <v>38</v>
      </c>
      <c r="C98" s="6" t="s">
        <v>39</v>
      </c>
      <c r="D98" s="6" t="s">
        <v>40</v>
      </c>
      <c r="E98" s="6">
        <v>2022</v>
      </c>
      <c r="F98" s="19">
        <v>97</v>
      </c>
      <c r="G98" s="20" t="s">
        <v>639</v>
      </c>
      <c r="H98" s="19">
        <v>1</v>
      </c>
      <c r="I98" s="6" t="s">
        <v>42</v>
      </c>
      <c r="J98" s="6" t="s">
        <v>43</v>
      </c>
      <c r="K98" s="6" t="s">
        <v>44</v>
      </c>
      <c r="L98" s="6" t="s">
        <v>531</v>
      </c>
      <c r="M98" s="6" t="s">
        <v>640</v>
      </c>
      <c r="N98" s="6" t="s">
        <v>47</v>
      </c>
      <c r="O98" s="6" t="s">
        <v>47</v>
      </c>
      <c r="P98" s="6"/>
      <c r="Q98" s="6" t="s">
        <v>641</v>
      </c>
      <c r="R98" s="6" t="s">
        <v>642</v>
      </c>
      <c r="S98" s="6" t="s">
        <v>636</v>
      </c>
      <c r="T98" s="6" t="s">
        <v>637</v>
      </c>
      <c r="U98" s="24">
        <v>1</v>
      </c>
      <c r="V98" s="6" t="s">
        <v>632</v>
      </c>
      <c r="W98" s="32">
        <v>44726</v>
      </c>
      <c r="X98" s="32">
        <v>44926</v>
      </c>
      <c r="Y98" s="37" t="s">
        <v>54</v>
      </c>
      <c r="Z98" s="37" t="s">
        <v>271</v>
      </c>
      <c r="AA98" s="37" t="s">
        <v>56</v>
      </c>
      <c r="AB98" s="34"/>
      <c r="AC98" s="34"/>
      <c r="AD98" s="6" t="s">
        <v>343</v>
      </c>
      <c r="AE98" s="6" t="s">
        <v>633</v>
      </c>
      <c r="AF98" s="23">
        <v>100</v>
      </c>
      <c r="AG98" s="23">
        <v>100</v>
      </c>
      <c r="AH98" s="24" t="s">
        <v>280</v>
      </c>
      <c r="AI98" s="25">
        <v>44910</v>
      </c>
      <c r="AJ98" s="6" t="s">
        <v>570</v>
      </c>
      <c r="AK98" s="26" t="s">
        <v>643</v>
      </c>
    </row>
    <row r="99" spans="1:37" ht="91.5" customHeight="1">
      <c r="A99" s="32">
        <v>44740</v>
      </c>
      <c r="B99" s="6" t="s">
        <v>38</v>
      </c>
      <c r="C99" s="6" t="s">
        <v>39</v>
      </c>
      <c r="D99" s="6" t="s">
        <v>40</v>
      </c>
      <c r="E99" s="6">
        <v>2022</v>
      </c>
      <c r="F99" s="19">
        <v>97</v>
      </c>
      <c r="G99" s="20" t="s">
        <v>644</v>
      </c>
      <c r="H99" s="19">
        <v>1</v>
      </c>
      <c r="I99" s="6" t="s">
        <v>42</v>
      </c>
      <c r="J99" s="6" t="s">
        <v>43</v>
      </c>
      <c r="K99" s="6" t="s">
        <v>44</v>
      </c>
      <c r="L99" s="6" t="s">
        <v>531</v>
      </c>
      <c r="M99" s="6" t="s">
        <v>645</v>
      </c>
      <c r="N99" s="6" t="s">
        <v>47</v>
      </c>
      <c r="O99" s="6" t="s">
        <v>47</v>
      </c>
      <c r="P99" s="6"/>
      <c r="Q99" s="6" t="s">
        <v>646</v>
      </c>
      <c r="R99" s="6" t="s">
        <v>647</v>
      </c>
      <c r="S99" s="6" t="s">
        <v>648</v>
      </c>
      <c r="T99" s="6" t="s">
        <v>649</v>
      </c>
      <c r="U99" s="24">
        <v>1</v>
      </c>
      <c r="V99" s="6" t="s">
        <v>650</v>
      </c>
      <c r="W99" s="32">
        <v>44743</v>
      </c>
      <c r="X99" s="32">
        <v>44907</v>
      </c>
      <c r="Y99" s="37" t="s">
        <v>54</v>
      </c>
      <c r="Z99" s="37" t="s">
        <v>271</v>
      </c>
      <c r="AA99" s="37" t="s">
        <v>56</v>
      </c>
      <c r="AB99" s="34"/>
      <c r="AC99" s="34"/>
      <c r="AD99" s="6" t="s">
        <v>651</v>
      </c>
      <c r="AE99" s="6" t="s">
        <v>652</v>
      </c>
      <c r="AF99" s="23">
        <v>100</v>
      </c>
      <c r="AG99" s="23">
        <v>100</v>
      </c>
      <c r="AH99" s="24" t="s">
        <v>280</v>
      </c>
      <c r="AI99" s="25">
        <v>44931</v>
      </c>
      <c r="AJ99" s="6" t="s">
        <v>485</v>
      </c>
      <c r="AK99" s="27" t="s">
        <v>653</v>
      </c>
    </row>
    <row r="100" spans="1:37" ht="91.5" customHeight="1">
      <c r="A100" s="32">
        <v>44740</v>
      </c>
      <c r="B100" s="6" t="s">
        <v>38</v>
      </c>
      <c r="C100" s="6" t="s">
        <v>39</v>
      </c>
      <c r="D100" s="6" t="s">
        <v>40</v>
      </c>
      <c r="E100" s="6">
        <v>2022</v>
      </c>
      <c r="F100" s="19">
        <v>97</v>
      </c>
      <c r="G100" s="20" t="s">
        <v>644</v>
      </c>
      <c r="H100" s="19">
        <v>2</v>
      </c>
      <c r="I100" s="6" t="s">
        <v>42</v>
      </c>
      <c r="J100" s="6" t="s">
        <v>43</v>
      </c>
      <c r="K100" s="6" t="s">
        <v>44</v>
      </c>
      <c r="L100" s="6" t="s">
        <v>531</v>
      </c>
      <c r="M100" s="6" t="s">
        <v>645</v>
      </c>
      <c r="N100" s="6" t="s">
        <v>47</v>
      </c>
      <c r="O100" s="6" t="s">
        <v>47</v>
      </c>
      <c r="P100" s="6"/>
      <c r="Q100" s="6" t="s">
        <v>646</v>
      </c>
      <c r="R100" s="6" t="s">
        <v>654</v>
      </c>
      <c r="S100" s="6" t="s">
        <v>655</v>
      </c>
      <c r="T100" s="6" t="s">
        <v>656</v>
      </c>
      <c r="U100" s="24">
        <v>1</v>
      </c>
      <c r="V100" s="6" t="s">
        <v>650</v>
      </c>
      <c r="W100" s="32">
        <v>44743</v>
      </c>
      <c r="X100" s="32">
        <v>45090</v>
      </c>
      <c r="Y100" s="6" t="s">
        <v>54</v>
      </c>
      <c r="Z100" s="37" t="s">
        <v>538</v>
      </c>
      <c r="AA100" s="37" t="s">
        <v>568</v>
      </c>
      <c r="AB100" s="34"/>
      <c r="AC100" s="34"/>
      <c r="AD100" s="6" t="s">
        <v>651</v>
      </c>
      <c r="AE100" s="6" t="s">
        <v>652</v>
      </c>
      <c r="AF100" s="23">
        <v>0</v>
      </c>
      <c r="AG100" s="23">
        <v>0</v>
      </c>
      <c r="AH100" s="24" t="s">
        <v>280</v>
      </c>
      <c r="AI100" s="25">
        <v>45119</v>
      </c>
      <c r="AJ100" s="6" t="s">
        <v>657</v>
      </c>
      <c r="AK100" s="27" t="s">
        <v>658</v>
      </c>
    </row>
    <row r="101" spans="1:37" ht="91.5" customHeight="1">
      <c r="A101" s="32">
        <v>44740</v>
      </c>
      <c r="B101" s="6" t="s">
        <v>38</v>
      </c>
      <c r="C101" s="6" t="s">
        <v>39</v>
      </c>
      <c r="D101" s="6" t="s">
        <v>40</v>
      </c>
      <c r="E101" s="6">
        <v>2022</v>
      </c>
      <c r="F101" s="19">
        <v>97</v>
      </c>
      <c r="G101" s="20" t="s">
        <v>644</v>
      </c>
      <c r="H101" s="19">
        <v>3</v>
      </c>
      <c r="I101" s="6" t="s">
        <v>42</v>
      </c>
      <c r="J101" s="6" t="s">
        <v>43</v>
      </c>
      <c r="K101" s="6" t="s">
        <v>44</v>
      </c>
      <c r="L101" s="6" t="s">
        <v>531</v>
      </c>
      <c r="M101" s="6" t="s">
        <v>645</v>
      </c>
      <c r="N101" s="6" t="s">
        <v>47</v>
      </c>
      <c r="O101" s="6" t="s">
        <v>47</v>
      </c>
      <c r="P101" s="6"/>
      <c r="Q101" s="6" t="s">
        <v>646</v>
      </c>
      <c r="R101" s="6" t="s">
        <v>659</v>
      </c>
      <c r="S101" s="6" t="s">
        <v>660</v>
      </c>
      <c r="T101" s="6" t="s">
        <v>661</v>
      </c>
      <c r="U101" s="24">
        <v>1</v>
      </c>
      <c r="V101" s="6" t="s">
        <v>662</v>
      </c>
      <c r="W101" s="32">
        <v>44726</v>
      </c>
      <c r="X101" s="32">
        <v>44926</v>
      </c>
      <c r="Y101" s="37" t="s">
        <v>54</v>
      </c>
      <c r="Z101" s="37" t="s">
        <v>271</v>
      </c>
      <c r="AA101" s="37" t="s">
        <v>56</v>
      </c>
      <c r="AB101" s="34"/>
      <c r="AC101" s="34"/>
      <c r="AD101" s="6" t="s">
        <v>663</v>
      </c>
      <c r="AE101" s="6" t="s">
        <v>664</v>
      </c>
      <c r="AF101" s="23">
        <v>100</v>
      </c>
      <c r="AG101" s="23">
        <v>100</v>
      </c>
      <c r="AH101" s="24" t="s">
        <v>280</v>
      </c>
      <c r="AI101" s="25">
        <v>44571</v>
      </c>
      <c r="AJ101" s="6" t="s">
        <v>665</v>
      </c>
      <c r="AK101" s="26" t="s">
        <v>666</v>
      </c>
    </row>
    <row r="102" spans="1:37" ht="91.5" customHeight="1">
      <c r="A102" s="32">
        <v>44740</v>
      </c>
      <c r="B102" s="6" t="s">
        <v>38</v>
      </c>
      <c r="C102" s="6" t="s">
        <v>39</v>
      </c>
      <c r="D102" s="6" t="s">
        <v>40</v>
      </c>
      <c r="E102" s="6">
        <v>2022</v>
      </c>
      <c r="F102" s="19">
        <v>97</v>
      </c>
      <c r="G102" s="20" t="s">
        <v>667</v>
      </c>
      <c r="H102" s="19">
        <v>1</v>
      </c>
      <c r="I102" s="6" t="s">
        <v>42</v>
      </c>
      <c r="J102" s="6" t="s">
        <v>43</v>
      </c>
      <c r="K102" s="6" t="s">
        <v>44</v>
      </c>
      <c r="L102" s="6" t="s">
        <v>531</v>
      </c>
      <c r="M102" s="6" t="s">
        <v>668</v>
      </c>
      <c r="N102" s="6" t="s">
        <v>47</v>
      </c>
      <c r="O102" s="6"/>
      <c r="P102" s="6"/>
      <c r="Q102" s="6" t="s">
        <v>669</v>
      </c>
      <c r="R102" s="6" t="s">
        <v>670</v>
      </c>
      <c r="S102" s="6" t="s">
        <v>671</v>
      </c>
      <c r="T102" s="6" t="s">
        <v>672</v>
      </c>
      <c r="U102" s="24">
        <v>2</v>
      </c>
      <c r="V102" s="6" t="s">
        <v>650</v>
      </c>
      <c r="W102" s="32">
        <v>44743</v>
      </c>
      <c r="X102" s="32">
        <v>44926</v>
      </c>
      <c r="Y102" s="37" t="s">
        <v>54</v>
      </c>
      <c r="Z102" s="37" t="s">
        <v>271</v>
      </c>
      <c r="AA102" s="37" t="s">
        <v>56</v>
      </c>
      <c r="AB102" s="34"/>
      <c r="AC102" s="34"/>
      <c r="AD102" s="6" t="s">
        <v>651</v>
      </c>
      <c r="AE102" s="6" t="s">
        <v>673</v>
      </c>
      <c r="AF102" s="23">
        <v>100</v>
      </c>
      <c r="AG102" s="23">
        <v>100</v>
      </c>
      <c r="AH102" s="24" t="s">
        <v>280</v>
      </c>
      <c r="AI102" s="25">
        <v>44931</v>
      </c>
      <c r="AJ102" s="6" t="s">
        <v>485</v>
      </c>
      <c r="AK102" s="26" t="s">
        <v>674</v>
      </c>
    </row>
    <row r="103" spans="1:37" ht="91.5" customHeight="1">
      <c r="A103" s="32">
        <v>44740</v>
      </c>
      <c r="B103" s="6" t="s">
        <v>38</v>
      </c>
      <c r="C103" s="6" t="s">
        <v>39</v>
      </c>
      <c r="D103" s="6" t="s">
        <v>40</v>
      </c>
      <c r="E103" s="6">
        <v>2022</v>
      </c>
      <c r="F103" s="19">
        <v>97</v>
      </c>
      <c r="G103" s="20" t="s">
        <v>300</v>
      </c>
      <c r="H103" s="19">
        <v>1</v>
      </c>
      <c r="I103" s="6" t="s">
        <v>42</v>
      </c>
      <c r="J103" s="6" t="s">
        <v>43</v>
      </c>
      <c r="K103" s="6" t="s">
        <v>301</v>
      </c>
      <c r="L103" s="6" t="s">
        <v>302</v>
      </c>
      <c r="M103" s="6" t="s">
        <v>675</v>
      </c>
      <c r="N103" s="6" t="s">
        <v>47</v>
      </c>
      <c r="O103" s="6"/>
      <c r="P103" s="6"/>
      <c r="Q103" s="6" t="s">
        <v>676</v>
      </c>
      <c r="R103" s="6" t="s">
        <v>677</v>
      </c>
      <c r="S103" s="6" t="s">
        <v>678</v>
      </c>
      <c r="T103" s="6" t="s">
        <v>679</v>
      </c>
      <c r="U103" s="24">
        <v>1</v>
      </c>
      <c r="V103" s="6" t="s">
        <v>680</v>
      </c>
      <c r="W103" s="32">
        <v>44743</v>
      </c>
      <c r="X103" s="32">
        <v>44985</v>
      </c>
      <c r="Y103" s="37" t="s">
        <v>54</v>
      </c>
      <c r="Z103" s="37" t="s">
        <v>271</v>
      </c>
      <c r="AA103" s="37" t="s">
        <v>56</v>
      </c>
      <c r="AB103" s="34"/>
      <c r="AC103" s="34"/>
      <c r="AD103" s="6" t="s">
        <v>194</v>
      </c>
      <c r="AE103" s="6" t="s">
        <v>681</v>
      </c>
      <c r="AF103" s="23">
        <v>100</v>
      </c>
      <c r="AG103" s="23">
        <v>100</v>
      </c>
      <c r="AH103" s="24" t="s">
        <v>280</v>
      </c>
      <c r="AI103" s="25">
        <v>44992</v>
      </c>
      <c r="AJ103" s="6" t="s">
        <v>351</v>
      </c>
      <c r="AK103" s="26" t="s">
        <v>682</v>
      </c>
    </row>
    <row r="104" spans="1:37" ht="91.5" customHeight="1">
      <c r="A104" s="32">
        <v>44740</v>
      </c>
      <c r="B104" s="6" t="s">
        <v>38</v>
      </c>
      <c r="C104" s="6" t="s">
        <v>39</v>
      </c>
      <c r="D104" s="6" t="s">
        <v>40</v>
      </c>
      <c r="E104" s="6">
        <v>2022</v>
      </c>
      <c r="F104" s="19">
        <v>97</v>
      </c>
      <c r="G104" s="20" t="s">
        <v>300</v>
      </c>
      <c r="H104" s="19">
        <v>2</v>
      </c>
      <c r="I104" s="6" t="s">
        <v>42</v>
      </c>
      <c r="J104" s="6" t="s">
        <v>43</v>
      </c>
      <c r="K104" s="6" t="s">
        <v>301</v>
      </c>
      <c r="L104" s="6" t="s">
        <v>302</v>
      </c>
      <c r="M104" s="6" t="s">
        <v>675</v>
      </c>
      <c r="N104" s="6" t="s">
        <v>47</v>
      </c>
      <c r="O104" s="6"/>
      <c r="P104" s="6"/>
      <c r="Q104" s="6" t="s">
        <v>676</v>
      </c>
      <c r="R104" s="6" t="s">
        <v>683</v>
      </c>
      <c r="S104" s="6" t="s">
        <v>684</v>
      </c>
      <c r="T104" s="6" t="s">
        <v>685</v>
      </c>
      <c r="U104" s="24">
        <v>1</v>
      </c>
      <c r="V104" s="6" t="s">
        <v>686</v>
      </c>
      <c r="W104" s="32">
        <v>44743</v>
      </c>
      <c r="X104" s="32">
        <v>44985</v>
      </c>
      <c r="Y104" s="37" t="s">
        <v>54</v>
      </c>
      <c r="Z104" s="37" t="s">
        <v>271</v>
      </c>
      <c r="AA104" s="37" t="s">
        <v>56</v>
      </c>
      <c r="AB104" s="34"/>
      <c r="AC104" s="34"/>
      <c r="AD104" s="6" t="s">
        <v>194</v>
      </c>
      <c r="AE104" s="6" t="s">
        <v>687</v>
      </c>
      <c r="AF104" s="23">
        <v>100</v>
      </c>
      <c r="AG104" s="23">
        <v>100</v>
      </c>
      <c r="AH104" s="24" t="s">
        <v>280</v>
      </c>
      <c r="AI104" s="25">
        <v>44964</v>
      </c>
      <c r="AJ104" s="6" t="s">
        <v>351</v>
      </c>
      <c r="AK104" s="26" t="s">
        <v>688</v>
      </c>
    </row>
    <row r="105" spans="1:37" ht="91.5" customHeight="1">
      <c r="A105" s="32">
        <v>44740</v>
      </c>
      <c r="B105" s="6" t="s">
        <v>38</v>
      </c>
      <c r="C105" s="6" t="s">
        <v>39</v>
      </c>
      <c r="D105" s="6" t="s">
        <v>40</v>
      </c>
      <c r="E105" s="6">
        <v>2022</v>
      </c>
      <c r="F105" s="19">
        <v>97</v>
      </c>
      <c r="G105" s="20" t="s">
        <v>300</v>
      </c>
      <c r="H105" s="19">
        <v>3</v>
      </c>
      <c r="I105" s="6" t="s">
        <v>42</v>
      </c>
      <c r="J105" s="6" t="s">
        <v>43</v>
      </c>
      <c r="K105" s="6" t="s">
        <v>301</v>
      </c>
      <c r="L105" s="6" t="s">
        <v>302</v>
      </c>
      <c r="M105" s="6" t="s">
        <v>675</v>
      </c>
      <c r="N105" s="6" t="s">
        <v>47</v>
      </c>
      <c r="O105" s="6"/>
      <c r="P105" s="6"/>
      <c r="Q105" s="6" t="s">
        <v>676</v>
      </c>
      <c r="R105" s="6" t="s">
        <v>689</v>
      </c>
      <c r="S105" s="6" t="s">
        <v>690</v>
      </c>
      <c r="T105" s="6" t="s">
        <v>691</v>
      </c>
      <c r="U105" s="24">
        <v>1</v>
      </c>
      <c r="V105" s="6" t="s">
        <v>692</v>
      </c>
      <c r="W105" s="32">
        <v>44743</v>
      </c>
      <c r="X105" s="32">
        <v>44985</v>
      </c>
      <c r="Y105" s="37" t="s">
        <v>54</v>
      </c>
      <c r="Z105" s="37" t="s">
        <v>271</v>
      </c>
      <c r="AA105" s="37" t="s">
        <v>56</v>
      </c>
      <c r="AB105" s="34"/>
      <c r="AC105" s="34"/>
      <c r="AD105" s="6" t="s">
        <v>194</v>
      </c>
      <c r="AE105" s="6" t="s">
        <v>681</v>
      </c>
      <c r="AF105" s="23">
        <v>100</v>
      </c>
      <c r="AG105" s="23">
        <v>100</v>
      </c>
      <c r="AH105" s="24" t="s">
        <v>280</v>
      </c>
      <c r="AI105" s="25">
        <v>44964</v>
      </c>
      <c r="AJ105" s="6" t="s">
        <v>351</v>
      </c>
      <c r="AK105" s="26" t="s">
        <v>693</v>
      </c>
    </row>
    <row r="106" spans="1:37" ht="91.5" customHeight="1">
      <c r="A106" s="32">
        <v>44740</v>
      </c>
      <c r="B106" s="6" t="s">
        <v>38</v>
      </c>
      <c r="C106" s="6" t="s">
        <v>39</v>
      </c>
      <c r="D106" s="6" t="s">
        <v>40</v>
      </c>
      <c r="E106" s="6">
        <v>2022</v>
      </c>
      <c r="F106" s="19">
        <v>97</v>
      </c>
      <c r="G106" s="20" t="s">
        <v>300</v>
      </c>
      <c r="H106" s="19">
        <v>4</v>
      </c>
      <c r="I106" s="6" t="s">
        <v>42</v>
      </c>
      <c r="J106" s="6" t="s">
        <v>43</v>
      </c>
      <c r="K106" s="6" t="s">
        <v>301</v>
      </c>
      <c r="L106" s="6" t="s">
        <v>302</v>
      </c>
      <c r="M106" s="6" t="s">
        <v>675</v>
      </c>
      <c r="N106" s="6" t="s">
        <v>47</v>
      </c>
      <c r="O106" s="6"/>
      <c r="P106" s="6"/>
      <c r="Q106" s="6" t="s">
        <v>676</v>
      </c>
      <c r="R106" s="6" t="s">
        <v>694</v>
      </c>
      <c r="S106" s="6" t="s">
        <v>695</v>
      </c>
      <c r="T106" s="6" t="s">
        <v>696</v>
      </c>
      <c r="U106" s="24">
        <v>1</v>
      </c>
      <c r="V106" s="6" t="s">
        <v>697</v>
      </c>
      <c r="W106" s="32">
        <v>44743</v>
      </c>
      <c r="X106" s="32">
        <v>44834</v>
      </c>
      <c r="Y106" s="37" t="s">
        <v>54</v>
      </c>
      <c r="Z106" s="37" t="s">
        <v>271</v>
      </c>
      <c r="AA106" s="37" t="s">
        <v>56</v>
      </c>
      <c r="AB106" s="34"/>
      <c r="AC106" s="34"/>
      <c r="AD106" s="6" t="s">
        <v>194</v>
      </c>
      <c r="AE106" s="6" t="s">
        <v>697</v>
      </c>
      <c r="AF106" s="23">
        <v>100</v>
      </c>
      <c r="AG106" s="23">
        <v>100</v>
      </c>
      <c r="AH106" s="24" t="s">
        <v>280</v>
      </c>
      <c r="AI106" s="25">
        <v>44841</v>
      </c>
      <c r="AJ106" s="6" t="s">
        <v>351</v>
      </c>
      <c r="AK106" s="26" t="s">
        <v>698</v>
      </c>
    </row>
    <row r="107" spans="1:37" ht="91.5" customHeight="1">
      <c r="A107" s="32">
        <v>44740</v>
      </c>
      <c r="B107" s="6" t="s">
        <v>38</v>
      </c>
      <c r="C107" s="6" t="s">
        <v>39</v>
      </c>
      <c r="D107" s="6" t="s">
        <v>40</v>
      </c>
      <c r="E107" s="6">
        <v>2022</v>
      </c>
      <c r="F107" s="19">
        <v>97</v>
      </c>
      <c r="G107" s="20" t="s">
        <v>311</v>
      </c>
      <c r="H107" s="19">
        <v>1</v>
      </c>
      <c r="I107" s="6" t="s">
        <v>42</v>
      </c>
      <c r="J107" s="6" t="s">
        <v>43</v>
      </c>
      <c r="K107" s="6" t="s">
        <v>301</v>
      </c>
      <c r="L107" s="6" t="s">
        <v>302</v>
      </c>
      <c r="M107" s="6" t="s">
        <v>699</v>
      </c>
      <c r="N107" s="6" t="s">
        <v>47</v>
      </c>
      <c r="O107" s="6"/>
      <c r="P107" s="6"/>
      <c r="Q107" s="6" t="s">
        <v>700</v>
      </c>
      <c r="R107" s="6" t="s">
        <v>701</v>
      </c>
      <c r="S107" s="6" t="s">
        <v>702</v>
      </c>
      <c r="T107" s="6" t="s">
        <v>703</v>
      </c>
      <c r="U107" s="24">
        <v>1</v>
      </c>
      <c r="V107" s="6" t="s">
        <v>704</v>
      </c>
      <c r="W107" s="32">
        <v>44743</v>
      </c>
      <c r="X107" s="32">
        <v>44957</v>
      </c>
      <c r="Y107" s="37" t="s">
        <v>54</v>
      </c>
      <c r="Z107" s="37" t="s">
        <v>271</v>
      </c>
      <c r="AA107" s="37" t="s">
        <v>56</v>
      </c>
      <c r="AB107" s="34"/>
      <c r="AC107" s="34"/>
      <c r="AD107" s="6" t="s">
        <v>343</v>
      </c>
      <c r="AE107" s="6" t="s">
        <v>705</v>
      </c>
      <c r="AF107" s="23">
        <v>100</v>
      </c>
      <c r="AG107" s="23">
        <v>100</v>
      </c>
      <c r="AH107" s="24" t="s">
        <v>280</v>
      </c>
      <c r="AI107" s="25">
        <v>44965</v>
      </c>
      <c r="AJ107" s="6" t="s">
        <v>570</v>
      </c>
      <c r="AK107" s="26" t="s">
        <v>706</v>
      </c>
    </row>
    <row r="108" spans="1:37" ht="91.5" customHeight="1">
      <c r="A108" s="32">
        <v>44740</v>
      </c>
      <c r="B108" s="6" t="s">
        <v>38</v>
      </c>
      <c r="C108" s="6" t="s">
        <v>39</v>
      </c>
      <c r="D108" s="6" t="s">
        <v>40</v>
      </c>
      <c r="E108" s="6">
        <v>2022</v>
      </c>
      <c r="F108" s="19">
        <v>97</v>
      </c>
      <c r="G108" s="20" t="s">
        <v>311</v>
      </c>
      <c r="H108" s="19">
        <v>2</v>
      </c>
      <c r="I108" s="6" t="s">
        <v>42</v>
      </c>
      <c r="J108" s="6" t="s">
        <v>43</v>
      </c>
      <c r="K108" s="6" t="s">
        <v>301</v>
      </c>
      <c r="L108" s="6" t="s">
        <v>302</v>
      </c>
      <c r="M108" s="6" t="s">
        <v>699</v>
      </c>
      <c r="N108" s="6" t="s">
        <v>47</v>
      </c>
      <c r="O108" s="6"/>
      <c r="P108" s="6"/>
      <c r="Q108" s="6" t="s">
        <v>707</v>
      </c>
      <c r="R108" s="6" t="s">
        <v>708</v>
      </c>
      <c r="S108" s="6" t="s">
        <v>709</v>
      </c>
      <c r="T108" s="6" t="s">
        <v>710</v>
      </c>
      <c r="U108" s="24">
        <v>1</v>
      </c>
      <c r="V108" s="6" t="s">
        <v>711</v>
      </c>
      <c r="W108" s="32">
        <v>44949</v>
      </c>
      <c r="X108" s="32">
        <v>44985</v>
      </c>
      <c r="Y108" s="37" t="s">
        <v>54</v>
      </c>
      <c r="Z108" s="37" t="s">
        <v>271</v>
      </c>
      <c r="AA108" s="37" t="s">
        <v>56</v>
      </c>
      <c r="AB108" s="34"/>
      <c r="AC108" s="34"/>
      <c r="AD108" s="6" t="s">
        <v>194</v>
      </c>
      <c r="AE108" s="6" t="s">
        <v>712</v>
      </c>
      <c r="AF108" s="23">
        <v>100</v>
      </c>
      <c r="AG108" s="23">
        <v>100</v>
      </c>
      <c r="AH108" s="24" t="s">
        <v>280</v>
      </c>
      <c r="AI108" s="25">
        <v>44992</v>
      </c>
      <c r="AJ108" s="6" t="s">
        <v>713</v>
      </c>
      <c r="AK108" s="27" t="s">
        <v>714</v>
      </c>
    </row>
    <row r="109" spans="1:37" ht="91.5" customHeight="1">
      <c r="A109" s="32">
        <v>44740</v>
      </c>
      <c r="B109" s="6" t="s">
        <v>38</v>
      </c>
      <c r="C109" s="6" t="s">
        <v>39</v>
      </c>
      <c r="D109" s="6" t="s">
        <v>40</v>
      </c>
      <c r="E109" s="6">
        <v>2022</v>
      </c>
      <c r="F109" s="19">
        <v>97</v>
      </c>
      <c r="G109" s="20" t="s">
        <v>715</v>
      </c>
      <c r="H109" s="19">
        <v>1</v>
      </c>
      <c r="I109" s="6" t="s">
        <v>42</v>
      </c>
      <c r="J109" s="6" t="s">
        <v>43</v>
      </c>
      <c r="K109" s="6" t="s">
        <v>301</v>
      </c>
      <c r="L109" s="6" t="s">
        <v>302</v>
      </c>
      <c r="M109" s="6" t="s">
        <v>716</v>
      </c>
      <c r="N109" s="6" t="s">
        <v>47</v>
      </c>
      <c r="O109" s="6"/>
      <c r="P109" s="6"/>
      <c r="Q109" s="6" t="s">
        <v>717</v>
      </c>
      <c r="R109" s="6" t="s">
        <v>718</v>
      </c>
      <c r="S109" s="6" t="s">
        <v>719</v>
      </c>
      <c r="T109" s="6" t="s">
        <v>720</v>
      </c>
      <c r="U109" s="24">
        <v>1</v>
      </c>
      <c r="V109" s="6" t="s">
        <v>692</v>
      </c>
      <c r="W109" s="32">
        <v>44743</v>
      </c>
      <c r="X109" s="32">
        <v>44985</v>
      </c>
      <c r="Y109" s="37" t="s">
        <v>54</v>
      </c>
      <c r="Z109" s="37" t="s">
        <v>271</v>
      </c>
      <c r="AA109" s="37" t="s">
        <v>56</v>
      </c>
      <c r="AB109" s="34"/>
      <c r="AC109" s="34"/>
      <c r="AD109" s="6" t="s">
        <v>194</v>
      </c>
      <c r="AE109" s="6" t="s">
        <v>681</v>
      </c>
      <c r="AF109" s="23">
        <v>100</v>
      </c>
      <c r="AG109" s="23">
        <v>100</v>
      </c>
      <c r="AH109" s="24" t="s">
        <v>280</v>
      </c>
      <c r="AI109" s="25">
        <v>44964</v>
      </c>
      <c r="AJ109" s="6" t="s">
        <v>351</v>
      </c>
      <c r="AK109" s="26" t="s">
        <v>721</v>
      </c>
    </row>
    <row r="110" spans="1:37" ht="91.5" customHeight="1">
      <c r="A110" s="32">
        <v>44740</v>
      </c>
      <c r="B110" s="6" t="s">
        <v>38</v>
      </c>
      <c r="C110" s="6" t="s">
        <v>39</v>
      </c>
      <c r="D110" s="6" t="s">
        <v>40</v>
      </c>
      <c r="E110" s="6">
        <v>2022</v>
      </c>
      <c r="F110" s="19">
        <v>97</v>
      </c>
      <c r="G110" s="20" t="s">
        <v>715</v>
      </c>
      <c r="H110" s="19">
        <v>2</v>
      </c>
      <c r="I110" s="6" t="s">
        <v>42</v>
      </c>
      <c r="J110" s="6" t="s">
        <v>43</v>
      </c>
      <c r="K110" s="6" t="s">
        <v>301</v>
      </c>
      <c r="L110" s="6" t="s">
        <v>302</v>
      </c>
      <c r="M110" s="6" t="s">
        <v>716</v>
      </c>
      <c r="N110" s="6" t="s">
        <v>47</v>
      </c>
      <c r="O110" s="6"/>
      <c r="P110" s="6"/>
      <c r="Q110" s="6" t="s">
        <v>722</v>
      </c>
      <c r="R110" s="6" t="s">
        <v>723</v>
      </c>
      <c r="S110" s="6" t="s">
        <v>724</v>
      </c>
      <c r="T110" s="6" t="s">
        <v>725</v>
      </c>
      <c r="U110" s="24">
        <v>1</v>
      </c>
      <c r="V110" s="6" t="s">
        <v>697</v>
      </c>
      <c r="W110" s="32">
        <v>44743</v>
      </c>
      <c r="X110" s="32">
        <v>44834</v>
      </c>
      <c r="Y110" s="37" t="s">
        <v>54</v>
      </c>
      <c r="Z110" s="37" t="s">
        <v>271</v>
      </c>
      <c r="AA110" s="37" t="s">
        <v>56</v>
      </c>
      <c r="AB110" s="34"/>
      <c r="AC110" s="34"/>
      <c r="AD110" s="6" t="s">
        <v>194</v>
      </c>
      <c r="AE110" s="6" t="s">
        <v>697</v>
      </c>
      <c r="AF110" s="23">
        <v>100</v>
      </c>
      <c r="AG110" s="23">
        <v>100</v>
      </c>
      <c r="AH110" s="24" t="s">
        <v>280</v>
      </c>
      <c r="AI110" s="25">
        <v>44841</v>
      </c>
      <c r="AJ110" s="6" t="s">
        <v>351</v>
      </c>
      <c r="AK110" s="26" t="s">
        <v>726</v>
      </c>
    </row>
    <row r="111" spans="1:37" ht="91.5" customHeight="1">
      <c r="A111" s="32">
        <v>44740</v>
      </c>
      <c r="B111" s="6" t="s">
        <v>38</v>
      </c>
      <c r="C111" s="6" t="s">
        <v>39</v>
      </c>
      <c r="D111" s="6" t="s">
        <v>40</v>
      </c>
      <c r="E111" s="6">
        <v>2022</v>
      </c>
      <c r="F111" s="19">
        <v>97</v>
      </c>
      <c r="G111" s="20" t="s">
        <v>715</v>
      </c>
      <c r="H111" s="19">
        <v>3</v>
      </c>
      <c r="I111" s="6" t="s">
        <v>42</v>
      </c>
      <c r="J111" s="6" t="s">
        <v>43</v>
      </c>
      <c r="K111" s="6" t="s">
        <v>301</v>
      </c>
      <c r="L111" s="6" t="s">
        <v>302</v>
      </c>
      <c r="M111" s="6" t="s">
        <v>716</v>
      </c>
      <c r="N111" s="6" t="s">
        <v>47</v>
      </c>
      <c r="O111" s="6"/>
      <c r="P111" s="6"/>
      <c r="Q111" s="6" t="s">
        <v>717</v>
      </c>
      <c r="R111" s="6" t="s">
        <v>727</v>
      </c>
      <c r="S111" s="6" t="s">
        <v>728</v>
      </c>
      <c r="T111" s="6" t="s">
        <v>729</v>
      </c>
      <c r="U111" s="24">
        <v>1</v>
      </c>
      <c r="V111" s="6" t="s">
        <v>730</v>
      </c>
      <c r="W111" s="32">
        <v>44743</v>
      </c>
      <c r="X111" s="32">
        <v>44985</v>
      </c>
      <c r="Y111" s="37" t="s">
        <v>54</v>
      </c>
      <c r="Z111" s="37" t="s">
        <v>271</v>
      </c>
      <c r="AA111" s="37" t="s">
        <v>56</v>
      </c>
      <c r="AB111" s="34"/>
      <c r="AC111" s="34"/>
      <c r="AD111" s="6" t="s">
        <v>731</v>
      </c>
      <c r="AE111" s="6" t="s">
        <v>732</v>
      </c>
      <c r="AF111" s="23">
        <v>100</v>
      </c>
      <c r="AG111" s="23">
        <v>100</v>
      </c>
      <c r="AH111" s="24" t="s">
        <v>280</v>
      </c>
      <c r="AI111" s="25">
        <v>44993</v>
      </c>
      <c r="AJ111" s="6" t="s">
        <v>713</v>
      </c>
      <c r="AK111" s="26" t="s">
        <v>733</v>
      </c>
    </row>
    <row r="112" spans="1:37" ht="91.5" customHeight="1">
      <c r="A112" s="32">
        <v>44740</v>
      </c>
      <c r="B112" s="6" t="s">
        <v>38</v>
      </c>
      <c r="C112" s="6" t="s">
        <v>39</v>
      </c>
      <c r="D112" s="6" t="s">
        <v>40</v>
      </c>
      <c r="E112" s="6">
        <v>2022</v>
      </c>
      <c r="F112" s="19">
        <v>97</v>
      </c>
      <c r="G112" s="20" t="s">
        <v>734</v>
      </c>
      <c r="H112" s="19">
        <v>1</v>
      </c>
      <c r="I112" s="6" t="s">
        <v>42</v>
      </c>
      <c r="J112" s="6" t="s">
        <v>43</v>
      </c>
      <c r="K112" s="6" t="s">
        <v>301</v>
      </c>
      <c r="L112" s="6" t="s">
        <v>302</v>
      </c>
      <c r="M112" s="6" t="s">
        <v>735</v>
      </c>
      <c r="N112" s="6" t="s">
        <v>47</v>
      </c>
      <c r="O112" s="6"/>
      <c r="P112" s="6"/>
      <c r="Q112" s="6" t="s">
        <v>736</v>
      </c>
      <c r="R112" s="6" t="s">
        <v>737</v>
      </c>
      <c r="S112" s="6" t="s">
        <v>738</v>
      </c>
      <c r="T112" s="6" t="s">
        <v>739</v>
      </c>
      <c r="U112" s="24">
        <v>1</v>
      </c>
      <c r="V112" s="6" t="s">
        <v>740</v>
      </c>
      <c r="W112" s="32">
        <v>44743</v>
      </c>
      <c r="X112" s="32">
        <v>44895</v>
      </c>
      <c r="Y112" s="37" t="s">
        <v>54</v>
      </c>
      <c r="Z112" s="37" t="s">
        <v>271</v>
      </c>
      <c r="AA112" s="37" t="s">
        <v>56</v>
      </c>
      <c r="AB112" s="34"/>
      <c r="AC112" s="34"/>
      <c r="AD112" s="6" t="s">
        <v>452</v>
      </c>
      <c r="AE112" s="6" t="s">
        <v>741</v>
      </c>
      <c r="AF112" s="23">
        <v>100</v>
      </c>
      <c r="AG112" s="23">
        <v>100</v>
      </c>
      <c r="AH112" s="24" t="s">
        <v>280</v>
      </c>
      <c r="AI112" s="25">
        <v>44902</v>
      </c>
      <c r="AJ112" s="6" t="s">
        <v>351</v>
      </c>
      <c r="AK112" s="26" t="s">
        <v>742</v>
      </c>
    </row>
    <row r="113" spans="1:37" ht="91.5" customHeight="1">
      <c r="A113" s="32">
        <v>44740</v>
      </c>
      <c r="B113" s="6" t="s">
        <v>38</v>
      </c>
      <c r="C113" s="6" t="s">
        <v>39</v>
      </c>
      <c r="D113" s="6" t="s">
        <v>40</v>
      </c>
      <c r="E113" s="6">
        <v>2022</v>
      </c>
      <c r="F113" s="19">
        <v>97</v>
      </c>
      <c r="G113" s="20" t="s">
        <v>734</v>
      </c>
      <c r="H113" s="19">
        <v>2</v>
      </c>
      <c r="I113" s="6" t="s">
        <v>42</v>
      </c>
      <c r="J113" s="6" t="s">
        <v>43</v>
      </c>
      <c r="K113" s="6" t="s">
        <v>301</v>
      </c>
      <c r="L113" s="6" t="s">
        <v>302</v>
      </c>
      <c r="M113" s="6" t="s">
        <v>735</v>
      </c>
      <c r="N113" s="6" t="s">
        <v>47</v>
      </c>
      <c r="O113" s="6"/>
      <c r="P113" s="6"/>
      <c r="Q113" s="6" t="s">
        <v>743</v>
      </c>
      <c r="R113" s="6" t="s">
        <v>744</v>
      </c>
      <c r="S113" s="6" t="s">
        <v>745</v>
      </c>
      <c r="T113" s="6" t="s">
        <v>720</v>
      </c>
      <c r="U113" s="24">
        <v>1</v>
      </c>
      <c r="V113" s="6" t="s">
        <v>746</v>
      </c>
      <c r="W113" s="32">
        <v>44743</v>
      </c>
      <c r="X113" s="32">
        <v>44942</v>
      </c>
      <c r="Y113" s="37" t="s">
        <v>54</v>
      </c>
      <c r="Z113" s="37" t="s">
        <v>271</v>
      </c>
      <c r="AA113" s="37" t="s">
        <v>56</v>
      </c>
      <c r="AB113" s="34"/>
      <c r="AC113" s="34"/>
      <c r="AD113" s="6" t="s">
        <v>194</v>
      </c>
      <c r="AE113" s="6" t="s">
        <v>747</v>
      </c>
      <c r="AF113" s="23">
        <v>100</v>
      </c>
      <c r="AG113" s="23">
        <v>100</v>
      </c>
      <c r="AH113" s="24" t="s">
        <v>280</v>
      </c>
      <c r="AI113" s="25">
        <v>44932</v>
      </c>
      <c r="AJ113" s="6" t="s">
        <v>351</v>
      </c>
      <c r="AK113" s="26" t="s">
        <v>748</v>
      </c>
    </row>
    <row r="114" spans="1:37" ht="91.5" customHeight="1">
      <c r="A114" s="32">
        <v>44740</v>
      </c>
      <c r="B114" s="6" t="s">
        <v>38</v>
      </c>
      <c r="C114" s="6" t="s">
        <v>39</v>
      </c>
      <c r="D114" s="6" t="s">
        <v>40</v>
      </c>
      <c r="E114" s="6">
        <v>2022</v>
      </c>
      <c r="F114" s="19">
        <v>97</v>
      </c>
      <c r="G114" s="20" t="s">
        <v>734</v>
      </c>
      <c r="H114" s="19">
        <v>3</v>
      </c>
      <c r="I114" s="6" t="s">
        <v>42</v>
      </c>
      <c r="J114" s="6" t="s">
        <v>43</v>
      </c>
      <c r="K114" s="6" t="s">
        <v>301</v>
      </c>
      <c r="L114" s="6" t="s">
        <v>302</v>
      </c>
      <c r="M114" s="6" t="s">
        <v>735</v>
      </c>
      <c r="N114" s="6" t="s">
        <v>47</v>
      </c>
      <c r="O114" s="6"/>
      <c r="P114" s="6"/>
      <c r="Q114" s="6" t="s">
        <v>749</v>
      </c>
      <c r="R114" s="6" t="s">
        <v>750</v>
      </c>
      <c r="S114" s="6" t="s">
        <v>751</v>
      </c>
      <c r="T114" s="6" t="s">
        <v>752</v>
      </c>
      <c r="U114" s="24">
        <v>1</v>
      </c>
      <c r="V114" s="6" t="s">
        <v>753</v>
      </c>
      <c r="W114" s="32">
        <v>44743</v>
      </c>
      <c r="X114" s="32">
        <v>44865</v>
      </c>
      <c r="Y114" s="37" t="s">
        <v>54</v>
      </c>
      <c r="Z114" s="37" t="s">
        <v>271</v>
      </c>
      <c r="AA114" s="37" t="s">
        <v>56</v>
      </c>
      <c r="AB114" s="34"/>
      <c r="AC114" s="34"/>
      <c r="AD114" s="6" t="s">
        <v>194</v>
      </c>
      <c r="AE114" s="6" t="s">
        <v>754</v>
      </c>
      <c r="AF114" s="23">
        <v>100</v>
      </c>
      <c r="AG114" s="23">
        <v>100</v>
      </c>
      <c r="AH114" s="24" t="s">
        <v>280</v>
      </c>
      <c r="AI114" s="25">
        <v>44841</v>
      </c>
      <c r="AJ114" s="6" t="s">
        <v>351</v>
      </c>
      <c r="AK114" s="26" t="s">
        <v>755</v>
      </c>
    </row>
    <row r="115" spans="1:37" ht="91.5" customHeight="1">
      <c r="A115" s="32">
        <v>44740</v>
      </c>
      <c r="B115" s="6" t="s">
        <v>38</v>
      </c>
      <c r="C115" s="6" t="s">
        <v>39</v>
      </c>
      <c r="D115" s="6" t="s">
        <v>40</v>
      </c>
      <c r="E115" s="6">
        <v>2022</v>
      </c>
      <c r="F115" s="19">
        <v>97</v>
      </c>
      <c r="G115" s="20" t="s">
        <v>324</v>
      </c>
      <c r="H115" s="19">
        <v>1</v>
      </c>
      <c r="I115" s="6" t="s">
        <v>42</v>
      </c>
      <c r="J115" s="6" t="s">
        <v>43</v>
      </c>
      <c r="K115" s="6" t="s">
        <v>301</v>
      </c>
      <c r="L115" s="6" t="s">
        <v>302</v>
      </c>
      <c r="M115" s="6" t="s">
        <v>756</v>
      </c>
      <c r="N115" s="6" t="s">
        <v>47</v>
      </c>
      <c r="O115" s="6"/>
      <c r="P115" s="6"/>
      <c r="Q115" s="6" t="s">
        <v>757</v>
      </c>
      <c r="R115" s="6" t="s">
        <v>758</v>
      </c>
      <c r="S115" s="6" t="s">
        <v>759</v>
      </c>
      <c r="T115" s="6" t="s">
        <v>760</v>
      </c>
      <c r="U115" s="24">
        <v>1</v>
      </c>
      <c r="V115" s="6" t="s">
        <v>761</v>
      </c>
      <c r="W115" s="32">
        <v>44743</v>
      </c>
      <c r="X115" s="32">
        <v>44985</v>
      </c>
      <c r="Y115" s="37" t="s">
        <v>54</v>
      </c>
      <c r="Z115" s="37" t="s">
        <v>271</v>
      </c>
      <c r="AA115" s="37" t="s">
        <v>56</v>
      </c>
      <c r="AB115" s="34"/>
      <c r="AC115" s="34"/>
      <c r="AD115" s="6" t="s">
        <v>194</v>
      </c>
      <c r="AE115" s="6" t="s">
        <v>762</v>
      </c>
      <c r="AF115" s="23">
        <v>100</v>
      </c>
      <c r="AG115" s="23">
        <v>100</v>
      </c>
      <c r="AH115" s="24" t="s">
        <v>280</v>
      </c>
      <c r="AI115" s="25">
        <v>44932</v>
      </c>
      <c r="AJ115" s="6" t="s">
        <v>351</v>
      </c>
      <c r="AK115" s="26" t="s">
        <v>763</v>
      </c>
    </row>
    <row r="116" spans="1:37" ht="91.5" customHeight="1">
      <c r="A116" s="32">
        <v>44740</v>
      </c>
      <c r="B116" s="6" t="s">
        <v>38</v>
      </c>
      <c r="C116" s="6" t="s">
        <v>39</v>
      </c>
      <c r="D116" s="6" t="s">
        <v>40</v>
      </c>
      <c r="E116" s="6">
        <v>2022</v>
      </c>
      <c r="F116" s="19">
        <v>97</v>
      </c>
      <c r="G116" s="20" t="s">
        <v>324</v>
      </c>
      <c r="H116" s="19">
        <v>2</v>
      </c>
      <c r="I116" s="6" t="s">
        <v>42</v>
      </c>
      <c r="J116" s="6" t="s">
        <v>43</v>
      </c>
      <c r="K116" s="6" t="s">
        <v>301</v>
      </c>
      <c r="L116" s="6" t="s">
        <v>302</v>
      </c>
      <c r="M116" s="6" t="s">
        <v>756</v>
      </c>
      <c r="N116" s="6" t="s">
        <v>47</v>
      </c>
      <c r="O116" s="6"/>
      <c r="P116" s="6"/>
      <c r="Q116" s="6" t="s">
        <v>757</v>
      </c>
      <c r="R116" s="6" t="s">
        <v>764</v>
      </c>
      <c r="S116" s="6" t="s">
        <v>765</v>
      </c>
      <c r="T116" s="6" t="s">
        <v>766</v>
      </c>
      <c r="U116" s="24">
        <v>1</v>
      </c>
      <c r="V116" s="6" t="s">
        <v>697</v>
      </c>
      <c r="W116" s="32">
        <v>44743</v>
      </c>
      <c r="X116" s="32">
        <v>44773</v>
      </c>
      <c r="Y116" s="37" t="s">
        <v>54</v>
      </c>
      <c r="Z116" s="37" t="s">
        <v>271</v>
      </c>
      <c r="AA116" s="37" t="s">
        <v>56</v>
      </c>
      <c r="AB116" s="34"/>
      <c r="AC116" s="34"/>
      <c r="AD116" s="6" t="s">
        <v>194</v>
      </c>
      <c r="AE116" s="6" t="s">
        <v>697</v>
      </c>
      <c r="AF116" s="23">
        <v>100</v>
      </c>
      <c r="AG116" s="23">
        <v>100</v>
      </c>
      <c r="AH116" s="24" t="s">
        <v>280</v>
      </c>
      <c r="AI116" s="25">
        <v>44778</v>
      </c>
      <c r="AJ116" s="6" t="s">
        <v>351</v>
      </c>
      <c r="AK116" s="26" t="s">
        <v>767</v>
      </c>
    </row>
    <row r="117" spans="1:37" ht="91.5" customHeight="1">
      <c r="A117" s="32">
        <v>44740</v>
      </c>
      <c r="B117" s="6" t="s">
        <v>38</v>
      </c>
      <c r="C117" s="6" t="s">
        <v>39</v>
      </c>
      <c r="D117" s="6" t="s">
        <v>40</v>
      </c>
      <c r="E117" s="6">
        <v>2022</v>
      </c>
      <c r="F117" s="19">
        <v>97</v>
      </c>
      <c r="G117" s="20" t="s">
        <v>345</v>
      </c>
      <c r="H117" s="19">
        <v>1</v>
      </c>
      <c r="I117" s="6" t="s">
        <v>42</v>
      </c>
      <c r="J117" s="6" t="s">
        <v>43</v>
      </c>
      <c r="K117" s="6" t="s">
        <v>301</v>
      </c>
      <c r="L117" s="6" t="s">
        <v>302</v>
      </c>
      <c r="M117" s="6" t="s">
        <v>768</v>
      </c>
      <c r="N117" s="6" t="s">
        <v>47</v>
      </c>
      <c r="O117" s="6"/>
      <c r="P117" s="6"/>
      <c r="Q117" s="6" t="s">
        <v>769</v>
      </c>
      <c r="R117" s="6" t="s">
        <v>770</v>
      </c>
      <c r="S117" s="6" t="s">
        <v>771</v>
      </c>
      <c r="T117" s="6" t="s">
        <v>691</v>
      </c>
      <c r="U117" s="24">
        <v>1</v>
      </c>
      <c r="V117" s="6" t="s">
        <v>697</v>
      </c>
      <c r="W117" s="32">
        <v>44743</v>
      </c>
      <c r="X117" s="32">
        <v>44985</v>
      </c>
      <c r="Y117" s="37" t="s">
        <v>54</v>
      </c>
      <c r="Z117" s="37" t="s">
        <v>271</v>
      </c>
      <c r="AA117" s="37" t="s">
        <v>56</v>
      </c>
      <c r="AB117" s="34"/>
      <c r="AC117" s="34"/>
      <c r="AD117" s="6" t="s">
        <v>194</v>
      </c>
      <c r="AE117" s="6" t="s">
        <v>697</v>
      </c>
      <c r="AF117" s="23">
        <v>100</v>
      </c>
      <c r="AG117" s="23">
        <v>100</v>
      </c>
      <c r="AH117" s="24" t="s">
        <v>280</v>
      </c>
      <c r="AI117" s="25">
        <v>44992</v>
      </c>
      <c r="AJ117" s="6" t="s">
        <v>351</v>
      </c>
      <c r="AK117" s="26" t="s">
        <v>772</v>
      </c>
    </row>
    <row r="118" spans="1:37" ht="91.5" customHeight="1">
      <c r="A118" s="32">
        <v>44740</v>
      </c>
      <c r="B118" s="6" t="s">
        <v>38</v>
      </c>
      <c r="C118" s="6" t="s">
        <v>39</v>
      </c>
      <c r="D118" s="6" t="s">
        <v>40</v>
      </c>
      <c r="E118" s="6">
        <v>2022</v>
      </c>
      <c r="F118" s="19">
        <v>97</v>
      </c>
      <c r="G118" s="20" t="s">
        <v>353</v>
      </c>
      <c r="H118" s="19">
        <v>1</v>
      </c>
      <c r="I118" s="6" t="s">
        <v>42</v>
      </c>
      <c r="J118" s="6" t="s">
        <v>43</v>
      </c>
      <c r="K118" s="6" t="s">
        <v>301</v>
      </c>
      <c r="L118" s="6" t="s">
        <v>302</v>
      </c>
      <c r="M118" s="6" t="s">
        <v>773</v>
      </c>
      <c r="N118" s="6" t="s">
        <v>47</v>
      </c>
      <c r="O118" s="6"/>
      <c r="P118" s="6"/>
      <c r="Q118" s="6" t="s">
        <v>774</v>
      </c>
      <c r="R118" s="6" t="s">
        <v>775</v>
      </c>
      <c r="S118" s="6" t="s">
        <v>776</v>
      </c>
      <c r="T118" s="6" t="s">
        <v>777</v>
      </c>
      <c r="U118" s="24">
        <v>1</v>
      </c>
      <c r="V118" s="6" t="s">
        <v>697</v>
      </c>
      <c r="W118" s="32">
        <v>44743</v>
      </c>
      <c r="X118" s="32">
        <v>44985</v>
      </c>
      <c r="Y118" s="37" t="s">
        <v>54</v>
      </c>
      <c r="Z118" s="37" t="s">
        <v>271</v>
      </c>
      <c r="AA118" s="37" t="s">
        <v>56</v>
      </c>
      <c r="AB118" s="34"/>
      <c r="AC118" s="34"/>
      <c r="AD118" s="6" t="s">
        <v>194</v>
      </c>
      <c r="AE118" s="6" t="s">
        <v>697</v>
      </c>
      <c r="AF118" s="23">
        <v>100</v>
      </c>
      <c r="AG118" s="23">
        <v>100</v>
      </c>
      <c r="AH118" s="24" t="s">
        <v>280</v>
      </c>
      <c r="AI118" s="25">
        <v>44992</v>
      </c>
      <c r="AJ118" s="6" t="s">
        <v>351</v>
      </c>
      <c r="AK118" s="26" t="s">
        <v>778</v>
      </c>
    </row>
    <row r="119" spans="1:37" ht="91.5" customHeight="1">
      <c r="A119" s="32">
        <v>44740</v>
      </c>
      <c r="B119" s="6" t="s">
        <v>38</v>
      </c>
      <c r="C119" s="6" t="s">
        <v>39</v>
      </c>
      <c r="D119" s="6" t="s">
        <v>40</v>
      </c>
      <c r="E119" s="6">
        <v>2022</v>
      </c>
      <c r="F119" s="19">
        <v>97</v>
      </c>
      <c r="G119" s="20" t="s">
        <v>353</v>
      </c>
      <c r="H119" s="19">
        <v>2</v>
      </c>
      <c r="I119" s="6" t="s">
        <v>42</v>
      </c>
      <c r="J119" s="6" t="s">
        <v>43</v>
      </c>
      <c r="K119" s="6" t="s">
        <v>301</v>
      </c>
      <c r="L119" s="6" t="s">
        <v>302</v>
      </c>
      <c r="M119" s="6" t="s">
        <v>773</v>
      </c>
      <c r="N119" s="6" t="s">
        <v>47</v>
      </c>
      <c r="O119" s="6"/>
      <c r="P119" s="6"/>
      <c r="Q119" s="6" t="s">
        <v>779</v>
      </c>
      <c r="R119" s="6" t="s">
        <v>780</v>
      </c>
      <c r="S119" s="6" t="s">
        <v>781</v>
      </c>
      <c r="T119" s="6" t="s">
        <v>782</v>
      </c>
      <c r="U119" s="24">
        <v>1</v>
      </c>
      <c r="V119" s="6" t="s">
        <v>697</v>
      </c>
      <c r="W119" s="32">
        <v>44743</v>
      </c>
      <c r="X119" s="32">
        <v>44926</v>
      </c>
      <c r="Y119" s="37" t="s">
        <v>54</v>
      </c>
      <c r="Z119" s="37" t="s">
        <v>271</v>
      </c>
      <c r="AA119" s="37" t="s">
        <v>56</v>
      </c>
      <c r="AB119" s="34"/>
      <c r="AC119" s="34"/>
      <c r="AD119" s="6" t="s">
        <v>194</v>
      </c>
      <c r="AE119" s="6" t="s">
        <v>697</v>
      </c>
      <c r="AF119" s="23">
        <v>100</v>
      </c>
      <c r="AG119" s="23">
        <v>100</v>
      </c>
      <c r="AH119" s="24" t="s">
        <v>280</v>
      </c>
      <c r="AI119" s="25">
        <v>44841</v>
      </c>
      <c r="AJ119" s="6" t="s">
        <v>351</v>
      </c>
      <c r="AK119" s="26" t="s">
        <v>783</v>
      </c>
    </row>
    <row r="120" spans="1:37" ht="91.5" customHeight="1">
      <c r="A120" s="32">
        <v>44740</v>
      </c>
      <c r="B120" s="6" t="s">
        <v>38</v>
      </c>
      <c r="C120" s="6" t="s">
        <v>39</v>
      </c>
      <c r="D120" s="6" t="s">
        <v>40</v>
      </c>
      <c r="E120" s="6">
        <v>2022</v>
      </c>
      <c r="F120" s="19">
        <v>97</v>
      </c>
      <c r="G120" s="20" t="s">
        <v>784</v>
      </c>
      <c r="H120" s="19">
        <v>1</v>
      </c>
      <c r="I120" s="6" t="s">
        <v>42</v>
      </c>
      <c r="J120" s="6" t="s">
        <v>43</v>
      </c>
      <c r="K120" s="6" t="s">
        <v>301</v>
      </c>
      <c r="L120" s="6" t="s">
        <v>376</v>
      </c>
      <c r="M120" s="6" t="s">
        <v>785</v>
      </c>
      <c r="N120" s="6" t="s">
        <v>47</v>
      </c>
      <c r="O120" s="6"/>
      <c r="P120" s="6"/>
      <c r="Q120" s="6" t="s">
        <v>786</v>
      </c>
      <c r="R120" s="6" t="s">
        <v>787</v>
      </c>
      <c r="S120" s="6" t="s">
        <v>788</v>
      </c>
      <c r="T120" s="6" t="s">
        <v>789</v>
      </c>
      <c r="U120" s="24">
        <v>1</v>
      </c>
      <c r="V120" s="6" t="s">
        <v>790</v>
      </c>
      <c r="W120" s="32">
        <v>44743</v>
      </c>
      <c r="X120" s="32">
        <v>44926</v>
      </c>
      <c r="Y120" s="37" t="s">
        <v>54</v>
      </c>
      <c r="Z120" s="37" t="s">
        <v>271</v>
      </c>
      <c r="AA120" s="37" t="s">
        <v>56</v>
      </c>
      <c r="AB120" s="34"/>
      <c r="AC120" s="34"/>
      <c r="AD120" s="6" t="s">
        <v>194</v>
      </c>
      <c r="AE120" s="6" t="s">
        <v>790</v>
      </c>
      <c r="AF120" s="23">
        <v>100</v>
      </c>
      <c r="AG120" s="23">
        <v>100</v>
      </c>
      <c r="AH120" s="24" t="s">
        <v>280</v>
      </c>
      <c r="AI120" s="25">
        <v>44932</v>
      </c>
      <c r="AJ120" s="6" t="s">
        <v>713</v>
      </c>
      <c r="AK120" s="26" t="s">
        <v>791</v>
      </c>
    </row>
    <row r="121" spans="1:37" ht="91.5" customHeight="1">
      <c r="A121" s="32">
        <v>44740</v>
      </c>
      <c r="B121" s="6" t="s">
        <v>38</v>
      </c>
      <c r="C121" s="6" t="s">
        <v>39</v>
      </c>
      <c r="D121" s="6" t="s">
        <v>40</v>
      </c>
      <c r="E121" s="6">
        <v>2022</v>
      </c>
      <c r="F121" s="19">
        <v>97</v>
      </c>
      <c r="G121" s="20" t="s">
        <v>792</v>
      </c>
      <c r="H121" s="19">
        <v>1</v>
      </c>
      <c r="I121" s="6" t="s">
        <v>42</v>
      </c>
      <c r="J121" s="6" t="s">
        <v>43</v>
      </c>
      <c r="K121" s="6" t="s">
        <v>301</v>
      </c>
      <c r="L121" s="6" t="s">
        <v>376</v>
      </c>
      <c r="M121" s="6" t="s">
        <v>793</v>
      </c>
      <c r="N121" s="6" t="s">
        <v>47</v>
      </c>
      <c r="O121" s="6"/>
      <c r="P121" s="6"/>
      <c r="Q121" s="6" t="s">
        <v>794</v>
      </c>
      <c r="R121" s="6" t="s">
        <v>795</v>
      </c>
      <c r="S121" s="6" t="s">
        <v>796</v>
      </c>
      <c r="T121" s="6" t="s">
        <v>797</v>
      </c>
      <c r="U121" s="24">
        <v>1</v>
      </c>
      <c r="V121" s="6" t="s">
        <v>697</v>
      </c>
      <c r="W121" s="32">
        <v>44743</v>
      </c>
      <c r="X121" s="32">
        <v>45077</v>
      </c>
      <c r="Y121" s="6" t="s">
        <v>54</v>
      </c>
      <c r="Z121" s="37" t="s">
        <v>538</v>
      </c>
      <c r="AA121" s="37" t="s">
        <v>568</v>
      </c>
      <c r="AB121" s="34"/>
      <c r="AC121" s="34"/>
      <c r="AD121" s="6" t="s">
        <v>194</v>
      </c>
      <c r="AE121" s="6" t="s">
        <v>697</v>
      </c>
      <c r="AF121" s="23">
        <v>100</v>
      </c>
      <c r="AG121" s="23">
        <v>100</v>
      </c>
      <c r="AH121" s="24" t="s">
        <v>280</v>
      </c>
      <c r="AI121" s="25">
        <v>44992</v>
      </c>
      <c r="AJ121" s="6" t="s">
        <v>351</v>
      </c>
      <c r="AK121" s="26" t="s">
        <v>798</v>
      </c>
    </row>
    <row r="122" spans="1:37" ht="91.5" customHeight="1">
      <c r="A122" s="32">
        <v>44837</v>
      </c>
      <c r="B122" s="6" t="s">
        <v>38</v>
      </c>
      <c r="C122" s="6" t="s">
        <v>39</v>
      </c>
      <c r="D122" s="6">
        <v>113</v>
      </c>
      <c r="E122" s="6">
        <v>2022</v>
      </c>
      <c r="F122" s="19">
        <v>100</v>
      </c>
      <c r="G122" s="20" t="s">
        <v>145</v>
      </c>
      <c r="H122" s="19">
        <v>1</v>
      </c>
      <c r="I122" s="6" t="s">
        <v>42</v>
      </c>
      <c r="J122" s="6" t="s">
        <v>799</v>
      </c>
      <c r="K122" s="6" t="s">
        <v>44</v>
      </c>
      <c r="L122" s="6" t="s">
        <v>531</v>
      </c>
      <c r="M122" s="6" t="s">
        <v>800</v>
      </c>
      <c r="N122" s="6" t="s">
        <v>47</v>
      </c>
      <c r="O122" s="6" t="s">
        <v>47</v>
      </c>
      <c r="P122" s="6" t="s">
        <v>47</v>
      </c>
      <c r="Q122" s="6" t="s">
        <v>801</v>
      </c>
      <c r="R122" s="6" t="s">
        <v>802</v>
      </c>
      <c r="S122" s="6" t="s">
        <v>636</v>
      </c>
      <c r="T122" s="6" t="s">
        <v>637</v>
      </c>
      <c r="U122" s="24">
        <v>1</v>
      </c>
      <c r="V122" s="6" t="s">
        <v>632</v>
      </c>
      <c r="W122" s="32">
        <v>44826</v>
      </c>
      <c r="X122" s="32">
        <v>44925</v>
      </c>
      <c r="Y122" s="37" t="s">
        <v>54</v>
      </c>
      <c r="Z122" s="37" t="s">
        <v>271</v>
      </c>
      <c r="AA122" s="37" t="s">
        <v>56</v>
      </c>
      <c r="AB122" s="34"/>
      <c r="AC122" s="34"/>
      <c r="AD122" s="6" t="s">
        <v>343</v>
      </c>
      <c r="AE122" s="6" t="s">
        <v>633</v>
      </c>
      <c r="AF122" s="23">
        <v>100</v>
      </c>
      <c r="AG122" s="23">
        <v>100</v>
      </c>
      <c r="AH122" s="24" t="s">
        <v>280</v>
      </c>
      <c r="AI122" s="25">
        <v>44937</v>
      </c>
      <c r="AJ122" s="6" t="s">
        <v>570</v>
      </c>
      <c r="AK122" s="26" t="s">
        <v>803</v>
      </c>
    </row>
    <row r="123" spans="1:37" ht="91.5" customHeight="1">
      <c r="A123" s="32">
        <v>44837</v>
      </c>
      <c r="B123" s="6" t="s">
        <v>38</v>
      </c>
      <c r="C123" s="6" t="s">
        <v>39</v>
      </c>
      <c r="D123" s="6">
        <v>113</v>
      </c>
      <c r="E123" s="6">
        <v>2022</v>
      </c>
      <c r="F123" s="19">
        <v>100</v>
      </c>
      <c r="G123" s="20" t="s">
        <v>145</v>
      </c>
      <c r="H123" s="19">
        <v>2</v>
      </c>
      <c r="I123" s="6" t="s">
        <v>42</v>
      </c>
      <c r="J123" s="6" t="s">
        <v>799</v>
      </c>
      <c r="K123" s="6" t="s">
        <v>804</v>
      </c>
      <c r="L123" s="6" t="s">
        <v>531</v>
      </c>
      <c r="M123" s="6" t="s">
        <v>800</v>
      </c>
      <c r="N123" s="6" t="s">
        <v>47</v>
      </c>
      <c r="O123" s="6" t="s">
        <v>47</v>
      </c>
      <c r="P123" s="6" t="s">
        <v>47</v>
      </c>
      <c r="Q123" s="6" t="s">
        <v>805</v>
      </c>
      <c r="R123" s="6" t="s">
        <v>806</v>
      </c>
      <c r="S123" s="6" t="s">
        <v>807</v>
      </c>
      <c r="T123" s="6" t="s">
        <v>808</v>
      </c>
      <c r="U123" s="24">
        <v>6</v>
      </c>
      <c r="V123" s="6" t="s">
        <v>632</v>
      </c>
      <c r="W123" s="32">
        <v>44826</v>
      </c>
      <c r="X123" s="32">
        <v>45046</v>
      </c>
      <c r="Y123" s="37" t="s">
        <v>54</v>
      </c>
      <c r="Z123" s="37" t="s">
        <v>538</v>
      </c>
      <c r="AA123" s="37" t="s">
        <v>809</v>
      </c>
      <c r="AB123" s="34"/>
      <c r="AC123" s="34"/>
      <c r="AD123" s="6" t="s">
        <v>343</v>
      </c>
      <c r="AE123" s="6" t="s">
        <v>633</v>
      </c>
      <c r="AF123" s="23">
        <v>0</v>
      </c>
      <c r="AG123" s="23">
        <v>0</v>
      </c>
      <c r="AH123" s="24" t="s">
        <v>280</v>
      </c>
      <c r="AI123" s="25">
        <v>45061</v>
      </c>
      <c r="AJ123" s="6" t="s">
        <v>570</v>
      </c>
      <c r="AK123" s="27" t="s">
        <v>810</v>
      </c>
    </row>
    <row r="124" spans="1:37" ht="91.5" customHeight="1">
      <c r="A124" s="32">
        <v>44837</v>
      </c>
      <c r="B124" s="6" t="s">
        <v>38</v>
      </c>
      <c r="C124" s="6" t="s">
        <v>39</v>
      </c>
      <c r="D124" s="6">
        <v>113</v>
      </c>
      <c r="E124" s="6">
        <v>2022</v>
      </c>
      <c r="F124" s="19">
        <v>100</v>
      </c>
      <c r="G124" s="20" t="s">
        <v>145</v>
      </c>
      <c r="H124" s="19">
        <v>3</v>
      </c>
      <c r="I124" s="6" t="s">
        <v>42</v>
      </c>
      <c r="J124" s="6" t="s">
        <v>799</v>
      </c>
      <c r="K124" s="6" t="s">
        <v>44</v>
      </c>
      <c r="L124" s="6" t="s">
        <v>531</v>
      </c>
      <c r="M124" s="6" t="s">
        <v>800</v>
      </c>
      <c r="N124" s="6" t="s">
        <v>47</v>
      </c>
      <c r="O124" s="6" t="s">
        <v>47</v>
      </c>
      <c r="P124" s="6" t="s">
        <v>47</v>
      </c>
      <c r="Q124" s="6" t="s">
        <v>805</v>
      </c>
      <c r="R124" s="6" t="s">
        <v>811</v>
      </c>
      <c r="S124" s="6" t="s">
        <v>812</v>
      </c>
      <c r="T124" s="6" t="s">
        <v>813</v>
      </c>
      <c r="U124" s="24">
        <v>1</v>
      </c>
      <c r="V124" s="6" t="s">
        <v>632</v>
      </c>
      <c r="W124" s="32">
        <v>44826</v>
      </c>
      <c r="X124" s="32">
        <v>45046</v>
      </c>
      <c r="Y124" s="37" t="s">
        <v>54</v>
      </c>
      <c r="Z124" s="37" t="s">
        <v>538</v>
      </c>
      <c r="AA124" s="37" t="s">
        <v>56</v>
      </c>
      <c r="AB124" s="34"/>
      <c r="AC124" s="34"/>
      <c r="AD124" s="6" t="s">
        <v>343</v>
      </c>
      <c r="AE124" s="6" t="s">
        <v>633</v>
      </c>
      <c r="AF124" s="23">
        <v>100</v>
      </c>
      <c r="AG124" s="23">
        <v>100</v>
      </c>
      <c r="AH124" s="24" t="s">
        <v>280</v>
      </c>
      <c r="AI124" s="25">
        <v>44910</v>
      </c>
      <c r="AJ124" s="6" t="s">
        <v>570</v>
      </c>
      <c r="AK124" s="26" t="s">
        <v>814</v>
      </c>
    </row>
    <row r="125" spans="1:37" ht="91.5" customHeight="1">
      <c r="A125" s="32">
        <v>44837</v>
      </c>
      <c r="B125" s="6" t="s">
        <v>38</v>
      </c>
      <c r="C125" s="6" t="s">
        <v>39</v>
      </c>
      <c r="D125" s="6">
        <v>113</v>
      </c>
      <c r="E125" s="6">
        <v>2022</v>
      </c>
      <c r="F125" s="19">
        <v>100</v>
      </c>
      <c r="G125" s="20" t="s">
        <v>145</v>
      </c>
      <c r="H125" s="19">
        <v>4</v>
      </c>
      <c r="I125" s="6" t="s">
        <v>42</v>
      </c>
      <c r="J125" s="6" t="s">
        <v>799</v>
      </c>
      <c r="K125" s="6" t="s">
        <v>44</v>
      </c>
      <c r="L125" s="6" t="s">
        <v>531</v>
      </c>
      <c r="M125" s="6" t="s">
        <v>800</v>
      </c>
      <c r="N125" s="6" t="s">
        <v>47</v>
      </c>
      <c r="O125" s="6" t="s">
        <v>47</v>
      </c>
      <c r="P125" s="6" t="s">
        <v>47</v>
      </c>
      <c r="Q125" s="6" t="s">
        <v>805</v>
      </c>
      <c r="R125" s="6" t="s">
        <v>815</v>
      </c>
      <c r="S125" s="6" t="s">
        <v>816</v>
      </c>
      <c r="T125" s="6" t="s">
        <v>817</v>
      </c>
      <c r="U125" s="24">
        <v>6</v>
      </c>
      <c r="V125" s="6" t="s">
        <v>632</v>
      </c>
      <c r="W125" s="32">
        <v>44826</v>
      </c>
      <c r="X125" s="32">
        <v>45046</v>
      </c>
      <c r="Y125" s="37" t="s">
        <v>54</v>
      </c>
      <c r="Z125" s="37" t="s">
        <v>538</v>
      </c>
      <c r="AA125" s="37" t="s">
        <v>56</v>
      </c>
      <c r="AB125" s="34"/>
      <c r="AC125" s="34"/>
      <c r="AD125" s="6" t="s">
        <v>343</v>
      </c>
      <c r="AE125" s="6" t="s">
        <v>633</v>
      </c>
      <c r="AF125" s="23">
        <v>0</v>
      </c>
      <c r="AG125" s="23">
        <v>0</v>
      </c>
      <c r="AH125" s="24" t="s">
        <v>280</v>
      </c>
      <c r="AI125" s="25">
        <v>45061</v>
      </c>
      <c r="AJ125" s="6" t="s">
        <v>570</v>
      </c>
      <c r="AK125" s="27" t="s">
        <v>818</v>
      </c>
    </row>
    <row r="126" spans="1:37" ht="91.5" customHeight="1">
      <c r="A126" s="32">
        <v>45017</v>
      </c>
      <c r="B126" s="6" t="s">
        <v>38</v>
      </c>
      <c r="C126" s="6" t="s">
        <v>39</v>
      </c>
      <c r="D126" s="6">
        <v>113</v>
      </c>
      <c r="E126" s="6">
        <v>2022</v>
      </c>
      <c r="F126" s="19">
        <v>106</v>
      </c>
      <c r="G126" s="20" t="s">
        <v>819</v>
      </c>
      <c r="H126" s="19">
        <v>1</v>
      </c>
      <c r="I126" s="6" t="s">
        <v>42</v>
      </c>
      <c r="J126" s="6" t="s">
        <v>820</v>
      </c>
      <c r="K126" s="6" t="s">
        <v>44</v>
      </c>
      <c r="L126" s="6" t="s">
        <v>45</v>
      </c>
      <c r="M126" s="6" t="s">
        <v>821</v>
      </c>
      <c r="N126" s="6" t="s">
        <v>47</v>
      </c>
      <c r="O126" s="6" t="s">
        <v>47</v>
      </c>
      <c r="P126" s="6"/>
      <c r="Q126" s="6" t="s">
        <v>822</v>
      </c>
      <c r="R126" s="6" t="s">
        <v>823</v>
      </c>
      <c r="S126" s="6" t="s">
        <v>824</v>
      </c>
      <c r="T126" s="6" t="s">
        <v>824</v>
      </c>
      <c r="U126" s="24">
        <v>1</v>
      </c>
      <c r="V126" s="6" t="s">
        <v>825</v>
      </c>
      <c r="W126" s="32">
        <v>44918</v>
      </c>
      <c r="X126" s="32">
        <v>45046</v>
      </c>
      <c r="Y126" s="6" t="s">
        <v>54</v>
      </c>
      <c r="Z126" s="6" t="s">
        <v>538</v>
      </c>
      <c r="AA126" s="6" t="s">
        <v>56</v>
      </c>
      <c r="AB126" s="34"/>
      <c r="AC126" s="34"/>
      <c r="AD126" s="6" t="s">
        <v>343</v>
      </c>
      <c r="AE126" s="6" t="s">
        <v>569</v>
      </c>
      <c r="AF126" s="23">
        <v>0</v>
      </c>
      <c r="AG126" s="23">
        <v>0</v>
      </c>
      <c r="AH126" s="24" t="s">
        <v>280</v>
      </c>
      <c r="AI126" s="25">
        <v>45061</v>
      </c>
      <c r="AJ126" s="6" t="s">
        <v>570</v>
      </c>
      <c r="AK126" s="40" t="s">
        <v>826</v>
      </c>
    </row>
    <row r="127" spans="1:37" ht="91.5" customHeight="1">
      <c r="A127" s="32">
        <v>45017</v>
      </c>
      <c r="B127" s="6" t="s">
        <v>38</v>
      </c>
      <c r="C127" s="6" t="s">
        <v>39</v>
      </c>
      <c r="D127" s="6">
        <v>113</v>
      </c>
      <c r="E127" s="6">
        <v>2022</v>
      </c>
      <c r="F127" s="19">
        <v>106</v>
      </c>
      <c r="G127" s="20" t="s">
        <v>819</v>
      </c>
      <c r="H127" s="19">
        <v>2</v>
      </c>
      <c r="I127" s="6" t="s">
        <v>42</v>
      </c>
      <c r="J127" s="6" t="s">
        <v>820</v>
      </c>
      <c r="K127" s="6" t="s">
        <v>44</v>
      </c>
      <c r="L127" s="6" t="s">
        <v>45</v>
      </c>
      <c r="M127" s="6" t="s">
        <v>821</v>
      </c>
      <c r="N127" s="6" t="s">
        <v>47</v>
      </c>
      <c r="O127" s="6" t="s">
        <v>47</v>
      </c>
      <c r="P127" s="6"/>
      <c r="Q127" s="6" t="s">
        <v>822</v>
      </c>
      <c r="R127" s="6" t="s">
        <v>827</v>
      </c>
      <c r="S127" s="6" t="s">
        <v>828</v>
      </c>
      <c r="T127" s="6" t="s">
        <v>828</v>
      </c>
      <c r="U127" s="24">
        <v>1</v>
      </c>
      <c r="V127" s="6" t="s">
        <v>825</v>
      </c>
      <c r="W127" s="32">
        <v>44918</v>
      </c>
      <c r="X127" s="32">
        <v>45046</v>
      </c>
      <c r="Y127" s="6" t="s">
        <v>54</v>
      </c>
      <c r="Z127" s="6" t="s">
        <v>538</v>
      </c>
      <c r="AA127" s="6" t="s">
        <v>56</v>
      </c>
      <c r="AB127" s="34"/>
      <c r="AC127" s="34"/>
      <c r="AD127" s="6" t="s">
        <v>343</v>
      </c>
      <c r="AE127" s="6" t="s">
        <v>569</v>
      </c>
      <c r="AF127" s="23">
        <v>0</v>
      </c>
      <c r="AG127" s="23">
        <v>0</v>
      </c>
      <c r="AH127" s="24" t="s">
        <v>280</v>
      </c>
      <c r="AI127" s="25">
        <v>45061</v>
      </c>
      <c r="AJ127" s="6" t="s">
        <v>570</v>
      </c>
      <c r="AK127" s="27" t="s">
        <v>829</v>
      </c>
    </row>
    <row r="128" spans="1:37" ht="91.5" customHeight="1">
      <c r="A128" s="32">
        <v>45017</v>
      </c>
      <c r="B128" s="6" t="s">
        <v>38</v>
      </c>
      <c r="C128" s="6" t="s">
        <v>39</v>
      </c>
      <c r="D128" s="6">
        <v>113</v>
      </c>
      <c r="E128" s="6">
        <v>2022</v>
      </c>
      <c r="F128" s="19">
        <v>106</v>
      </c>
      <c r="G128" s="20" t="s">
        <v>368</v>
      </c>
      <c r="H128" s="19">
        <v>1</v>
      </c>
      <c r="I128" s="6" t="s">
        <v>42</v>
      </c>
      <c r="J128" s="6" t="s">
        <v>820</v>
      </c>
      <c r="K128" s="6" t="s">
        <v>44</v>
      </c>
      <c r="L128" s="6" t="s">
        <v>45</v>
      </c>
      <c r="M128" s="6" t="s">
        <v>830</v>
      </c>
      <c r="N128" s="6" t="s">
        <v>47</v>
      </c>
      <c r="O128" s="6" t="s">
        <v>47</v>
      </c>
      <c r="P128" s="6"/>
      <c r="Q128" s="6" t="s">
        <v>831</v>
      </c>
      <c r="R128" s="6" t="s">
        <v>832</v>
      </c>
      <c r="S128" s="6" t="s">
        <v>833</v>
      </c>
      <c r="T128" s="6" t="s">
        <v>833</v>
      </c>
      <c r="U128" s="24">
        <v>1</v>
      </c>
      <c r="V128" s="6" t="s">
        <v>834</v>
      </c>
      <c r="W128" s="32">
        <v>44918</v>
      </c>
      <c r="X128" s="32">
        <v>45046</v>
      </c>
      <c r="Y128" s="6" t="s">
        <v>54</v>
      </c>
      <c r="Z128" s="6" t="s">
        <v>538</v>
      </c>
      <c r="AA128" s="6" t="s">
        <v>56</v>
      </c>
      <c r="AB128" s="34"/>
      <c r="AC128" s="34"/>
      <c r="AD128" s="6" t="s">
        <v>68</v>
      </c>
      <c r="AE128" s="19" t="s">
        <v>66</v>
      </c>
      <c r="AF128" s="23">
        <v>100</v>
      </c>
      <c r="AG128" s="23">
        <v>100</v>
      </c>
      <c r="AH128" s="24" t="s">
        <v>280</v>
      </c>
      <c r="AI128" s="25">
        <v>45051</v>
      </c>
      <c r="AJ128" s="6" t="s">
        <v>281</v>
      </c>
      <c r="AK128" s="27" t="s">
        <v>835</v>
      </c>
    </row>
    <row r="129" spans="1:37" ht="91.5" customHeight="1">
      <c r="A129" s="32">
        <v>45017</v>
      </c>
      <c r="B129" s="6" t="s">
        <v>38</v>
      </c>
      <c r="C129" s="6" t="s">
        <v>39</v>
      </c>
      <c r="D129" s="6">
        <v>113</v>
      </c>
      <c r="E129" s="6">
        <v>2022</v>
      </c>
      <c r="F129" s="19">
        <v>106</v>
      </c>
      <c r="G129" s="20" t="s">
        <v>368</v>
      </c>
      <c r="H129" s="19">
        <v>2</v>
      </c>
      <c r="I129" s="6" t="s">
        <v>42</v>
      </c>
      <c r="J129" s="6" t="s">
        <v>820</v>
      </c>
      <c r="K129" s="6" t="s">
        <v>44</v>
      </c>
      <c r="L129" s="6" t="s">
        <v>45</v>
      </c>
      <c r="M129" s="6" t="s">
        <v>830</v>
      </c>
      <c r="N129" s="6" t="s">
        <v>47</v>
      </c>
      <c r="O129" s="6" t="s">
        <v>47</v>
      </c>
      <c r="P129" s="6"/>
      <c r="Q129" s="6" t="s">
        <v>831</v>
      </c>
      <c r="R129" s="6" t="s">
        <v>836</v>
      </c>
      <c r="S129" s="6" t="s">
        <v>837</v>
      </c>
      <c r="T129" s="6" t="s">
        <v>837</v>
      </c>
      <c r="U129" s="24">
        <v>1</v>
      </c>
      <c r="V129" s="6" t="s">
        <v>834</v>
      </c>
      <c r="W129" s="32">
        <v>44918</v>
      </c>
      <c r="X129" s="32">
        <v>45107</v>
      </c>
      <c r="Y129" s="6" t="s">
        <v>54</v>
      </c>
      <c r="Z129" s="6" t="s">
        <v>538</v>
      </c>
      <c r="AA129" s="6" t="s">
        <v>56</v>
      </c>
      <c r="AB129" s="34"/>
      <c r="AC129" s="34"/>
      <c r="AD129" s="6" t="s">
        <v>68</v>
      </c>
      <c r="AE129" s="19" t="s">
        <v>66</v>
      </c>
      <c r="AF129" s="23">
        <v>100</v>
      </c>
      <c r="AG129" s="23">
        <v>100</v>
      </c>
      <c r="AH129" s="24" t="s">
        <v>280</v>
      </c>
      <c r="AI129" s="25">
        <v>45051</v>
      </c>
      <c r="AJ129" s="6" t="s">
        <v>281</v>
      </c>
      <c r="AK129" s="27" t="s">
        <v>838</v>
      </c>
    </row>
    <row r="130" spans="1:37" ht="91.5" customHeight="1">
      <c r="A130" s="32">
        <v>45017</v>
      </c>
      <c r="B130" s="6" t="s">
        <v>38</v>
      </c>
      <c r="C130" s="6" t="s">
        <v>39</v>
      </c>
      <c r="D130" s="6">
        <v>113</v>
      </c>
      <c r="E130" s="6">
        <v>2022</v>
      </c>
      <c r="F130" s="19">
        <v>106</v>
      </c>
      <c r="G130" s="20" t="s">
        <v>839</v>
      </c>
      <c r="H130" s="19">
        <v>1</v>
      </c>
      <c r="I130" s="6" t="s">
        <v>42</v>
      </c>
      <c r="J130" s="6" t="s">
        <v>820</v>
      </c>
      <c r="K130" s="6" t="s">
        <v>44</v>
      </c>
      <c r="L130" s="6" t="s">
        <v>45</v>
      </c>
      <c r="M130" s="6" t="s">
        <v>840</v>
      </c>
      <c r="N130" s="6" t="s">
        <v>47</v>
      </c>
      <c r="O130" s="6" t="s">
        <v>47</v>
      </c>
      <c r="P130" s="6"/>
      <c r="Q130" s="6" t="s">
        <v>841</v>
      </c>
      <c r="R130" s="6" t="s">
        <v>842</v>
      </c>
      <c r="S130" s="6" t="s">
        <v>833</v>
      </c>
      <c r="T130" s="6" t="s">
        <v>833</v>
      </c>
      <c r="U130" s="24">
        <v>1</v>
      </c>
      <c r="V130" s="6" t="s">
        <v>834</v>
      </c>
      <c r="W130" s="32">
        <v>44918</v>
      </c>
      <c r="X130" s="32">
        <v>45046</v>
      </c>
      <c r="Y130" s="6" t="s">
        <v>54</v>
      </c>
      <c r="Z130" s="6" t="s">
        <v>538</v>
      </c>
      <c r="AA130" s="6" t="s">
        <v>56</v>
      </c>
      <c r="AB130" s="34"/>
      <c r="AC130" s="34"/>
      <c r="AD130" s="6" t="s">
        <v>68</v>
      </c>
      <c r="AE130" s="19" t="s">
        <v>66</v>
      </c>
      <c r="AF130" s="23">
        <v>100</v>
      </c>
      <c r="AG130" s="23">
        <v>100</v>
      </c>
      <c r="AH130" s="24" t="s">
        <v>280</v>
      </c>
      <c r="AI130" s="25">
        <v>45051</v>
      </c>
      <c r="AJ130" s="6" t="s">
        <v>281</v>
      </c>
      <c r="AK130" s="27" t="s">
        <v>843</v>
      </c>
    </row>
    <row r="131" spans="1:37" ht="91.5" customHeight="1">
      <c r="A131" s="32">
        <v>45017</v>
      </c>
      <c r="B131" s="6" t="s">
        <v>38</v>
      </c>
      <c r="C131" s="6" t="s">
        <v>39</v>
      </c>
      <c r="D131" s="6">
        <v>113</v>
      </c>
      <c r="E131" s="6">
        <v>2022</v>
      </c>
      <c r="F131" s="19">
        <v>106</v>
      </c>
      <c r="G131" s="20" t="s">
        <v>839</v>
      </c>
      <c r="H131" s="19">
        <v>2</v>
      </c>
      <c r="I131" s="6" t="s">
        <v>42</v>
      </c>
      <c r="J131" s="6" t="s">
        <v>820</v>
      </c>
      <c r="K131" s="6" t="s">
        <v>44</v>
      </c>
      <c r="L131" s="6" t="s">
        <v>45</v>
      </c>
      <c r="M131" s="6" t="s">
        <v>840</v>
      </c>
      <c r="N131" s="6" t="s">
        <v>47</v>
      </c>
      <c r="O131" s="6" t="s">
        <v>47</v>
      </c>
      <c r="P131" s="6"/>
      <c r="Q131" s="6" t="s">
        <v>841</v>
      </c>
      <c r="R131" s="6" t="s">
        <v>844</v>
      </c>
      <c r="S131" s="6" t="s">
        <v>837</v>
      </c>
      <c r="T131" s="6" t="s">
        <v>837</v>
      </c>
      <c r="U131" s="24">
        <v>1</v>
      </c>
      <c r="V131" s="6" t="s">
        <v>834</v>
      </c>
      <c r="W131" s="32">
        <v>44918</v>
      </c>
      <c r="X131" s="32">
        <v>45046</v>
      </c>
      <c r="Y131" s="6" t="s">
        <v>54</v>
      </c>
      <c r="Z131" s="6" t="s">
        <v>538</v>
      </c>
      <c r="AA131" s="6" t="s">
        <v>845</v>
      </c>
      <c r="AB131" s="34"/>
      <c r="AC131" s="34"/>
      <c r="AD131" s="6" t="s">
        <v>68</v>
      </c>
      <c r="AE131" s="19" t="s">
        <v>66</v>
      </c>
      <c r="AF131" s="23">
        <v>100</v>
      </c>
      <c r="AG131" s="23">
        <v>100</v>
      </c>
      <c r="AH131" s="24" t="s">
        <v>280</v>
      </c>
      <c r="AI131" s="25">
        <v>45051</v>
      </c>
      <c r="AJ131" s="6" t="s">
        <v>281</v>
      </c>
      <c r="AK131" s="27" t="s">
        <v>846</v>
      </c>
    </row>
    <row r="132" spans="1:37" ht="91.5" customHeight="1">
      <c r="A132" s="32">
        <v>45017</v>
      </c>
      <c r="B132" s="6" t="s">
        <v>38</v>
      </c>
      <c r="C132" s="6" t="s">
        <v>39</v>
      </c>
      <c r="D132" s="6">
        <v>113</v>
      </c>
      <c r="E132" s="6">
        <v>2022</v>
      </c>
      <c r="F132" s="19">
        <v>106</v>
      </c>
      <c r="G132" s="20" t="s">
        <v>847</v>
      </c>
      <c r="H132" s="19">
        <v>1</v>
      </c>
      <c r="I132" s="6" t="s">
        <v>42</v>
      </c>
      <c r="J132" s="6" t="s">
        <v>820</v>
      </c>
      <c r="K132" s="6" t="s">
        <v>44</v>
      </c>
      <c r="L132" s="6" t="s">
        <v>45</v>
      </c>
      <c r="M132" s="6" t="s">
        <v>848</v>
      </c>
      <c r="N132" s="6" t="s">
        <v>47</v>
      </c>
      <c r="O132" s="6"/>
      <c r="P132" s="6"/>
      <c r="Q132" s="6" t="s">
        <v>849</v>
      </c>
      <c r="R132" s="6" t="s">
        <v>850</v>
      </c>
      <c r="S132" s="6" t="s">
        <v>837</v>
      </c>
      <c r="T132" s="6" t="s">
        <v>837</v>
      </c>
      <c r="U132" s="24">
        <v>1</v>
      </c>
      <c r="V132" s="6" t="s">
        <v>834</v>
      </c>
      <c r="W132" s="25">
        <v>44918</v>
      </c>
      <c r="X132" s="25">
        <v>45046</v>
      </c>
      <c r="Y132" s="6" t="s">
        <v>54</v>
      </c>
      <c r="Z132" s="6" t="s">
        <v>538</v>
      </c>
      <c r="AA132" s="6" t="s">
        <v>56</v>
      </c>
      <c r="AB132" s="34"/>
      <c r="AC132" s="34"/>
      <c r="AD132" s="6" t="s">
        <v>68</v>
      </c>
      <c r="AE132" s="19" t="s">
        <v>66</v>
      </c>
      <c r="AF132" s="23">
        <v>100</v>
      </c>
      <c r="AG132" s="23">
        <v>100</v>
      </c>
      <c r="AH132" s="24" t="s">
        <v>280</v>
      </c>
      <c r="AI132" s="25">
        <v>45051</v>
      </c>
      <c r="AJ132" s="6" t="s">
        <v>281</v>
      </c>
      <c r="AK132" s="27" t="s">
        <v>851</v>
      </c>
    </row>
    <row r="133" spans="1:37" ht="91.5" customHeight="1">
      <c r="A133" s="32">
        <v>45017</v>
      </c>
      <c r="B133" s="6" t="s">
        <v>38</v>
      </c>
      <c r="C133" s="6" t="s">
        <v>39</v>
      </c>
      <c r="D133" s="6">
        <v>113</v>
      </c>
      <c r="E133" s="6">
        <v>2022</v>
      </c>
      <c r="F133" s="19">
        <v>106</v>
      </c>
      <c r="G133" s="20" t="s">
        <v>852</v>
      </c>
      <c r="H133" s="19">
        <v>1</v>
      </c>
      <c r="I133" s="6" t="s">
        <v>42</v>
      </c>
      <c r="J133" s="6" t="s">
        <v>820</v>
      </c>
      <c r="K133" s="6" t="s">
        <v>44</v>
      </c>
      <c r="L133" s="6" t="s">
        <v>45</v>
      </c>
      <c r="M133" s="6" t="s">
        <v>853</v>
      </c>
      <c r="N133" s="6" t="s">
        <v>47</v>
      </c>
      <c r="O133" s="6"/>
      <c r="P133" s="6"/>
      <c r="Q133" s="6" t="s">
        <v>854</v>
      </c>
      <c r="R133" s="6" t="s">
        <v>855</v>
      </c>
      <c r="S133" s="6" t="s">
        <v>837</v>
      </c>
      <c r="T133" s="6" t="s">
        <v>837</v>
      </c>
      <c r="U133" s="24">
        <v>1</v>
      </c>
      <c r="V133" s="6" t="s">
        <v>834</v>
      </c>
      <c r="W133" s="25">
        <v>44918</v>
      </c>
      <c r="X133" s="25">
        <v>45046</v>
      </c>
      <c r="Y133" s="6" t="s">
        <v>54</v>
      </c>
      <c r="Z133" s="6" t="s">
        <v>538</v>
      </c>
      <c r="AA133" s="6" t="s">
        <v>845</v>
      </c>
      <c r="AB133" s="34"/>
      <c r="AC133" s="34"/>
      <c r="AD133" s="6" t="s">
        <v>68</v>
      </c>
      <c r="AE133" s="19" t="s">
        <v>66</v>
      </c>
      <c r="AF133" s="23">
        <v>100</v>
      </c>
      <c r="AG133" s="23">
        <v>100</v>
      </c>
      <c r="AH133" s="24" t="s">
        <v>280</v>
      </c>
      <c r="AI133" s="25">
        <v>45051</v>
      </c>
      <c r="AJ133" s="6" t="s">
        <v>281</v>
      </c>
      <c r="AK133" s="27" t="s">
        <v>856</v>
      </c>
    </row>
    <row r="134" spans="1:37" ht="91.5" customHeight="1">
      <c r="A134" s="32">
        <v>45017</v>
      </c>
      <c r="B134" s="6" t="s">
        <v>38</v>
      </c>
      <c r="C134" s="6" t="s">
        <v>39</v>
      </c>
      <c r="D134" s="6">
        <v>113</v>
      </c>
      <c r="E134" s="6">
        <v>2022</v>
      </c>
      <c r="F134" s="19">
        <v>106</v>
      </c>
      <c r="G134" s="20" t="s">
        <v>857</v>
      </c>
      <c r="H134" s="19">
        <v>1</v>
      </c>
      <c r="I134" s="6" t="s">
        <v>42</v>
      </c>
      <c r="J134" s="6" t="s">
        <v>820</v>
      </c>
      <c r="K134" s="6" t="s">
        <v>44</v>
      </c>
      <c r="L134" s="6" t="s">
        <v>45</v>
      </c>
      <c r="M134" s="6" t="s">
        <v>858</v>
      </c>
      <c r="N134" s="6" t="s">
        <v>47</v>
      </c>
      <c r="O134" s="6" t="s">
        <v>47</v>
      </c>
      <c r="P134" s="6"/>
      <c r="Q134" s="6" t="s">
        <v>859</v>
      </c>
      <c r="R134" s="6" t="s">
        <v>860</v>
      </c>
      <c r="S134" s="6" t="s">
        <v>837</v>
      </c>
      <c r="T134" s="6" t="s">
        <v>837</v>
      </c>
      <c r="U134" s="24">
        <v>1</v>
      </c>
      <c r="V134" s="6" t="s">
        <v>834</v>
      </c>
      <c r="W134" s="25">
        <v>44918</v>
      </c>
      <c r="X134" s="25">
        <v>45046</v>
      </c>
      <c r="Y134" s="6" t="s">
        <v>54</v>
      </c>
      <c r="Z134" s="6" t="s">
        <v>538</v>
      </c>
      <c r="AA134" s="6" t="s">
        <v>56</v>
      </c>
      <c r="AB134" s="34"/>
      <c r="AC134" s="34"/>
      <c r="AD134" s="6" t="s">
        <v>68</v>
      </c>
      <c r="AE134" s="19" t="s">
        <v>66</v>
      </c>
      <c r="AF134" s="23">
        <v>100</v>
      </c>
      <c r="AG134" s="23">
        <v>100</v>
      </c>
      <c r="AH134" s="24" t="s">
        <v>280</v>
      </c>
      <c r="AI134" s="25">
        <v>45051</v>
      </c>
      <c r="AJ134" s="6" t="s">
        <v>281</v>
      </c>
      <c r="AK134" s="27" t="s">
        <v>861</v>
      </c>
    </row>
    <row r="135" spans="1:37" ht="91.5" customHeight="1">
      <c r="A135" s="32">
        <v>45017</v>
      </c>
      <c r="B135" s="6" t="s">
        <v>38</v>
      </c>
      <c r="C135" s="6" t="s">
        <v>39</v>
      </c>
      <c r="D135" s="6">
        <v>113</v>
      </c>
      <c r="E135" s="6">
        <v>2022</v>
      </c>
      <c r="F135" s="19">
        <v>106</v>
      </c>
      <c r="G135" s="20" t="s">
        <v>862</v>
      </c>
      <c r="H135" s="19">
        <v>1</v>
      </c>
      <c r="I135" s="6" t="s">
        <v>42</v>
      </c>
      <c r="J135" s="6" t="s">
        <v>820</v>
      </c>
      <c r="K135" s="6" t="s">
        <v>44</v>
      </c>
      <c r="L135" s="6" t="s">
        <v>45</v>
      </c>
      <c r="M135" s="6" t="s">
        <v>863</v>
      </c>
      <c r="N135" s="6" t="s">
        <v>47</v>
      </c>
      <c r="O135" s="6"/>
      <c r="P135" s="6"/>
      <c r="Q135" s="6" t="s">
        <v>864</v>
      </c>
      <c r="R135" s="6" t="s">
        <v>865</v>
      </c>
      <c r="S135" s="6" t="s">
        <v>837</v>
      </c>
      <c r="T135" s="6" t="s">
        <v>837</v>
      </c>
      <c r="U135" s="24">
        <v>1</v>
      </c>
      <c r="V135" s="6" t="s">
        <v>834</v>
      </c>
      <c r="W135" s="25">
        <v>44918</v>
      </c>
      <c r="X135" s="25">
        <v>45046</v>
      </c>
      <c r="Y135" s="6" t="s">
        <v>54</v>
      </c>
      <c r="Z135" s="6" t="s">
        <v>538</v>
      </c>
      <c r="AA135" s="6" t="s">
        <v>56</v>
      </c>
      <c r="AB135" s="34"/>
      <c r="AC135" s="34"/>
      <c r="AD135" s="6" t="s">
        <v>68</v>
      </c>
      <c r="AE135" s="19" t="s">
        <v>66</v>
      </c>
      <c r="AF135" s="23">
        <v>100</v>
      </c>
      <c r="AG135" s="23">
        <v>100</v>
      </c>
      <c r="AH135" s="24" t="s">
        <v>280</v>
      </c>
      <c r="AI135" s="25">
        <v>45051</v>
      </c>
      <c r="AJ135" s="6" t="s">
        <v>281</v>
      </c>
      <c r="AK135" s="27" t="s">
        <v>866</v>
      </c>
    </row>
    <row r="136" spans="1:37" ht="91.5" customHeight="1">
      <c r="A136" s="32">
        <v>45017</v>
      </c>
      <c r="B136" s="6" t="s">
        <v>38</v>
      </c>
      <c r="C136" s="6" t="s">
        <v>39</v>
      </c>
      <c r="D136" s="6">
        <v>113</v>
      </c>
      <c r="E136" s="6">
        <v>2022</v>
      </c>
      <c r="F136" s="19">
        <v>106</v>
      </c>
      <c r="G136" s="20" t="s">
        <v>867</v>
      </c>
      <c r="H136" s="19">
        <v>1</v>
      </c>
      <c r="I136" s="6" t="s">
        <v>42</v>
      </c>
      <c r="J136" s="6" t="s">
        <v>820</v>
      </c>
      <c r="K136" s="6" t="s">
        <v>44</v>
      </c>
      <c r="L136" s="6" t="s">
        <v>45</v>
      </c>
      <c r="M136" s="6" t="s">
        <v>868</v>
      </c>
      <c r="N136" s="6" t="s">
        <v>47</v>
      </c>
      <c r="O136" s="6"/>
      <c r="P136" s="6"/>
      <c r="Q136" s="6" t="s">
        <v>869</v>
      </c>
      <c r="R136" s="6" t="s">
        <v>870</v>
      </c>
      <c r="S136" s="6" t="s">
        <v>837</v>
      </c>
      <c r="T136" s="6" t="s">
        <v>837</v>
      </c>
      <c r="U136" s="24">
        <v>1</v>
      </c>
      <c r="V136" s="6" t="s">
        <v>834</v>
      </c>
      <c r="W136" s="25">
        <v>44918</v>
      </c>
      <c r="X136" s="25">
        <v>45046</v>
      </c>
      <c r="Y136" s="6" t="s">
        <v>54</v>
      </c>
      <c r="Z136" s="6" t="s">
        <v>538</v>
      </c>
      <c r="AA136" s="6" t="s">
        <v>56</v>
      </c>
      <c r="AB136" s="34"/>
      <c r="AC136" s="34"/>
      <c r="AD136" s="6" t="s">
        <v>68</v>
      </c>
      <c r="AE136" s="19" t="s">
        <v>66</v>
      </c>
      <c r="AF136" s="23">
        <v>100</v>
      </c>
      <c r="AG136" s="23">
        <v>100</v>
      </c>
      <c r="AH136" s="24" t="s">
        <v>280</v>
      </c>
      <c r="AI136" s="25">
        <v>45051</v>
      </c>
      <c r="AJ136" s="6" t="s">
        <v>281</v>
      </c>
      <c r="AK136" s="27" t="s">
        <v>871</v>
      </c>
    </row>
    <row r="137" spans="1:37" ht="30.75" customHeight="1">
      <c r="A137" s="32">
        <v>45017</v>
      </c>
      <c r="B137" s="6" t="s">
        <v>38</v>
      </c>
      <c r="C137" s="6" t="s">
        <v>39</v>
      </c>
      <c r="D137" s="6">
        <v>113</v>
      </c>
      <c r="E137" s="41">
        <v>2022</v>
      </c>
      <c r="F137" s="19">
        <v>106</v>
      </c>
      <c r="G137" s="20" t="s">
        <v>867</v>
      </c>
      <c r="H137" s="19">
        <v>2</v>
      </c>
      <c r="I137" s="41" t="s">
        <v>42</v>
      </c>
      <c r="J137" s="41" t="s">
        <v>820</v>
      </c>
      <c r="K137" s="41" t="s">
        <v>44</v>
      </c>
      <c r="L137" s="41" t="s">
        <v>45</v>
      </c>
      <c r="M137" s="41" t="s">
        <v>868</v>
      </c>
      <c r="N137" s="41" t="s">
        <v>47</v>
      </c>
      <c r="O137" s="41"/>
      <c r="P137" s="41"/>
      <c r="Q137" s="41" t="s">
        <v>869</v>
      </c>
      <c r="R137" s="41" t="s">
        <v>872</v>
      </c>
      <c r="S137" s="41" t="s">
        <v>833</v>
      </c>
      <c r="T137" s="41" t="s">
        <v>833</v>
      </c>
      <c r="U137" s="42">
        <v>1</v>
      </c>
      <c r="V137" s="41" t="s">
        <v>834</v>
      </c>
      <c r="W137" s="25">
        <v>44918</v>
      </c>
      <c r="X137" s="25">
        <v>45046</v>
      </c>
      <c r="Y137" s="6" t="s">
        <v>54</v>
      </c>
      <c r="Z137" s="6" t="s">
        <v>538</v>
      </c>
      <c r="AA137" s="6" t="s">
        <v>56</v>
      </c>
      <c r="AB137" s="43"/>
      <c r="AC137" s="43"/>
      <c r="AD137" s="41" t="s">
        <v>68</v>
      </c>
      <c r="AE137" s="31" t="s">
        <v>66</v>
      </c>
      <c r="AF137" s="44">
        <v>100</v>
      </c>
      <c r="AG137" s="44">
        <v>100</v>
      </c>
      <c r="AH137" s="24" t="s">
        <v>280</v>
      </c>
      <c r="AI137" s="45">
        <v>45051</v>
      </c>
      <c r="AJ137" s="41" t="s">
        <v>281</v>
      </c>
      <c r="AK137" s="46" t="s">
        <v>873</v>
      </c>
    </row>
    <row r="138" spans="1:37" ht="30.75" customHeight="1">
      <c r="A138" s="47">
        <v>45085</v>
      </c>
      <c r="B138" s="6" t="s">
        <v>38</v>
      </c>
      <c r="C138" s="6" t="s">
        <v>39</v>
      </c>
      <c r="D138" s="6">
        <v>113</v>
      </c>
      <c r="E138" s="48">
        <v>2023</v>
      </c>
      <c r="F138" s="19">
        <v>86</v>
      </c>
      <c r="G138" s="20" t="s">
        <v>252</v>
      </c>
      <c r="H138" s="19">
        <v>1</v>
      </c>
      <c r="I138" s="48" t="s">
        <v>42</v>
      </c>
      <c r="J138" s="48" t="s">
        <v>43</v>
      </c>
      <c r="K138" s="48" t="s">
        <v>44</v>
      </c>
      <c r="L138" s="48" t="s">
        <v>874</v>
      </c>
      <c r="M138" s="48" t="s">
        <v>875</v>
      </c>
      <c r="N138" s="48" t="s">
        <v>47</v>
      </c>
      <c r="O138" s="48"/>
      <c r="P138" s="48"/>
      <c r="Q138" s="48" t="s">
        <v>876</v>
      </c>
      <c r="R138" s="48" t="s">
        <v>877</v>
      </c>
      <c r="S138" s="49" t="s">
        <v>878</v>
      </c>
      <c r="T138" s="49" t="s">
        <v>879</v>
      </c>
      <c r="U138" s="50">
        <v>1</v>
      </c>
      <c r="V138" s="48" t="s">
        <v>880</v>
      </c>
      <c r="W138" s="51">
        <v>45090</v>
      </c>
      <c r="X138" s="51">
        <v>45290</v>
      </c>
      <c r="Y138" s="52" t="s">
        <v>54</v>
      </c>
      <c r="Z138" s="53" t="s">
        <v>538</v>
      </c>
      <c r="AA138" s="53" t="s">
        <v>56</v>
      </c>
      <c r="AB138" s="54"/>
      <c r="AC138" s="54"/>
      <c r="AD138" s="48" t="s">
        <v>881</v>
      </c>
      <c r="AE138" s="48" t="s">
        <v>880</v>
      </c>
      <c r="AF138" s="44">
        <v>100</v>
      </c>
      <c r="AG138" s="44">
        <v>100</v>
      </c>
      <c r="AH138" s="24" t="s">
        <v>280</v>
      </c>
      <c r="AI138" s="25">
        <v>45175</v>
      </c>
      <c r="AJ138" s="6" t="s">
        <v>281</v>
      </c>
      <c r="AK138" s="48" t="s">
        <v>882</v>
      </c>
    </row>
    <row r="139" spans="1:37" ht="60.75" customHeight="1">
      <c r="A139" s="47">
        <v>45085</v>
      </c>
      <c r="B139" s="6" t="s">
        <v>38</v>
      </c>
      <c r="C139" s="6" t="s">
        <v>39</v>
      </c>
      <c r="D139" s="6">
        <v>113</v>
      </c>
      <c r="E139" s="6">
        <v>2023</v>
      </c>
      <c r="F139" s="19">
        <v>86</v>
      </c>
      <c r="G139" s="20" t="s">
        <v>252</v>
      </c>
      <c r="H139" s="19">
        <v>2</v>
      </c>
      <c r="I139" s="6" t="s">
        <v>42</v>
      </c>
      <c r="J139" s="48" t="s">
        <v>43</v>
      </c>
      <c r="K139" s="6" t="s">
        <v>44</v>
      </c>
      <c r="L139" s="6" t="s">
        <v>874</v>
      </c>
      <c r="M139" s="6" t="s">
        <v>875</v>
      </c>
      <c r="N139" s="6" t="s">
        <v>47</v>
      </c>
      <c r="O139" s="32"/>
      <c r="P139" s="32"/>
      <c r="Q139" s="6" t="s">
        <v>876</v>
      </c>
      <c r="R139" s="6" t="s">
        <v>883</v>
      </c>
      <c r="S139" s="25" t="s">
        <v>884</v>
      </c>
      <c r="T139" s="25" t="s">
        <v>885</v>
      </c>
      <c r="U139" s="24">
        <v>1</v>
      </c>
      <c r="V139" s="6" t="s">
        <v>880</v>
      </c>
      <c r="W139" s="55">
        <v>45090</v>
      </c>
      <c r="X139" s="55">
        <v>45290</v>
      </c>
      <c r="Y139" s="6" t="s">
        <v>54</v>
      </c>
      <c r="Z139" s="6" t="s">
        <v>538</v>
      </c>
      <c r="AA139" s="6" t="s">
        <v>56</v>
      </c>
      <c r="AB139" s="38"/>
      <c r="AC139" s="56"/>
      <c r="AD139" s="6" t="s">
        <v>881</v>
      </c>
      <c r="AE139" s="6" t="s">
        <v>880</v>
      </c>
      <c r="AF139" s="24">
        <v>100</v>
      </c>
      <c r="AG139" s="24">
        <v>100</v>
      </c>
      <c r="AH139" s="24" t="s">
        <v>280</v>
      </c>
      <c r="AI139" s="25">
        <v>45240</v>
      </c>
      <c r="AJ139" s="6" t="s">
        <v>281</v>
      </c>
      <c r="AK139" s="6" t="s">
        <v>886</v>
      </c>
    </row>
    <row r="140" spans="1:37" ht="30.75" customHeight="1">
      <c r="A140" s="47">
        <v>45085</v>
      </c>
      <c r="B140" s="6" t="s">
        <v>38</v>
      </c>
      <c r="C140" s="6" t="s">
        <v>39</v>
      </c>
      <c r="D140" s="6">
        <v>113</v>
      </c>
      <c r="E140" s="6">
        <v>2023</v>
      </c>
      <c r="F140" s="6">
        <v>86</v>
      </c>
      <c r="G140" s="57" t="s">
        <v>887</v>
      </c>
      <c r="H140" s="6">
        <v>1</v>
      </c>
      <c r="I140" s="6" t="s">
        <v>42</v>
      </c>
      <c r="J140" s="48" t="s">
        <v>43</v>
      </c>
      <c r="K140" s="6" t="s">
        <v>44</v>
      </c>
      <c r="L140" s="6" t="s">
        <v>874</v>
      </c>
      <c r="M140" s="6" t="s">
        <v>888</v>
      </c>
      <c r="N140" s="6" t="s">
        <v>47</v>
      </c>
      <c r="O140" s="32"/>
      <c r="P140" s="32"/>
      <c r="Q140" s="6" t="s">
        <v>889</v>
      </c>
      <c r="R140" s="6" t="s">
        <v>890</v>
      </c>
      <c r="S140" s="25" t="s">
        <v>891</v>
      </c>
      <c r="T140" s="25" t="s">
        <v>892</v>
      </c>
      <c r="U140" s="24">
        <v>3</v>
      </c>
      <c r="V140" s="6" t="s">
        <v>893</v>
      </c>
      <c r="W140" s="55">
        <v>45090</v>
      </c>
      <c r="X140" s="55">
        <v>45322</v>
      </c>
      <c r="Y140" s="6" t="s">
        <v>54</v>
      </c>
      <c r="Z140" s="6" t="s">
        <v>538</v>
      </c>
      <c r="AA140" s="6" t="s">
        <v>56</v>
      </c>
      <c r="AB140" s="38"/>
      <c r="AC140" s="56"/>
      <c r="AD140" s="19" t="s">
        <v>68</v>
      </c>
      <c r="AE140" s="19" t="s">
        <v>894</v>
      </c>
      <c r="AF140" s="24">
        <v>100</v>
      </c>
      <c r="AG140" s="24">
        <v>100</v>
      </c>
      <c r="AH140" s="21" t="s">
        <v>280</v>
      </c>
      <c r="AI140" s="25">
        <v>45324</v>
      </c>
      <c r="AJ140" s="6" t="s">
        <v>281</v>
      </c>
      <c r="AK140" s="58" t="s">
        <v>895</v>
      </c>
    </row>
    <row r="141" spans="1:37" ht="57" customHeight="1">
      <c r="A141" s="47">
        <v>45085</v>
      </c>
      <c r="B141" s="6" t="s">
        <v>38</v>
      </c>
      <c r="C141" s="6" t="s">
        <v>39</v>
      </c>
      <c r="D141" s="6">
        <v>113</v>
      </c>
      <c r="E141" s="6">
        <v>2023</v>
      </c>
      <c r="F141" s="6">
        <v>86</v>
      </c>
      <c r="G141" s="57" t="s">
        <v>285</v>
      </c>
      <c r="H141" s="6">
        <v>1</v>
      </c>
      <c r="I141" s="6" t="s">
        <v>42</v>
      </c>
      <c r="J141" s="48" t="s">
        <v>43</v>
      </c>
      <c r="K141" s="6" t="s">
        <v>44</v>
      </c>
      <c r="L141" s="6" t="s">
        <v>874</v>
      </c>
      <c r="M141" s="6" t="s">
        <v>896</v>
      </c>
      <c r="N141" s="6" t="s">
        <v>47</v>
      </c>
      <c r="O141" s="32" t="s">
        <v>47</v>
      </c>
      <c r="P141" s="32"/>
      <c r="Q141" s="6" t="s">
        <v>897</v>
      </c>
      <c r="R141" s="6" t="s">
        <v>898</v>
      </c>
      <c r="S141" s="25" t="s">
        <v>899</v>
      </c>
      <c r="T141" s="25" t="s">
        <v>900</v>
      </c>
      <c r="U141" s="24">
        <v>1</v>
      </c>
      <c r="V141" s="6" t="s">
        <v>901</v>
      </c>
      <c r="W141" s="55">
        <v>45170</v>
      </c>
      <c r="X141" s="55">
        <v>45322</v>
      </c>
      <c r="Y141" s="6" t="s">
        <v>54</v>
      </c>
      <c r="Z141" s="6" t="s">
        <v>538</v>
      </c>
      <c r="AA141" s="6" t="s">
        <v>56</v>
      </c>
      <c r="AB141" s="38"/>
      <c r="AC141" s="56"/>
      <c r="AD141" s="6" t="s">
        <v>902</v>
      </c>
      <c r="AE141" s="6" t="s">
        <v>903</v>
      </c>
      <c r="AF141" s="24">
        <v>100</v>
      </c>
      <c r="AG141" s="24">
        <v>100</v>
      </c>
      <c r="AH141" s="21" t="s">
        <v>280</v>
      </c>
      <c r="AI141" s="25">
        <v>45334</v>
      </c>
      <c r="AJ141" s="6" t="s">
        <v>281</v>
      </c>
      <c r="AK141" s="6" t="s">
        <v>904</v>
      </c>
    </row>
    <row r="142" spans="1:37" ht="30.75" customHeight="1">
      <c r="A142" s="47">
        <v>45085</v>
      </c>
      <c r="B142" s="6" t="s">
        <v>38</v>
      </c>
      <c r="C142" s="6" t="s">
        <v>39</v>
      </c>
      <c r="D142" s="6">
        <v>113</v>
      </c>
      <c r="E142" s="6">
        <v>2023</v>
      </c>
      <c r="F142" s="6">
        <v>86</v>
      </c>
      <c r="G142" s="57" t="s">
        <v>106</v>
      </c>
      <c r="H142" s="6">
        <v>1</v>
      </c>
      <c r="I142" s="6" t="s">
        <v>42</v>
      </c>
      <c r="J142" s="48" t="s">
        <v>43</v>
      </c>
      <c r="K142" s="6" t="s">
        <v>44</v>
      </c>
      <c r="L142" s="6" t="s">
        <v>874</v>
      </c>
      <c r="M142" s="6" t="s">
        <v>905</v>
      </c>
      <c r="N142" s="6" t="s">
        <v>47</v>
      </c>
      <c r="O142" s="32"/>
      <c r="P142" s="32"/>
      <c r="Q142" s="6" t="s">
        <v>906</v>
      </c>
      <c r="R142" s="6" t="s">
        <v>907</v>
      </c>
      <c r="S142" s="25" t="s">
        <v>908</v>
      </c>
      <c r="T142" s="25" t="s">
        <v>909</v>
      </c>
      <c r="U142" s="24">
        <v>7</v>
      </c>
      <c r="V142" s="6" t="s">
        <v>834</v>
      </c>
      <c r="W142" s="55">
        <v>45085</v>
      </c>
      <c r="X142" s="55">
        <v>45199</v>
      </c>
      <c r="Y142" s="6" t="s">
        <v>54</v>
      </c>
      <c r="Z142" s="6" t="s">
        <v>538</v>
      </c>
      <c r="AA142" s="6" t="s">
        <v>845</v>
      </c>
      <c r="AB142" s="38"/>
      <c r="AC142" s="56"/>
      <c r="AD142" s="6" t="s">
        <v>910</v>
      </c>
      <c r="AE142" s="19" t="s">
        <v>66</v>
      </c>
      <c r="AF142" s="24">
        <v>100</v>
      </c>
      <c r="AG142" s="24">
        <v>100</v>
      </c>
      <c r="AH142" s="24" t="s">
        <v>280</v>
      </c>
      <c r="AI142" s="25">
        <v>45198</v>
      </c>
      <c r="AJ142" s="6" t="s">
        <v>281</v>
      </c>
      <c r="AK142" s="6" t="s">
        <v>911</v>
      </c>
    </row>
    <row r="143" spans="1:37" ht="30.75" customHeight="1">
      <c r="A143" s="47">
        <v>45085</v>
      </c>
      <c r="B143" s="6" t="s">
        <v>38</v>
      </c>
      <c r="C143" s="6" t="s">
        <v>39</v>
      </c>
      <c r="D143" s="6">
        <v>113</v>
      </c>
      <c r="E143" s="6">
        <v>2023</v>
      </c>
      <c r="F143" s="6">
        <v>86</v>
      </c>
      <c r="G143" s="57" t="s">
        <v>542</v>
      </c>
      <c r="H143" s="6">
        <v>1</v>
      </c>
      <c r="I143" s="6" t="s">
        <v>42</v>
      </c>
      <c r="J143" s="48" t="s">
        <v>43</v>
      </c>
      <c r="K143" s="6" t="s">
        <v>44</v>
      </c>
      <c r="L143" s="6" t="s">
        <v>874</v>
      </c>
      <c r="M143" s="6" t="s">
        <v>912</v>
      </c>
      <c r="N143" s="6" t="s">
        <v>47</v>
      </c>
      <c r="O143" s="32"/>
      <c r="P143" s="32"/>
      <c r="Q143" s="6" t="s">
        <v>913</v>
      </c>
      <c r="R143" s="6" t="s">
        <v>914</v>
      </c>
      <c r="S143" s="25" t="s">
        <v>915</v>
      </c>
      <c r="T143" s="25" t="s">
        <v>916</v>
      </c>
      <c r="U143" s="24">
        <v>1</v>
      </c>
      <c r="V143" s="6" t="s">
        <v>567</v>
      </c>
      <c r="W143" s="55">
        <v>45085</v>
      </c>
      <c r="X143" s="55">
        <v>45289</v>
      </c>
      <c r="Y143" s="6" t="s">
        <v>54</v>
      </c>
      <c r="Z143" s="6" t="s">
        <v>538</v>
      </c>
      <c r="AA143" s="6" t="s">
        <v>56</v>
      </c>
      <c r="AB143" s="38"/>
      <c r="AC143" s="56"/>
      <c r="AD143" s="6" t="s">
        <v>343</v>
      </c>
      <c r="AE143" s="6" t="s">
        <v>569</v>
      </c>
      <c r="AF143" s="24">
        <v>0</v>
      </c>
      <c r="AG143" s="24">
        <v>0</v>
      </c>
      <c r="AH143" s="24" t="s">
        <v>280</v>
      </c>
      <c r="AI143" s="25">
        <v>45306</v>
      </c>
      <c r="AJ143" s="6" t="s">
        <v>570</v>
      </c>
      <c r="AK143" s="59" t="s">
        <v>917</v>
      </c>
    </row>
    <row r="144" spans="1:37" ht="30.75" customHeight="1">
      <c r="A144" s="47">
        <v>45085</v>
      </c>
      <c r="B144" s="6" t="s">
        <v>38</v>
      </c>
      <c r="C144" s="6" t="s">
        <v>39</v>
      </c>
      <c r="D144" s="6">
        <v>113</v>
      </c>
      <c r="E144" s="19">
        <v>2023</v>
      </c>
      <c r="F144" s="19">
        <v>86</v>
      </c>
      <c r="G144" s="60" t="s">
        <v>555</v>
      </c>
      <c r="H144" s="19">
        <v>1</v>
      </c>
      <c r="I144" s="19" t="s">
        <v>42</v>
      </c>
      <c r="J144" s="48" t="s">
        <v>43</v>
      </c>
      <c r="K144" s="19" t="s">
        <v>44</v>
      </c>
      <c r="L144" s="19" t="s">
        <v>874</v>
      </c>
      <c r="M144" s="19" t="s">
        <v>918</v>
      </c>
      <c r="N144" s="19" t="s">
        <v>47</v>
      </c>
      <c r="O144" s="18" t="s">
        <v>47</v>
      </c>
      <c r="P144" s="18"/>
      <c r="Q144" s="19" t="s">
        <v>919</v>
      </c>
      <c r="R144" s="19" t="s">
        <v>920</v>
      </c>
      <c r="S144" s="61" t="s">
        <v>908</v>
      </c>
      <c r="T144" s="61" t="s">
        <v>909</v>
      </c>
      <c r="U144" s="21">
        <v>7</v>
      </c>
      <c r="V144" s="19" t="s">
        <v>921</v>
      </c>
      <c r="W144" s="62">
        <v>45085</v>
      </c>
      <c r="X144" s="55">
        <v>45199</v>
      </c>
      <c r="Y144" s="6" t="s">
        <v>54</v>
      </c>
      <c r="Z144" s="6" t="s">
        <v>538</v>
      </c>
      <c r="AA144" s="6" t="s">
        <v>56</v>
      </c>
      <c r="AB144" s="63"/>
      <c r="AC144" s="64"/>
      <c r="AD144" s="19" t="s">
        <v>922</v>
      </c>
      <c r="AE144" s="19" t="s">
        <v>923</v>
      </c>
      <c r="AF144" s="24">
        <v>100</v>
      </c>
      <c r="AG144" s="24">
        <v>100</v>
      </c>
      <c r="AH144" s="24" t="s">
        <v>280</v>
      </c>
      <c r="AI144" s="25">
        <v>45194</v>
      </c>
      <c r="AJ144" s="6" t="s">
        <v>281</v>
      </c>
      <c r="AK144" s="19" t="s">
        <v>924</v>
      </c>
    </row>
    <row r="145" spans="1:37" ht="45.75" customHeight="1">
      <c r="A145" s="47">
        <v>45085</v>
      </c>
      <c r="B145" s="6" t="s">
        <v>38</v>
      </c>
      <c r="C145" s="6" t="s">
        <v>39</v>
      </c>
      <c r="D145" s="6">
        <v>113</v>
      </c>
      <c r="E145" s="19">
        <v>2023</v>
      </c>
      <c r="F145" s="19">
        <v>86</v>
      </c>
      <c r="G145" s="20" t="s">
        <v>561</v>
      </c>
      <c r="H145" s="19">
        <v>1</v>
      </c>
      <c r="I145" s="19" t="s">
        <v>42</v>
      </c>
      <c r="J145" s="48" t="s">
        <v>43</v>
      </c>
      <c r="K145" s="19" t="s">
        <v>44</v>
      </c>
      <c r="L145" s="19" t="s">
        <v>874</v>
      </c>
      <c r="M145" s="19" t="s">
        <v>925</v>
      </c>
      <c r="N145" s="19" t="s">
        <v>47</v>
      </c>
      <c r="O145" s="18" t="s">
        <v>47</v>
      </c>
      <c r="P145" s="18"/>
      <c r="Q145" s="19" t="s">
        <v>926</v>
      </c>
      <c r="R145" s="19" t="s">
        <v>927</v>
      </c>
      <c r="S145" s="61" t="s">
        <v>908</v>
      </c>
      <c r="T145" s="61" t="s">
        <v>909</v>
      </c>
      <c r="U145" s="21">
        <v>1</v>
      </c>
      <c r="V145" s="19" t="s">
        <v>928</v>
      </c>
      <c r="W145" s="62">
        <v>45085</v>
      </c>
      <c r="X145" s="55">
        <v>45199</v>
      </c>
      <c r="Y145" s="6" t="s">
        <v>54</v>
      </c>
      <c r="Z145" s="6" t="s">
        <v>538</v>
      </c>
      <c r="AA145" s="6" t="s">
        <v>56</v>
      </c>
      <c r="AB145" s="63"/>
      <c r="AC145" s="64"/>
      <c r="AD145" s="19" t="s">
        <v>929</v>
      </c>
      <c r="AE145" s="19" t="s">
        <v>930</v>
      </c>
      <c r="AF145" s="24">
        <v>100</v>
      </c>
      <c r="AG145" s="24">
        <v>100</v>
      </c>
      <c r="AH145" s="24" t="s">
        <v>280</v>
      </c>
      <c r="AI145" s="25">
        <v>45175</v>
      </c>
      <c r="AJ145" s="6" t="s">
        <v>281</v>
      </c>
      <c r="AK145" s="19" t="s">
        <v>931</v>
      </c>
    </row>
    <row r="146" spans="1:37" ht="48.75" customHeight="1">
      <c r="A146" s="47">
        <v>45085</v>
      </c>
      <c r="B146" s="6" t="s">
        <v>38</v>
      </c>
      <c r="C146" s="6" t="s">
        <v>39</v>
      </c>
      <c r="D146" s="6">
        <v>113</v>
      </c>
      <c r="E146" s="6">
        <v>2023</v>
      </c>
      <c r="F146" s="6">
        <v>86</v>
      </c>
      <c r="G146" s="20" t="s">
        <v>932</v>
      </c>
      <c r="H146" s="6">
        <v>1</v>
      </c>
      <c r="I146" s="6" t="s">
        <v>42</v>
      </c>
      <c r="J146" s="48" t="s">
        <v>43</v>
      </c>
      <c r="K146" s="6" t="s">
        <v>44</v>
      </c>
      <c r="L146" s="6" t="s">
        <v>874</v>
      </c>
      <c r="M146" s="6" t="s">
        <v>933</v>
      </c>
      <c r="N146" s="6" t="s">
        <v>47</v>
      </c>
      <c r="O146" s="32"/>
      <c r="P146" s="32"/>
      <c r="Q146" s="6" t="s">
        <v>934</v>
      </c>
      <c r="R146" s="6" t="s">
        <v>935</v>
      </c>
      <c r="S146" s="25" t="s">
        <v>936</v>
      </c>
      <c r="T146" s="25" t="s">
        <v>937</v>
      </c>
      <c r="U146" s="24">
        <v>2</v>
      </c>
      <c r="V146" s="6" t="s">
        <v>567</v>
      </c>
      <c r="W146" s="55">
        <v>45085</v>
      </c>
      <c r="X146" s="55">
        <v>45443</v>
      </c>
      <c r="Y146" s="24"/>
      <c r="Z146" s="25"/>
      <c r="AA146" s="25" t="s">
        <v>407</v>
      </c>
      <c r="AB146" s="38"/>
      <c r="AC146" s="56"/>
      <c r="AD146" s="6" t="s">
        <v>938</v>
      </c>
      <c r="AE146" s="6"/>
      <c r="AF146" s="24">
        <v>0</v>
      </c>
      <c r="AG146" s="24">
        <v>0</v>
      </c>
      <c r="AH146" s="65" t="s">
        <v>280</v>
      </c>
      <c r="AI146" s="66">
        <v>45393</v>
      </c>
      <c r="AJ146" s="67" t="s">
        <v>570</v>
      </c>
      <c r="AK146" s="6" t="s">
        <v>939</v>
      </c>
    </row>
    <row r="147" spans="1:37" ht="51.75" customHeight="1">
      <c r="A147" s="47">
        <v>45085</v>
      </c>
      <c r="B147" s="6" t="s">
        <v>38</v>
      </c>
      <c r="C147" s="6" t="s">
        <v>39</v>
      </c>
      <c r="D147" s="6">
        <v>113</v>
      </c>
      <c r="E147" s="19">
        <v>2023</v>
      </c>
      <c r="F147" s="19">
        <v>86</v>
      </c>
      <c r="G147" s="20" t="s">
        <v>940</v>
      </c>
      <c r="H147" s="19">
        <v>1</v>
      </c>
      <c r="I147" s="19" t="s">
        <v>42</v>
      </c>
      <c r="J147" s="48" t="s">
        <v>43</v>
      </c>
      <c r="K147" s="19" t="s">
        <v>44</v>
      </c>
      <c r="L147" s="19" t="s">
        <v>874</v>
      </c>
      <c r="M147" s="19" t="s">
        <v>941</v>
      </c>
      <c r="N147" s="19" t="s">
        <v>47</v>
      </c>
      <c r="O147" s="18"/>
      <c r="P147" s="18"/>
      <c r="Q147" s="19" t="s">
        <v>942</v>
      </c>
      <c r="R147" s="19" t="s">
        <v>943</v>
      </c>
      <c r="S147" s="61" t="s">
        <v>944</v>
      </c>
      <c r="T147" s="61" t="s">
        <v>945</v>
      </c>
      <c r="U147" s="21">
        <v>5</v>
      </c>
      <c r="V147" s="19" t="s">
        <v>946</v>
      </c>
      <c r="W147" s="62">
        <v>45085</v>
      </c>
      <c r="X147" s="55">
        <v>45321</v>
      </c>
      <c r="Y147" s="6" t="s">
        <v>54</v>
      </c>
      <c r="Z147" s="6" t="s">
        <v>538</v>
      </c>
      <c r="AA147" s="6" t="s">
        <v>56</v>
      </c>
      <c r="AB147" s="63"/>
      <c r="AC147" s="64"/>
      <c r="AD147" s="19" t="s">
        <v>947</v>
      </c>
      <c r="AE147" s="19" t="s">
        <v>66</v>
      </c>
      <c r="AF147" s="24">
        <v>100</v>
      </c>
      <c r="AG147" s="24">
        <v>100</v>
      </c>
      <c r="AH147" s="24" t="s">
        <v>280</v>
      </c>
      <c r="AI147" s="25">
        <v>45273</v>
      </c>
      <c r="AJ147" s="6" t="s">
        <v>281</v>
      </c>
      <c r="AK147" s="19" t="s">
        <v>948</v>
      </c>
    </row>
    <row r="148" spans="1:37" ht="30.75" customHeight="1">
      <c r="A148" s="47">
        <v>45085</v>
      </c>
      <c r="B148" s="6" t="s">
        <v>38</v>
      </c>
      <c r="C148" s="6" t="s">
        <v>39</v>
      </c>
      <c r="D148" s="6">
        <v>113</v>
      </c>
      <c r="E148" s="6">
        <v>2023</v>
      </c>
      <c r="F148" s="6">
        <v>86</v>
      </c>
      <c r="G148" s="57" t="s">
        <v>949</v>
      </c>
      <c r="H148" s="6">
        <v>1</v>
      </c>
      <c r="I148" s="6" t="s">
        <v>42</v>
      </c>
      <c r="J148" s="48" t="s">
        <v>43</v>
      </c>
      <c r="K148" s="6" t="s">
        <v>44</v>
      </c>
      <c r="L148" s="6" t="s">
        <v>874</v>
      </c>
      <c r="M148" s="6" t="s">
        <v>950</v>
      </c>
      <c r="N148" s="6" t="s">
        <v>47</v>
      </c>
      <c r="O148" s="32"/>
      <c r="P148" s="32"/>
      <c r="Q148" s="6" t="s">
        <v>951</v>
      </c>
      <c r="R148" s="6" t="s">
        <v>952</v>
      </c>
      <c r="S148" s="25" t="s">
        <v>936</v>
      </c>
      <c r="T148" s="25" t="s">
        <v>953</v>
      </c>
      <c r="U148" s="24">
        <v>1</v>
      </c>
      <c r="V148" s="6" t="s">
        <v>567</v>
      </c>
      <c r="W148" s="55">
        <v>45085</v>
      </c>
      <c r="X148" s="55">
        <v>45260</v>
      </c>
      <c r="Y148" s="6" t="s">
        <v>54</v>
      </c>
      <c r="Z148" s="6" t="s">
        <v>538</v>
      </c>
      <c r="AA148" s="6" t="s">
        <v>56</v>
      </c>
      <c r="AB148" s="38"/>
      <c r="AC148" s="56"/>
      <c r="AD148" s="6" t="s">
        <v>343</v>
      </c>
      <c r="AE148" s="6" t="s">
        <v>569</v>
      </c>
      <c r="AF148" s="24">
        <v>0</v>
      </c>
      <c r="AG148" s="24">
        <v>0</v>
      </c>
      <c r="AH148" s="24" t="s">
        <v>280</v>
      </c>
      <c r="AI148" s="25">
        <v>45273</v>
      </c>
      <c r="AJ148" s="6" t="s">
        <v>570</v>
      </c>
      <c r="AK148" s="68" t="s">
        <v>954</v>
      </c>
    </row>
    <row r="149" spans="1:37" ht="30.75" customHeight="1">
      <c r="A149" s="47">
        <v>45085</v>
      </c>
      <c r="B149" s="6" t="s">
        <v>38</v>
      </c>
      <c r="C149" s="6" t="s">
        <v>39</v>
      </c>
      <c r="D149" s="6">
        <v>113</v>
      </c>
      <c r="E149" s="6">
        <v>2023</v>
      </c>
      <c r="F149" s="6">
        <v>86</v>
      </c>
      <c r="G149" s="57" t="s">
        <v>949</v>
      </c>
      <c r="H149" s="6">
        <v>2</v>
      </c>
      <c r="I149" s="6" t="s">
        <v>42</v>
      </c>
      <c r="J149" s="48" t="s">
        <v>43</v>
      </c>
      <c r="K149" s="6" t="s">
        <v>44</v>
      </c>
      <c r="L149" s="6" t="s">
        <v>874</v>
      </c>
      <c r="M149" s="6" t="s">
        <v>950</v>
      </c>
      <c r="N149" s="6" t="s">
        <v>47</v>
      </c>
      <c r="O149" s="32"/>
      <c r="P149" s="32"/>
      <c r="Q149" s="6" t="s">
        <v>955</v>
      </c>
      <c r="R149" s="6" t="s">
        <v>956</v>
      </c>
      <c r="S149" s="25" t="s">
        <v>936</v>
      </c>
      <c r="T149" s="25" t="s">
        <v>937</v>
      </c>
      <c r="U149" s="24">
        <v>2</v>
      </c>
      <c r="V149" s="6" t="s">
        <v>567</v>
      </c>
      <c r="W149" s="55">
        <v>45085</v>
      </c>
      <c r="X149" s="55">
        <v>45443</v>
      </c>
      <c r="Y149" s="24"/>
      <c r="Z149" s="25"/>
      <c r="AA149" s="25" t="s">
        <v>407</v>
      </c>
      <c r="AB149" s="38"/>
      <c r="AC149" s="56"/>
      <c r="AD149" s="6" t="s">
        <v>343</v>
      </c>
      <c r="AE149" s="6" t="s">
        <v>569</v>
      </c>
      <c r="AF149" s="24">
        <v>0</v>
      </c>
      <c r="AG149" s="24">
        <v>0</v>
      </c>
      <c r="AH149" s="21" t="s">
        <v>280</v>
      </c>
      <c r="AI149" s="25">
        <v>45355</v>
      </c>
      <c r="AJ149" s="6" t="s">
        <v>570</v>
      </c>
      <c r="AK149" s="68" t="s">
        <v>957</v>
      </c>
    </row>
    <row r="150" spans="1:37" ht="30.75" customHeight="1">
      <c r="A150" s="47">
        <v>45085</v>
      </c>
      <c r="B150" s="6" t="s">
        <v>38</v>
      </c>
      <c r="C150" s="6" t="s">
        <v>39</v>
      </c>
      <c r="D150" s="6">
        <v>113</v>
      </c>
      <c r="E150" s="19">
        <v>2023</v>
      </c>
      <c r="F150" s="19">
        <v>86</v>
      </c>
      <c r="G150" s="60" t="s">
        <v>958</v>
      </c>
      <c r="H150" s="19">
        <v>1</v>
      </c>
      <c r="I150" s="19" t="s">
        <v>42</v>
      </c>
      <c r="J150" s="48" t="s">
        <v>43</v>
      </c>
      <c r="K150" s="19" t="s">
        <v>44</v>
      </c>
      <c r="L150" s="19" t="s">
        <v>874</v>
      </c>
      <c r="M150" s="19" t="s">
        <v>959</v>
      </c>
      <c r="N150" s="19" t="s">
        <v>47</v>
      </c>
      <c r="O150" s="18"/>
      <c r="P150" s="18"/>
      <c r="Q150" s="19" t="s">
        <v>960</v>
      </c>
      <c r="R150" s="19" t="s">
        <v>961</v>
      </c>
      <c r="S150" s="61" t="s">
        <v>908</v>
      </c>
      <c r="T150" s="61" t="s">
        <v>909</v>
      </c>
      <c r="U150" s="21">
        <v>7</v>
      </c>
      <c r="V150" s="19" t="s">
        <v>834</v>
      </c>
      <c r="W150" s="62">
        <v>45085</v>
      </c>
      <c r="X150" s="55">
        <v>45199</v>
      </c>
      <c r="Y150" s="6" t="s">
        <v>54</v>
      </c>
      <c r="Z150" s="6" t="s">
        <v>538</v>
      </c>
      <c r="AA150" s="6" t="s">
        <v>56</v>
      </c>
      <c r="AB150" s="63"/>
      <c r="AC150" s="64"/>
      <c r="AD150" s="19" t="s">
        <v>947</v>
      </c>
      <c r="AE150" s="19" t="s">
        <v>66</v>
      </c>
      <c r="AF150" s="24">
        <v>100</v>
      </c>
      <c r="AG150" s="24">
        <v>100</v>
      </c>
      <c r="AH150" s="24" t="s">
        <v>280</v>
      </c>
      <c r="AI150" s="25">
        <v>45194</v>
      </c>
      <c r="AJ150" s="6" t="s">
        <v>281</v>
      </c>
      <c r="AK150" s="19" t="s">
        <v>962</v>
      </c>
    </row>
    <row r="151" spans="1:37" ht="30.75" customHeight="1">
      <c r="A151" s="47">
        <v>45085</v>
      </c>
      <c r="B151" s="6" t="s">
        <v>38</v>
      </c>
      <c r="C151" s="6" t="s">
        <v>39</v>
      </c>
      <c r="D151" s="6">
        <v>113</v>
      </c>
      <c r="E151" s="19">
        <v>2023</v>
      </c>
      <c r="F151" s="19">
        <v>86</v>
      </c>
      <c r="G151" s="20" t="s">
        <v>963</v>
      </c>
      <c r="H151" s="19">
        <v>1</v>
      </c>
      <c r="I151" s="19" t="s">
        <v>42</v>
      </c>
      <c r="J151" s="48" t="s">
        <v>43</v>
      </c>
      <c r="K151" s="19" t="s">
        <v>44</v>
      </c>
      <c r="L151" s="19" t="s">
        <v>874</v>
      </c>
      <c r="M151" s="19" t="s">
        <v>964</v>
      </c>
      <c r="N151" s="19" t="s">
        <v>47</v>
      </c>
      <c r="O151" s="18" t="s">
        <v>47</v>
      </c>
      <c r="P151" s="18"/>
      <c r="Q151" s="19" t="s">
        <v>965</v>
      </c>
      <c r="R151" s="19" t="s">
        <v>966</v>
      </c>
      <c r="S151" s="61" t="s">
        <v>908</v>
      </c>
      <c r="T151" s="61" t="s">
        <v>909</v>
      </c>
      <c r="U151" s="21">
        <v>1</v>
      </c>
      <c r="V151" s="19" t="s">
        <v>834</v>
      </c>
      <c r="W151" s="62">
        <v>45085</v>
      </c>
      <c r="X151" s="55">
        <v>45199</v>
      </c>
      <c r="Y151" s="6" t="s">
        <v>54</v>
      </c>
      <c r="Z151" s="6" t="s">
        <v>538</v>
      </c>
      <c r="AA151" s="6" t="s">
        <v>56</v>
      </c>
      <c r="AB151" s="63"/>
      <c r="AC151" s="64"/>
      <c r="AD151" s="19" t="s">
        <v>947</v>
      </c>
      <c r="AE151" s="19" t="s">
        <v>66</v>
      </c>
      <c r="AF151" s="24">
        <v>100</v>
      </c>
      <c r="AG151" s="24">
        <v>100</v>
      </c>
      <c r="AH151" s="24" t="s">
        <v>280</v>
      </c>
      <c r="AI151" s="25">
        <v>45175</v>
      </c>
      <c r="AJ151" s="6" t="s">
        <v>281</v>
      </c>
      <c r="AK151" s="19" t="s">
        <v>967</v>
      </c>
    </row>
    <row r="152" spans="1:37" ht="30.75" customHeight="1">
      <c r="A152" s="47">
        <v>45085</v>
      </c>
      <c r="B152" s="6" t="s">
        <v>38</v>
      </c>
      <c r="C152" s="6" t="s">
        <v>39</v>
      </c>
      <c r="D152" s="6">
        <v>113</v>
      </c>
      <c r="E152" s="6">
        <v>2023</v>
      </c>
      <c r="F152" s="6">
        <v>86</v>
      </c>
      <c r="G152" s="57" t="s">
        <v>576</v>
      </c>
      <c r="H152" s="6">
        <v>1</v>
      </c>
      <c r="I152" s="6" t="s">
        <v>42</v>
      </c>
      <c r="J152" s="48" t="s">
        <v>43</v>
      </c>
      <c r="K152" s="6" t="s">
        <v>44</v>
      </c>
      <c r="L152" s="6" t="s">
        <v>874</v>
      </c>
      <c r="M152" s="6" t="s">
        <v>968</v>
      </c>
      <c r="N152" s="6" t="s">
        <v>47</v>
      </c>
      <c r="O152" s="32"/>
      <c r="P152" s="32"/>
      <c r="Q152" s="6" t="s">
        <v>969</v>
      </c>
      <c r="R152" s="6" t="s">
        <v>970</v>
      </c>
      <c r="S152" s="25" t="s">
        <v>971</v>
      </c>
      <c r="T152" s="25" t="s">
        <v>972</v>
      </c>
      <c r="U152" s="24">
        <v>1</v>
      </c>
      <c r="V152" s="6" t="s">
        <v>567</v>
      </c>
      <c r="W152" s="55">
        <v>45085</v>
      </c>
      <c r="X152" s="55">
        <v>45289</v>
      </c>
      <c r="Y152" s="6" t="s">
        <v>54</v>
      </c>
      <c r="Z152" s="6" t="s">
        <v>538</v>
      </c>
      <c r="AA152" s="6" t="s">
        <v>56</v>
      </c>
      <c r="AB152" s="38"/>
      <c r="AC152" s="56"/>
      <c r="AD152" s="6" t="s">
        <v>343</v>
      </c>
      <c r="AE152" s="6" t="s">
        <v>569</v>
      </c>
      <c r="AF152" s="24">
        <v>0</v>
      </c>
      <c r="AG152" s="24">
        <v>0</v>
      </c>
      <c r="AH152" s="24" t="s">
        <v>280</v>
      </c>
      <c r="AI152" s="25">
        <v>45306</v>
      </c>
      <c r="AJ152" s="6" t="s">
        <v>570</v>
      </c>
      <c r="AK152" s="68" t="s">
        <v>973</v>
      </c>
    </row>
    <row r="153" spans="1:37" ht="44.25" customHeight="1">
      <c r="A153" s="47">
        <v>45085</v>
      </c>
      <c r="B153" s="6" t="s">
        <v>38</v>
      </c>
      <c r="C153" s="6" t="s">
        <v>39</v>
      </c>
      <c r="D153" s="6">
        <v>113</v>
      </c>
      <c r="E153" s="19">
        <v>2023</v>
      </c>
      <c r="F153" s="19">
        <v>86</v>
      </c>
      <c r="G153" s="20" t="s">
        <v>974</v>
      </c>
      <c r="H153" s="19">
        <v>1</v>
      </c>
      <c r="I153" s="19" t="s">
        <v>42</v>
      </c>
      <c r="J153" s="48" t="s">
        <v>43</v>
      </c>
      <c r="K153" s="19" t="s">
        <v>44</v>
      </c>
      <c r="L153" s="19" t="s">
        <v>874</v>
      </c>
      <c r="M153" s="19" t="s">
        <v>975</v>
      </c>
      <c r="N153" s="19" t="s">
        <v>47</v>
      </c>
      <c r="O153" s="18"/>
      <c r="P153" s="18"/>
      <c r="Q153" s="19" t="s">
        <v>976</v>
      </c>
      <c r="R153" s="19" t="s">
        <v>977</v>
      </c>
      <c r="S153" s="61" t="s">
        <v>978</v>
      </c>
      <c r="T153" s="61" t="s">
        <v>979</v>
      </c>
      <c r="U153" s="21">
        <v>1</v>
      </c>
      <c r="V153" s="19" t="s">
        <v>834</v>
      </c>
      <c r="W153" s="62">
        <v>45085</v>
      </c>
      <c r="X153" s="55">
        <v>45291</v>
      </c>
      <c r="Y153" s="6" t="s">
        <v>54</v>
      </c>
      <c r="Z153" s="6" t="s">
        <v>538</v>
      </c>
      <c r="AA153" s="6" t="s">
        <v>56</v>
      </c>
      <c r="AB153" s="63"/>
      <c r="AC153" s="64"/>
      <c r="AD153" s="19" t="s">
        <v>947</v>
      </c>
      <c r="AE153" s="19" t="s">
        <v>66</v>
      </c>
      <c r="AF153" s="24">
        <v>100</v>
      </c>
      <c r="AG153" s="24">
        <v>100</v>
      </c>
      <c r="AH153" s="24" t="s">
        <v>280</v>
      </c>
      <c r="AI153" s="25">
        <v>45307</v>
      </c>
      <c r="AJ153" s="6" t="s">
        <v>281</v>
      </c>
      <c r="AK153" s="19" t="s">
        <v>980</v>
      </c>
    </row>
    <row r="154" spans="1:37" ht="30.75" customHeight="1">
      <c r="A154" s="47">
        <v>45085</v>
      </c>
      <c r="B154" s="6" t="s">
        <v>38</v>
      </c>
      <c r="C154" s="6" t="s">
        <v>39</v>
      </c>
      <c r="D154" s="6">
        <v>113</v>
      </c>
      <c r="E154" s="6">
        <v>2023</v>
      </c>
      <c r="F154" s="6">
        <v>86</v>
      </c>
      <c r="G154" s="57" t="s">
        <v>974</v>
      </c>
      <c r="H154" s="6">
        <v>2</v>
      </c>
      <c r="I154" s="6" t="s">
        <v>42</v>
      </c>
      <c r="J154" s="48" t="s">
        <v>43</v>
      </c>
      <c r="K154" s="6" t="s">
        <v>44</v>
      </c>
      <c r="L154" s="6" t="s">
        <v>874</v>
      </c>
      <c r="M154" s="6" t="s">
        <v>975</v>
      </c>
      <c r="N154" s="6" t="s">
        <v>47</v>
      </c>
      <c r="O154" s="32"/>
      <c r="P154" s="32"/>
      <c r="Q154" s="6" t="s">
        <v>981</v>
      </c>
      <c r="R154" s="6" t="s">
        <v>982</v>
      </c>
      <c r="S154" s="25" t="s">
        <v>983</v>
      </c>
      <c r="T154" s="25" t="s">
        <v>984</v>
      </c>
      <c r="U154" s="24">
        <v>1</v>
      </c>
      <c r="V154" s="6" t="s">
        <v>567</v>
      </c>
      <c r="W154" s="55">
        <v>45085</v>
      </c>
      <c r="X154" s="55">
        <v>45169</v>
      </c>
      <c r="Y154" s="6" t="s">
        <v>54</v>
      </c>
      <c r="Z154" s="6" t="s">
        <v>538</v>
      </c>
      <c r="AA154" s="6" t="s">
        <v>56</v>
      </c>
      <c r="AB154" s="38"/>
      <c r="AC154" s="56"/>
      <c r="AD154" s="6" t="s">
        <v>343</v>
      </c>
      <c r="AE154" s="6" t="s">
        <v>569</v>
      </c>
      <c r="AF154" s="24">
        <v>0</v>
      </c>
      <c r="AG154" s="24">
        <v>0</v>
      </c>
      <c r="AH154" s="24" t="s">
        <v>280</v>
      </c>
      <c r="AI154" s="25">
        <v>45180</v>
      </c>
      <c r="AJ154" s="6" t="s">
        <v>570</v>
      </c>
      <c r="AK154" s="6" t="s">
        <v>985</v>
      </c>
    </row>
    <row r="155" spans="1:37" ht="75" customHeight="1">
      <c r="A155" s="47">
        <v>45085</v>
      </c>
      <c r="B155" s="6" t="s">
        <v>38</v>
      </c>
      <c r="C155" s="6" t="s">
        <v>39</v>
      </c>
      <c r="D155" s="6">
        <v>113</v>
      </c>
      <c r="E155" s="19">
        <v>2023</v>
      </c>
      <c r="F155" s="19">
        <v>86</v>
      </c>
      <c r="G155" s="60" t="s">
        <v>596</v>
      </c>
      <c r="H155" s="19">
        <v>1</v>
      </c>
      <c r="I155" s="19" t="s">
        <v>42</v>
      </c>
      <c r="J155" s="48" t="s">
        <v>43</v>
      </c>
      <c r="K155" s="19" t="s">
        <v>44</v>
      </c>
      <c r="L155" s="19" t="s">
        <v>874</v>
      </c>
      <c r="M155" s="19" t="s">
        <v>986</v>
      </c>
      <c r="N155" s="19" t="s">
        <v>47</v>
      </c>
      <c r="O155" s="18"/>
      <c r="P155" s="18"/>
      <c r="Q155" s="19" t="s">
        <v>987</v>
      </c>
      <c r="R155" s="19" t="s">
        <v>988</v>
      </c>
      <c r="S155" s="61" t="s">
        <v>908</v>
      </c>
      <c r="T155" s="61" t="s">
        <v>909</v>
      </c>
      <c r="U155" s="21">
        <v>7</v>
      </c>
      <c r="V155" s="19" t="s">
        <v>834</v>
      </c>
      <c r="W155" s="62">
        <v>45085</v>
      </c>
      <c r="X155" s="55">
        <v>45199</v>
      </c>
      <c r="Y155" s="6" t="s">
        <v>54</v>
      </c>
      <c r="Z155" s="6" t="s">
        <v>538</v>
      </c>
      <c r="AA155" s="6" t="s">
        <v>56</v>
      </c>
      <c r="AB155" s="63"/>
      <c r="AC155" s="64"/>
      <c r="AD155" s="19" t="s">
        <v>947</v>
      </c>
      <c r="AE155" s="19" t="s">
        <v>66</v>
      </c>
      <c r="AF155" s="24">
        <v>100</v>
      </c>
      <c r="AG155" s="24">
        <v>100</v>
      </c>
      <c r="AH155" s="24" t="s">
        <v>280</v>
      </c>
      <c r="AI155" s="25">
        <v>45194</v>
      </c>
      <c r="AJ155" s="6" t="s">
        <v>281</v>
      </c>
      <c r="AK155" s="19" t="s">
        <v>989</v>
      </c>
    </row>
    <row r="156" spans="1:37" ht="48.75" customHeight="1">
      <c r="A156" s="47">
        <v>45085</v>
      </c>
      <c r="B156" s="6" t="s">
        <v>38</v>
      </c>
      <c r="C156" s="6" t="s">
        <v>39</v>
      </c>
      <c r="D156" s="6">
        <v>113</v>
      </c>
      <c r="E156" s="19">
        <v>2023</v>
      </c>
      <c r="F156" s="19">
        <v>86</v>
      </c>
      <c r="G156" s="20" t="s">
        <v>990</v>
      </c>
      <c r="H156" s="19">
        <v>1</v>
      </c>
      <c r="I156" s="19" t="s">
        <v>42</v>
      </c>
      <c r="J156" s="48" t="s">
        <v>43</v>
      </c>
      <c r="K156" s="19" t="s">
        <v>44</v>
      </c>
      <c r="L156" s="19" t="s">
        <v>874</v>
      </c>
      <c r="M156" s="19" t="s">
        <v>991</v>
      </c>
      <c r="N156" s="19" t="s">
        <v>47</v>
      </c>
      <c r="O156" s="18" t="s">
        <v>47</v>
      </c>
      <c r="P156" s="18"/>
      <c r="Q156" s="19" t="s">
        <v>992</v>
      </c>
      <c r="R156" s="19" t="s">
        <v>993</v>
      </c>
      <c r="S156" s="61" t="s">
        <v>994</v>
      </c>
      <c r="T156" s="61" t="s">
        <v>995</v>
      </c>
      <c r="U156" s="21">
        <v>6</v>
      </c>
      <c r="V156" s="19" t="s">
        <v>834</v>
      </c>
      <c r="W156" s="62">
        <v>45085</v>
      </c>
      <c r="X156" s="55">
        <v>45291</v>
      </c>
      <c r="Y156" s="6" t="s">
        <v>54</v>
      </c>
      <c r="Z156" s="6" t="s">
        <v>538</v>
      </c>
      <c r="AA156" s="6" t="s">
        <v>56</v>
      </c>
      <c r="AB156" s="63"/>
      <c r="AC156" s="64"/>
      <c r="AD156" s="19" t="s">
        <v>947</v>
      </c>
      <c r="AE156" s="19" t="s">
        <v>66</v>
      </c>
      <c r="AF156" s="24">
        <v>100</v>
      </c>
      <c r="AG156" s="24">
        <v>100</v>
      </c>
      <c r="AH156" s="24" t="s">
        <v>280</v>
      </c>
      <c r="AI156" s="25">
        <v>45307</v>
      </c>
      <c r="AJ156" s="6" t="s">
        <v>281</v>
      </c>
      <c r="AK156" s="19" t="s">
        <v>996</v>
      </c>
    </row>
    <row r="157" spans="1:37" ht="30.75" customHeight="1">
      <c r="A157" s="47">
        <v>45085</v>
      </c>
      <c r="B157" s="6" t="s">
        <v>38</v>
      </c>
      <c r="C157" s="6" t="s">
        <v>39</v>
      </c>
      <c r="D157" s="6">
        <v>113</v>
      </c>
      <c r="E157" s="6">
        <v>2023</v>
      </c>
      <c r="F157" s="6">
        <v>86</v>
      </c>
      <c r="G157" s="57" t="s">
        <v>997</v>
      </c>
      <c r="H157" s="6">
        <v>1</v>
      </c>
      <c r="I157" s="6" t="s">
        <v>42</v>
      </c>
      <c r="J157" s="48" t="s">
        <v>43</v>
      </c>
      <c r="K157" s="6" t="s">
        <v>44</v>
      </c>
      <c r="L157" s="6" t="s">
        <v>874</v>
      </c>
      <c r="M157" s="6" t="s">
        <v>998</v>
      </c>
      <c r="N157" s="6" t="s">
        <v>47</v>
      </c>
      <c r="O157" s="32" t="s">
        <v>47</v>
      </c>
      <c r="P157" s="32"/>
      <c r="Q157" s="6" t="s">
        <v>999</v>
      </c>
      <c r="R157" s="6" t="s">
        <v>1000</v>
      </c>
      <c r="S157" s="25" t="s">
        <v>1001</v>
      </c>
      <c r="T157" s="25" t="s">
        <v>1002</v>
      </c>
      <c r="U157" s="24">
        <v>1</v>
      </c>
      <c r="V157" s="6" t="s">
        <v>1003</v>
      </c>
      <c r="W157" s="55">
        <v>45085</v>
      </c>
      <c r="X157" s="55">
        <v>45289</v>
      </c>
      <c r="Y157" s="6" t="s">
        <v>54</v>
      </c>
      <c r="Z157" s="6" t="s">
        <v>538</v>
      </c>
      <c r="AA157" s="6" t="s">
        <v>56</v>
      </c>
      <c r="AB157" s="38"/>
      <c r="AC157" s="56"/>
      <c r="AD157" s="6" t="s">
        <v>343</v>
      </c>
      <c r="AE157" s="6" t="s">
        <v>569</v>
      </c>
      <c r="AF157" s="24">
        <v>0</v>
      </c>
      <c r="AG157" s="24">
        <v>0</v>
      </c>
      <c r="AH157" s="24" t="s">
        <v>280</v>
      </c>
      <c r="AI157" s="25">
        <v>45306</v>
      </c>
      <c r="AJ157" s="6" t="s">
        <v>570</v>
      </c>
      <c r="AK157" s="69" t="s">
        <v>1004</v>
      </c>
    </row>
    <row r="158" spans="1:37" ht="30.75" customHeight="1">
      <c r="A158" s="47">
        <v>45085</v>
      </c>
      <c r="B158" s="6" t="s">
        <v>38</v>
      </c>
      <c r="C158" s="6" t="s">
        <v>39</v>
      </c>
      <c r="D158" s="6">
        <v>113</v>
      </c>
      <c r="E158" s="6">
        <v>2023</v>
      </c>
      <c r="F158" s="6">
        <v>86</v>
      </c>
      <c r="G158" s="57" t="s">
        <v>997</v>
      </c>
      <c r="H158" s="6">
        <v>2</v>
      </c>
      <c r="I158" s="6" t="s">
        <v>42</v>
      </c>
      <c r="J158" s="48" t="s">
        <v>43</v>
      </c>
      <c r="K158" s="6" t="s">
        <v>44</v>
      </c>
      <c r="L158" s="6" t="s">
        <v>874</v>
      </c>
      <c r="M158" s="6" t="s">
        <v>998</v>
      </c>
      <c r="N158" s="6" t="s">
        <v>47</v>
      </c>
      <c r="O158" s="32"/>
      <c r="P158" s="32"/>
      <c r="Q158" s="6" t="s">
        <v>999</v>
      </c>
      <c r="R158" s="6" t="s">
        <v>1005</v>
      </c>
      <c r="S158" s="25" t="s">
        <v>624</v>
      </c>
      <c r="T158" s="25" t="s">
        <v>624</v>
      </c>
      <c r="U158" s="24">
        <v>1</v>
      </c>
      <c r="V158" s="6" t="s">
        <v>567</v>
      </c>
      <c r="W158" s="55">
        <v>45085</v>
      </c>
      <c r="X158" s="55">
        <v>45198</v>
      </c>
      <c r="Y158" s="6" t="s">
        <v>54</v>
      </c>
      <c r="Z158" s="6" t="s">
        <v>538</v>
      </c>
      <c r="AA158" s="6" t="s">
        <v>56</v>
      </c>
      <c r="AB158" s="38"/>
      <c r="AC158" s="56"/>
      <c r="AD158" s="6" t="s">
        <v>343</v>
      </c>
      <c r="AE158" s="6" t="s">
        <v>569</v>
      </c>
      <c r="AF158" s="24">
        <v>0</v>
      </c>
      <c r="AG158" s="24">
        <v>0</v>
      </c>
      <c r="AH158" s="24" t="s">
        <v>280</v>
      </c>
      <c r="AI158" s="25">
        <v>45180</v>
      </c>
      <c r="AJ158" s="6" t="s">
        <v>570</v>
      </c>
      <c r="AK158" s="6" t="s">
        <v>1006</v>
      </c>
    </row>
    <row r="159" spans="1:37" ht="30.75" customHeight="1">
      <c r="A159" s="47">
        <v>45085</v>
      </c>
      <c r="B159" s="6" t="s">
        <v>38</v>
      </c>
      <c r="C159" s="6" t="s">
        <v>39</v>
      </c>
      <c r="D159" s="6">
        <v>113</v>
      </c>
      <c r="E159" s="6">
        <v>2023</v>
      </c>
      <c r="F159" s="6">
        <v>86</v>
      </c>
      <c r="G159" s="57" t="s">
        <v>627</v>
      </c>
      <c r="H159" s="6">
        <v>1</v>
      </c>
      <c r="I159" s="6" t="s">
        <v>42</v>
      </c>
      <c r="J159" s="48" t="s">
        <v>43</v>
      </c>
      <c r="K159" s="6" t="s">
        <v>44</v>
      </c>
      <c r="L159" s="6" t="s">
        <v>874</v>
      </c>
      <c r="M159" s="6" t="s">
        <v>1007</v>
      </c>
      <c r="N159" s="6" t="s">
        <v>47</v>
      </c>
      <c r="O159" s="32"/>
      <c r="P159" s="32"/>
      <c r="Q159" s="6" t="s">
        <v>1008</v>
      </c>
      <c r="R159" s="6" t="s">
        <v>1009</v>
      </c>
      <c r="S159" s="25" t="s">
        <v>1010</v>
      </c>
      <c r="T159" s="25" t="s">
        <v>1011</v>
      </c>
      <c r="U159" s="24">
        <v>1</v>
      </c>
      <c r="V159" s="6" t="s">
        <v>1012</v>
      </c>
      <c r="W159" s="55">
        <v>45085</v>
      </c>
      <c r="X159" s="55">
        <v>45289</v>
      </c>
      <c r="Y159" s="6" t="s">
        <v>54</v>
      </c>
      <c r="Z159" s="6" t="s">
        <v>538</v>
      </c>
      <c r="AA159" s="6" t="s">
        <v>56</v>
      </c>
      <c r="AB159" s="38"/>
      <c r="AC159" s="56"/>
      <c r="AD159" s="6" t="s">
        <v>1013</v>
      </c>
      <c r="AE159" s="6" t="s">
        <v>1014</v>
      </c>
      <c r="AF159" s="24">
        <v>100</v>
      </c>
      <c r="AG159" s="24">
        <v>100</v>
      </c>
      <c r="AH159" s="24" t="s">
        <v>280</v>
      </c>
      <c r="AI159" s="25">
        <v>45302</v>
      </c>
      <c r="AJ159" s="6" t="s">
        <v>1015</v>
      </c>
      <c r="AK159" s="6" t="s">
        <v>1016</v>
      </c>
    </row>
    <row r="160" spans="1:37" ht="30.75" customHeight="1">
      <c r="A160" s="47">
        <v>45085</v>
      </c>
      <c r="B160" s="6" t="s">
        <v>38</v>
      </c>
      <c r="C160" s="6" t="s">
        <v>39</v>
      </c>
      <c r="D160" s="6">
        <v>113</v>
      </c>
      <c r="E160" s="24">
        <v>2023</v>
      </c>
      <c r="F160" s="24">
        <v>86</v>
      </c>
      <c r="G160" s="70" t="s">
        <v>627</v>
      </c>
      <c r="H160" s="24">
        <v>2</v>
      </c>
      <c r="I160" s="6" t="s">
        <v>42</v>
      </c>
      <c r="J160" s="48" t="s">
        <v>43</v>
      </c>
      <c r="K160" s="6" t="s">
        <v>44</v>
      </c>
      <c r="L160" s="6" t="s">
        <v>874</v>
      </c>
      <c r="M160" s="6" t="s">
        <v>1007</v>
      </c>
      <c r="N160" s="6" t="s">
        <v>47</v>
      </c>
      <c r="O160" s="32"/>
      <c r="P160" s="32"/>
      <c r="Q160" s="6" t="s">
        <v>1017</v>
      </c>
      <c r="R160" s="6" t="s">
        <v>1018</v>
      </c>
      <c r="S160" s="25" t="s">
        <v>1019</v>
      </c>
      <c r="T160" s="25" t="s">
        <v>1020</v>
      </c>
      <c r="U160" s="24">
        <v>1</v>
      </c>
      <c r="V160" s="6" t="s">
        <v>1021</v>
      </c>
      <c r="W160" s="55">
        <v>45085</v>
      </c>
      <c r="X160" s="55">
        <v>45449</v>
      </c>
      <c r="Y160" s="24"/>
      <c r="Z160" s="25"/>
      <c r="AA160" s="25" t="s">
        <v>407</v>
      </c>
      <c r="AB160" s="38"/>
      <c r="AC160" s="56"/>
      <c r="AD160" s="6" t="s">
        <v>1022</v>
      </c>
      <c r="AE160" s="6" t="s">
        <v>1023</v>
      </c>
      <c r="AF160" s="24">
        <v>0</v>
      </c>
      <c r="AG160" s="24">
        <v>0</v>
      </c>
      <c r="AH160" s="21" t="s">
        <v>280</v>
      </c>
      <c r="AI160" s="25">
        <v>45485</v>
      </c>
      <c r="AJ160" s="6" t="s">
        <v>1015</v>
      </c>
      <c r="AK160" s="6" t="s">
        <v>1024</v>
      </c>
    </row>
    <row r="161" spans="1:37" ht="30.75" customHeight="1">
      <c r="A161" s="47">
        <v>45085</v>
      </c>
      <c r="B161" s="6" t="s">
        <v>38</v>
      </c>
      <c r="C161" s="6" t="s">
        <v>39</v>
      </c>
      <c r="D161" s="6">
        <v>113</v>
      </c>
      <c r="E161" s="6">
        <v>2023</v>
      </c>
      <c r="F161" s="6">
        <v>86</v>
      </c>
      <c r="G161" s="57" t="s">
        <v>639</v>
      </c>
      <c r="H161" s="6">
        <v>1</v>
      </c>
      <c r="I161" s="6" t="s">
        <v>42</v>
      </c>
      <c r="J161" s="48" t="s">
        <v>43</v>
      </c>
      <c r="K161" s="6" t="s">
        <v>44</v>
      </c>
      <c r="L161" s="6" t="s">
        <v>874</v>
      </c>
      <c r="M161" s="6" t="s">
        <v>1025</v>
      </c>
      <c r="N161" s="6" t="s">
        <v>47</v>
      </c>
      <c r="O161" s="32"/>
      <c r="P161" s="32"/>
      <c r="Q161" s="6" t="s">
        <v>1026</v>
      </c>
      <c r="R161" s="6" t="s">
        <v>1027</v>
      </c>
      <c r="S161" s="25" t="s">
        <v>1028</v>
      </c>
      <c r="T161" s="25" t="s">
        <v>1029</v>
      </c>
      <c r="U161" s="24">
        <v>1</v>
      </c>
      <c r="V161" s="6" t="s">
        <v>1030</v>
      </c>
      <c r="W161" s="55">
        <v>45085</v>
      </c>
      <c r="X161" s="55">
        <v>45199</v>
      </c>
      <c r="Y161" s="6" t="s">
        <v>54</v>
      </c>
      <c r="Z161" s="6" t="s">
        <v>538</v>
      </c>
      <c r="AA161" s="6" t="s">
        <v>56</v>
      </c>
      <c r="AB161" s="38"/>
      <c r="AC161" s="56"/>
      <c r="AD161" s="6" t="s">
        <v>1031</v>
      </c>
      <c r="AE161" s="6" t="s">
        <v>1031</v>
      </c>
      <c r="AF161" s="24">
        <v>100</v>
      </c>
      <c r="AG161" s="24">
        <v>100</v>
      </c>
      <c r="AH161" s="24" t="s">
        <v>280</v>
      </c>
      <c r="AI161" s="25">
        <v>45209</v>
      </c>
      <c r="AJ161" s="6" t="s">
        <v>1015</v>
      </c>
      <c r="AK161" s="6" t="s">
        <v>1032</v>
      </c>
    </row>
    <row r="162" spans="1:37" ht="30.75" customHeight="1">
      <c r="A162" s="47">
        <v>45085</v>
      </c>
      <c r="B162" s="6" t="s">
        <v>38</v>
      </c>
      <c r="C162" s="6" t="s">
        <v>39</v>
      </c>
      <c r="D162" s="6">
        <v>113</v>
      </c>
      <c r="E162" s="6">
        <v>2023</v>
      </c>
      <c r="F162" s="6">
        <v>86</v>
      </c>
      <c r="G162" s="57" t="s">
        <v>639</v>
      </c>
      <c r="H162" s="6">
        <v>2</v>
      </c>
      <c r="I162" s="6" t="s">
        <v>42</v>
      </c>
      <c r="J162" s="48" t="s">
        <v>43</v>
      </c>
      <c r="K162" s="6" t="s">
        <v>44</v>
      </c>
      <c r="L162" s="6" t="s">
        <v>874</v>
      </c>
      <c r="M162" s="6" t="s">
        <v>1025</v>
      </c>
      <c r="N162" s="6" t="s">
        <v>47</v>
      </c>
      <c r="O162" s="32"/>
      <c r="P162" s="32"/>
      <c r="Q162" s="6" t="s">
        <v>1026</v>
      </c>
      <c r="R162" s="6" t="s">
        <v>1033</v>
      </c>
      <c r="S162" s="25" t="s">
        <v>1034</v>
      </c>
      <c r="T162" s="25" t="s">
        <v>1035</v>
      </c>
      <c r="U162" s="24">
        <v>6</v>
      </c>
      <c r="V162" s="6" t="s">
        <v>1030</v>
      </c>
      <c r="W162" s="55">
        <v>45085</v>
      </c>
      <c r="X162" s="55">
        <v>45289</v>
      </c>
      <c r="Y162" s="6" t="s">
        <v>54</v>
      </c>
      <c r="Z162" s="6" t="s">
        <v>538</v>
      </c>
      <c r="AA162" s="6" t="s">
        <v>56</v>
      </c>
      <c r="AB162" s="38"/>
      <c r="AC162" s="56"/>
      <c r="AD162" s="6" t="s">
        <v>1031</v>
      </c>
      <c r="AE162" s="6" t="s">
        <v>1031</v>
      </c>
      <c r="AF162" s="24">
        <v>100</v>
      </c>
      <c r="AG162" s="24">
        <v>100</v>
      </c>
      <c r="AH162" s="24" t="s">
        <v>280</v>
      </c>
      <c r="AI162" s="25">
        <v>45302</v>
      </c>
      <c r="AJ162" s="6" t="s">
        <v>1015</v>
      </c>
      <c r="AK162" s="6" t="s">
        <v>1036</v>
      </c>
    </row>
    <row r="163" spans="1:37" ht="30.75" customHeight="1">
      <c r="A163" s="47">
        <v>45085</v>
      </c>
      <c r="B163" s="6" t="s">
        <v>38</v>
      </c>
      <c r="C163" s="6" t="s">
        <v>39</v>
      </c>
      <c r="D163" s="6">
        <v>113</v>
      </c>
      <c r="E163" s="6">
        <v>2023</v>
      </c>
      <c r="F163" s="6">
        <v>86</v>
      </c>
      <c r="G163" s="57" t="s">
        <v>1037</v>
      </c>
      <c r="H163" s="6">
        <v>1</v>
      </c>
      <c r="I163" s="6" t="s">
        <v>42</v>
      </c>
      <c r="J163" s="48" t="s">
        <v>43</v>
      </c>
      <c r="K163" s="6" t="s">
        <v>44</v>
      </c>
      <c r="L163" s="6" t="s">
        <v>874</v>
      </c>
      <c r="M163" s="6" t="s">
        <v>1038</v>
      </c>
      <c r="N163" s="6" t="s">
        <v>47</v>
      </c>
      <c r="O163" s="32"/>
      <c r="P163" s="32"/>
      <c r="Q163" s="6" t="s">
        <v>1039</v>
      </c>
      <c r="R163" s="6" t="s">
        <v>1040</v>
      </c>
      <c r="S163" s="25" t="s">
        <v>1041</v>
      </c>
      <c r="T163" s="25" t="s">
        <v>1042</v>
      </c>
      <c r="U163" s="24">
        <v>1</v>
      </c>
      <c r="V163" s="6" t="s">
        <v>1043</v>
      </c>
      <c r="W163" s="55">
        <v>45086</v>
      </c>
      <c r="X163" s="55">
        <v>45138</v>
      </c>
      <c r="Y163" s="6" t="s">
        <v>54</v>
      </c>
      <c r="Z163" s="6" t="s">
        <v>538</v>
      </c>
      <c r="AA163" s="6" t="s">
        <v>56</v>
      </c>
      <c r="AB163" s="38"/>
      <c r="AC163" s="56"/>
      <c r="AD163" s="6" t="s">
        <v>264</v>
      </c>
      <c r="AE163" s="6" t="s">
        <v>264</v>
      </c>
      <c r="AF163" s="24">
        <v>0</v>
      </c>
      <c r="AG163" s="24">
        <v>0</v>
      </c>
      <c r="AH163" s="24" t="s">
        <v>280</v>
      </c>
      <c r="AI163" s="25">
        <v>45146</v>
      </c>
      <c r="AJ163" s="6" t="s">
        <v>1044</v>
      </c>
      <c r="AK163" s="6" t="s">
        <v>1045</v>
      </c>
    </row>
    <row r="164" spans="1:37" ht="30.75" customHeight="1">
      <c r="A164" s="47">
        <v>45085</v>
      </c>
      <c r="B164" s="6" t="s">
        <v>38</v>
      </c>
      <c r="C164" s="6" t="s">
        <v>39</v>
      </c>
      <c r="D164" s="6">
        <v>113</v>
      </c>
      <c r="E164" s="6">
        <v>2023</v>
      </c>
      <c r="F164" s="6">
        <v>86</v>
      </c>
      <c r="G164" s="57" t="s">
        <v>1037</v>
      </c>
      <c r="H164" s="6">
        <v>2</v>
      </c>
      <c r="I164" s="6" t="s">
        <v>42</v>
      </c>
      <c r="J164" s="48" t="s">
        <v>43</v>
      </c>
      <c r="K164" s="6" t="s">
        <v>44</v>
      </c>
      <c r="L164" s="6" t="s">
        <v>874</v>
      </c>
      <c r="M164" s="6" t="s">
        <v>1038</v>
      </c>
      <c r="N164" s="6" t="s">
        <v>47</v>
      </c>
      <c r="O164" s="32"/>
      <c r="P164" s="32"/>
      <c r="Q164" s="6" t="s">
        <v>1039</v>
      </c>
      <c r="R164" s="6" t="s">
        <v>1046</v>
      </c>
      <c r="S164" s="25" t="s">
        <v>1047</v>
      </c>
      <c r="T164" s="25" t="s">
        <v>1048</v>
      </c>
      <c r="U164" s="24">
        <v>3</v>
      </c>
      <c r="V164" s="6" t="s">
        <v>1043</v>
      </c>
      <c r="W164" s="55">
        <v>45086</v>
      </c>
      <c r="X164" s="55">
        <v>45138</v>
      </c>
      <c r="Y164" s="6" t="s">
        <v>54</v>
      </c>
      <c r="Z164" s="6" t="s">
        <v>538</v>
      </c>
      <c r="AA164" s="6" t="s">
        <v>56</v>
      </c>
      <c r="AB164" s="38"/>
      <c r="AC164" s="56"/>
      <c r="AD164" s="6" t="s">
        <v>264</v>
      </c>
      <c r="AE164" s="6" t="s">
        <v>264</v>
      </c>
      <c r="AF164" s="24">
        <v>0</v>
      </c>
      <c r="AG164" s="24">
        <v>0</v>
      </c>
      <c r="AH164" s="24" t="s">
        <v>280</v>
      </c>
      <c r="AI164" s="25">
        <v>45146</v>
      </c>
      <c r="AJ164" s="6" t="s">
        <v>1044</v>
      </c>
      <c r="AK164" s="6" t="s">
        <v>1049</v>
      </c>
    </row>
    <row r="165" spans="1:37" ht="30.75" customHeight="1">
      <c r="A165" s="47">
        <v>45085</v>
      </c>
      <c r="B165" s="6" t="s">
        <v>38</v>
      </c>
      <c r="C165" s="6" t="s">
        <v>39</v>
      </c>
      <c r="D165" s="6">
        <v>113</v>
      </c>
      <c r="E165" s="6">
        <v>2023</v>
      </c>
      <c r="F165" s="6">
        <v>86</v>
      </c>
      <c r="G165" s="57" t="s">
        <v>1050</v>
      </c>
      <c r="H165" s="6">
        <v>1</v>
      </c>
      <c r="I165" s="6" t="s">
        <v>42</v>
      </c>
      <c r="J165" s="48" t="s">
        <v>43</v>
      </c>
      <c r="K165" s="6" t="s">
        <v>44</v>
      </c>
      <c r="L165" s="6" t="s">
        <v>874</v>
      </c>
      <c r="M165" s="6" t="s">
        <v>1051</v>
      </c>
      <c r="N165" s="6" t="s">
        <v>47</v>
      </c>
      <c r="O165" s="32" t="s">
        <v>47</v>
      </c>
      <c r="P165" s="32"/>
      <c r="Q165" s="6" t="s">
        <v>1052</v>
      </c>
      <c r="R165" s="6" t="s">
        <v>1053</v>
      </c>
      <c r="S165" s="25" t="s">
        <v>624</v>
      </c>
      <c r="T165" s="25" t="s">
        <v>624</v>
      </c>
      <c r="U165" s="24">
        <v>1</v>
      </c>
      <c r="V165" s="6" t="s">
        <v>567</v>
      </c>
      <c r="W165" s="55">
        <v>45085</v>
      </c>
      <c r="X165" s="55">
        <v>45198</v>
      </c>
      <c r="Y165" s="6" t="s">
        <v>54</v>
      </c>
      <c r="Z165" s="6" t="s">
        <v>538</v>
      </c>
      <c r="AA165" s="6" t="s">
        <v>56</v>
      </c>
      <c r="AB165" s="38"/>
      <c r="AC165" s="56"/>
      <c r="AD165" s="6" t="s">
        <v>343</v>
      </c>
      <c r="AE165" s="6" t="s">
        <v>569</v>
      </c>
      <c r="AF165" s="24">
        <v>0</v>
      </c>
      <c r="AG165" s="24">
        <v>0</v>
      </c>
      <c r="AH165" s="24" t="s">
        <v>280</v>
      </c>
      <c r="AI165" s="25">
        <v>45180</v>
      </c>
      <c r="AJ165" s="6" t="s">
        <v>570</v>
      </c>
      <c r="AK165" s="6" t="s">
        <v>1006</v>
      </c>
    </row>
    <row r="166" spans="1:37" ht="30.75" customHeight="1">
      <c r="A166" s="47">
        <v>45085</v>
      </c>
      <c r="B166" s="6" t="s">
        <v>38</v>
      </c>
      <c r="C166" s="6" t="s">
        <v>39</v>
      </c>
      <c r="D166" s="6">
        <v>113</v>
      </c>
      <c r="E166" s="6">
        <v>2023</v>
      </c>
      <c r="F166" s="6">
        <v>86</v>
      </c>
      <c r="G166" s="57" t="s">
        <v>1050</v>
      </c>
      <c r="H166" s="6">
        <v>2</v>
      </c>
      <c r="I166" s="6" t="s">
        <v>42</v>
      </c>
      <c r="J166" s="48" t="s">
        <v>43</v>
      </c>
      <c r="K166" s="6" t="s">
        <v>44</v>
      </c>
      <c r="L166" s="6" t="s">
        <v>874</v>
      </c>
      <c r="M166" s="6" t="s">
        <v>1051</v>
      </c>
      <c r="N166" s="6" t="s">
        <v>47</v>
      </c>
      <c r="O166" s="32" t="s">
        <v>47</v>
      </c>
      <c r="P166" s="32"/>
      <c r="Q166" s="6" t="s">
        <v>1052</v>
      </c>
      <c r="R166" s="6" t="s">
        <v>1054</v>
      </c>
      <c r="S166" s="25" t="s">
        <v>1055</v>
      </c>
      <c r="T166" s="25" t="s">
        <v>1055</v>
      </c>
      <c r="U166" s="24">
        <v>1</v>
      </c>
      <c r="V166" s="6" t="s">
        <v>567</v>
      </c>
      <c r="W166" s="55">
        <v>45085</v>
      </c>
      <c r="X166" s="55">
        <v>45289</v>
      </c>
      <c r="Y166" s="6" t="s">
        <v>54</v>
      </c>
      <c r="Z166" s="6" t="s">
        <v>538</v>
      </c>
      <c r="AA166" s="6" t="s">
        <v>56</v>
      </c>
      <c r="AB166" s="38"/>
      <c r="AC166" s="56"/>
      <c r="AD166" s="6" t="s">
        <v>343</v>
      </c>
      <c r="AE166" s="6" t="s">
        <v>569</v>
      </c>
      <c r="AF166" s="24">
        <v>0</v>
      </c>
      <c r="AG166" s="24">
        <v>0</v>
      </c>
      <c r="AH166" s="24" t="s">
        <v>280</v>
      </c>
      <c r="AI166" s="25">
        <v>45180</v>
      </c>
      <c r="AJ166" s="6" t="s">
        <v>570</v>
      </c>
      <c r="AK166" s="6" t="s">
        <v>1056</v>
      </c>
    </row>
    <row r="167" spans="1:37" ht="30.75" customHeight="1">
      <c r="A167" s="47">
        <v>45085</v>
      </c>
      <c r="B167" s="6" t="s">
        <v>38</v>
      </c>
      <c r="C167" s="6" t="s">
        <v>39</v>
      </c>
      <c r="D167" s="6">
        <v>113</v>
      </c>
      <c r="E167" s="6">
        <v>2023</v>
      </c>
      <c r="F167" s="6">
        <v>86</v>
      </c>
      <c r="G167" s="57" t="s">
        <v>1050</v>
      </c>
      <c r="H167" s="6">
        <v>3</v>
      </c>
      <c r="I167" s="6" t="s">
        <v>42</v>
      </c>
      <c r="J167" s="48" t="s">
        <v>43</v>
      </c>
      <c r="K167" s="6" t="s">
        <v>44</v>
      </c>
      <c r="L167" s="6" t="s">
        <v>874</v>
      </c>
      <c r="M167" s="6" t="s">
        <v>1051</v>
      </c>
      <c r="N167" s="6" t="s">
        <v>47</v>
      </c>
      <c r="O167" s="32" t="s">
        <v>47</v>
      </c>
      <c r="P167" s="32"/>
      <c r="Q167" s="6" t="s">
        <v>1057</v>
      </c>
      <c r="R167" s="6" t="s">
        <v>1058</v>
      </c>
      <c r="S167" s="25" t="s">
        <v>1059</v>
      </c>
      <c r="T167" s="25" t="s">
        <v>1060</v>
      </c>
      <c r="U167" s="24">
        <v>1</v>
      </c>
      <c r="V167" s="6" t="s">
        <v>567</v>
      </c>
      <c r="W167" s="55">
        <v>45085</v>
      </c>
      <c r="X167" s="55">
        <v>45289</v>
      </c>
      <c r="Y167" s="6" t="s">
        <v>54</v>
      </c>
      <c r="Z167" s="6" t="s">
        <v>538</v>
      </c>
      <c r="AA167" s="6" t="s">
        <v>56</v>
      </c>
      <c r="AB167" s="38"/>
      <c r="AC167" s="56"/>
      <c r="AD167" s="6" t="s">
        <v>343</v>
      </c>
      <c r="AE167" s="6" t="s">
        <v>569</v>
      </c>
      <c r="AF167" s="24">
        <v>0</v>
      </c>
      <c r="AG167" s="24">
        <v>0</v>
      </c>
      <c r="AH167" s="24" t="s">
        <v>280</v>
      </c>
      <c r="AI167" s="25">
        <v>45306</v>
      </c>
      <c r="AJ167" s="6" t="s">
        <v>570</v>
      </c>
      <c r="AK167" s="6" t="s">
        <v>1061</v>
      </c>
    </row>
    <row r="168" spans="1:37" ht="30.75" customHeight="1">
      <c r="A168" s="47">
        <v>45085</v>
      </c>
      <c r="B168" s="6" t="s">
        <v>38</v>
      </c>
      <c r="C168" s="6" t="s">
        <v>39</v>
      </c>
      <c r="D168" s="6">
        <v>113</v>
      </c>
      <c r="E168" s="6">
        <v>2023</v>
      </c>
      <c r="F168" s="6">
        <v>86</v>
      </c>
      <c r="G168" s="57" t="s">
        <v>1050</v>
      </c>
      <c r="H168" s="6">
        <v>4</v>
      </c>
      <c r="I168" s="6" t="s">
        <v>42</v>
      </c>
      <c r="J168" s="48" t="s">
        <v>43</v>
      </c>
      <c r="K168" s="6" t="s">
        <v>44</v>
      </c>
      <c r="L168" s="6" t="s">
        <v>874</v>
      </c>
      <c r="M168" s="6" t="s">
        <v>1051</v>
      </c>
      <c r="N168" s="6" t="s">
        <v>47</v>
      </c>
      <c r="O168" s="32" t="s">
        <v>47</v>
      </c>
      <c r="P168" s="32"/>
      <c r="Q168" s="6" t="s">
        <v>1057</v>
      </c>
      <c r="R168" s="6" t="s">
        <v>1062</v>
      </c>
      <c r="S168" s="25" t="s">
        <v>1063</v>
      </c>
      <c r="T168" s="25" t="s">
        <v>1064</v>
      </c>
      <c r="U168" s="24">
        <v>1</v>
      </c>
      <c r="V168" s="6" t="s">
        <v>567</v>
      </c>
      <c r="W168" s="55">
        <v>45085</v>
      </c>
      <c r="X168" s="55">
        <v>45289</v>
      </c>
      <c r="Y168" s="6" t="s">
        <v>54</v>
      </c>
      <c r="Z168" s="6" t="s">
        <v>538</v>
      </c>
      <c r="AA168" s="6" t="s">
        <v>56</v>
      </c>
      <c r="AB168" s="38"/>
      <c r="AC168" s="56"/>
      <c r="AD168" s="6" t="s">
        <v>343</v>
      </c>
      <c r="AE168" s="6" t="s">
        <v>569</v>
      </c>
      <c r="AF168" s="24">
        <v>0</v>
      </c>
      <c r="AG168" s="24">
        <v>0</v>
      </c>
      <c r="AH168" s="24" t="s">
        <v>280</v>
      </c>
      <c r="AI168" s="25">
        <v>45306</v>
      </c>
      <c r="AJ168" s="6" t="s">
        <v>570</v>
      </c>
      <c r="AK168" s="6" t="s">
        <v>1065</v>
      </c>
    </row>
    <row r="169" spans="1:37" ht="30.75" customHeight="1">
      <c r="A169" s="47">
        <v>45085</v>
      </c>
      <c r="B169" s="6" t="s">
        <v>38</v>
      </c>
      <c r="C169" s="6" t="s">
        <v>39</v>
      </c>
      <c r="D169" s="6">
        <v>113</v>
      </c>
      <c r="E169" s="6">
        <v>2023</v>
      </c>
      <c r="F169" s="6">
        <v>86</v>
      </c>
      <c r="G169" s="57" t="s">
        <v>300</v>
      </c>
      <c r="H169" s="6">
        <v>1</v>
      </c>
      <c r="I169" s="6" t="s">
        <v>42</v>
      </c>
      <c r="J169" s="48" t="s">
        <v>43</v>
      </c>
      <c r="K169" s="6" t="s">
        <v>44</v>
      </c>
      <c r="L169" s="6" t="s">
        <v>874</v>
      </c>
      <c r="M169" s="6" t="s">
        <v>1066</v>
      </c>
      <c r="N169" s="6" t="s">
        <v>47</v>
      </c>
      <c r="O169" s="32"/>
      <c r="P169" s="32"/>
      <c r="Q169" s="6" t="s">
        <v>1067</v>
      </c>
      <c r="R169" s="6" t="s">
        <v>1068</v>
      </c>
      <c r="S169" s="25" t="s">
        <v>1069</v>
      </c>
      <c r="T169" s="25" t="s">
        <v>1070</v>
      </c>
      <c r="U169" s="24">
        <v>1</v>
      </c>
      <c r="V169" s="6" t="s">
        <v>697</v>
      </c>
      <c r="W169" s="55">
        <v>45108</v>
      </c>
      <c r="X169" s="55">
        <v>45291</v>
      </c>
      <c r="Y169" s="6" t="s">
        <v>54</v>
      </c>
      <c r="Z169" s="6" t="s">
        <v>538</v>
      </c>
      <c r="AA169" s="6" t="s">
        <v>56</v>
      </c>
      <c r="AB169" s="38"/>
      <c r="AC169" s="56"/>
      <c r="AD169" s="71" t="s">
        <v>1071</v>
      </c>
      <c r="AE169" s="67" t="s">
        <v>317</v>
      </c>
      <c r="AF169" s="72">
        <v>0</v>
      </c>
      <c r="AG169" s="72">
        <v>0</v>
      </c>
      <c r="AH169" s="24" t="s">
        <v>280</v>
      </c>
      <c r="AI169" s="25">
        <v>45148</v>
      </c>
      <c r="AJ169" s="6" t="s">
        <v>351</v>
      </c>
      <c r="AK169" s="6" t="s">
        <v>1072</v>
      </c>
    </row>
    <row r="170" spans="1:37" ht="87" customHeight="1">
      <c r="A170" s="47">
        <v>45085</v>
      </c>
      <c r="B170" s="6" t="s">
        <v>38</v>
      </c>
      <c r="C170" s="6" t="s">
        <v>39</v>
      </c>
      <c r="D170" s="6">
        <v>113</v>
      </c>
      <c r="E170" s="6">
        <v>2023</v>
      </c>
      <c r="F170" s="6">
        <v>86</v>
      </c>
      <c r="G170" s="57" t="s">
        <v>300</v>
      </c>
      <c r="H170" s="6">
        <v>2</v>
      </c>
      <c r="I170" s="6" t="s">
        <v>42</v>
      </c>
      <c r="J170" s="48" t="s">
        <v>43</v>
      </c>
      <c r="K170" s="6" t="s">
        <v>44</v>
      </c>
      <c r="L170" s="6" t="s">
        <v>874</v>
      </c>
      <c r="M170" s="6" t="s">
        <v>1066</v>
      </c>
      <c r="N170" s="6" t="s">
        <v>47</v>
      </c>
      <c r="O170" s="32"/>
      <c r="P170" s="32"/>
      <c r="Q170" s="6" t="s">
        <v>1067</v>
      </c>
      <c r="R170" s="6" t="s">
        <v>1073</v>
      </c>
      <c r="S170" s="25" t="s">
        <v>1074</v>
      </c>
      <c r="T170" s="25" t="s">
        <v>1075</v>
      </c>
      <c r="U170" s="24">
        <v>2</v>
      </c>
      <c r="V170" s="6" t="s">
        <v>697</v>
      </c>
      <c r="W170" s="55">
        <v>45108</v>
      </c>
      <c r="X170" s="55">
        <v>45350</v>
      </c>
      <c r="Y170" s="6" t="s">
        <v>54</v>
      </c>
      <c r="Z170" s="6" t="s">
        <v>538</v>
      </c>
      <c r="AA170" s="6" t="s">
        <v>56</v>
      </c>
      <c r="AB170" s="38"/>
      <c r="AC170" s="56"/>
      <c r="AD170" s="71" t="s">
        <v>1071</v>
      </c>
      <c r="AE170" s="67" t="s">
        <v>317</v>
      </c>
      <c r="AF170" s="72">
        <v>100</v>
      </c>
      <c r="AG170" s="72">
        <v>100</v>
      </c>
      <c r="AH170" s="65" t="s">
        <v>280</v>
      </c>
      <c r="AI170" s="66">
        <v>45335</v>
      </c>
      <c r="AJ170" s="67" t="s">
        <v>351</v>
      </c>
      <c r="AK170" s="19" t="s">
        <v>1076</v>
      </c>
    </row>
    <row r="171" spans="1:37" ht="72" customHeight="1">
      <c r="A171" s="47">
        <v>45085</v>
      </c>
      <c r="B171" s="6" t="s">
        <v>38</v>
      </c>
      <c r="C171" s="6" t="s">
        <v>39</v>
      </c>
      <c r="D171" s="6">
        <v>113</v>
      </c>
      <c r="E171" s="6">
        <v>2023</v>
      </c>
      <c r="F171" s="6">
        <v>86</v>
      </c>
      <c r="G171" s="57" t="s">
        <v>311</v>
      </c>
      <c r="H171" s="6">
        <v>1</v>
      </c>
      <c r="I171" s="6" t="s">
        <v>42</v>
      </c>
      <c r="J171" s="48" t="s">
        <v>43</v>
      </c>
      <c r="K171" s="6" t="s">
        <v>44</v>
      </c>
      <c r="L171" s="6" t="s">
        <v>874</v>
      </c>
      <c r="M171" s="6" t="s">
        <v>1077</v>
      </c>
      <c r="N171" s="6" t="s">
        <v>47</v>
      </c>
      <c r="O171" s="32" t="s">
        <v>47</v>
      </c>
      <c r="P171" s="32"/>
      <c r="Q171" s="6" t="s">
        <v>1078</v>
      </c>
      <c r="R171" s="6" t="s">
        <v>1079</v>
      </c>
      <c r="S171" s="25" t="s">
        <v>1080</v>
      </c>
      <c r="T171" s="25" t="s">
        <v>1081</v>
      </c>
      <c r="U171" s="24">
        <v>1</v>
      </c>
      <c r="V171" s="6" t="s">
        <v>547</v>
      </c>
      <c r="W171" s="55">
        <v>45108</v>
      </c>
      <c r="X171" s="55">
        <v>45138</v>
      </c>
      <c r="Y171" s="6" t="s">
        <v>54</v>
      </c>
      <c r="Z171" s="6" t="s">
        <v>538</v>
      </c>
      <c r="AA171" s="6" t="s">
        <v>56</v>
      </c>
      <c r="AB171" s="38"/>
      <c r="AC171" s="56"/>
      <c r="AD171" s="71" t="s">
        <v>1071</v>
      </c>
      <c r="AE171" s="67" t="s">
        <v>193</v>
      </c>
      <c r="AF171" s="72">
        <v>0</v>
      </c>
      <c r="AG171" s="72">
        <v>0</v>
      </c>
      <c r="AH171" s="24" t="s">
        <v>280</v>
      </c>
      <c r="AI171" s="25">
        <v>45148</v>
      </c>
      <c r="AJ171" s="6" t="s">
        <v>351</v>
      </c>
      <c r="AK171" s="6" t="s">
        <v>1082</v>
      </c>
    </row>
    <row r="172" spans="1:37" ht="30.75" customHeight="1">
      <c r="A172" s="47">
        <v>45085</v>
      </c>
      <c r="B172" s="6" t="s">
        <v>38</v>
      </c>
      <c r="C172" s="6" t="s">
        <v>39</v>
      </c>
      <c r="D172" s="6">
        <v>113</v>
      </c>
      <c r="E172" s="6">
        <v>2023</v>
      </c>
      <c r="F172" s="6">
        <v>86</v>
      </c>
      <c r="G172" s="57" t="s">
        <v>311</v>
      </c>
      <c r="H172" s="6">
        <v>2</v>
      </c>
      <c r="I172" s="6" t="s">
        <v>42</v>
      </c>
      <c r="J172" s="48" t="s">
        <v>43</v>
      </c>
      <c r="K172" s="6" t="s">
        <v>44</v>
      </c>
      <c r="L172" s="6" t="s">
        <v>874</v>
      </c>
      <c r="M172" s="6" t="s">
        <v>1077</v>
      </c>
      <c r="N172" s="6" t="s">
        <v>47</v>
      </c>
      <c r="O172" s="32" t="s">
        <v>47</v>
      </c>
      <c r="P172" s="32"/>
      <c r="Q172" s="6" t="s">
        <v>1078</v>
      </c>
      <c r="R172" s="6" t="s">
        <v>1083</v>
      </c>
      <c r="S172" s="25" t="s">
        <v>1084</v>
      </c>
      <c r="T172" s="25" t="s">
        <v>1085</v>
      </c>
      <c r="U172" s="24">
        <v>100</v>
      </c>
      <c r="V172" s="6" t="s">
        <v>547</v>
      </c>
      <c r="W172" s="55">
        <v>45085</v>
      </c>
      <c r="X172" s="55">
        <v>45260</v>
      </c>
      <c r="Y172" s="6" t="s">
        <v>54</v>
      </c>
      <c r="Z172" s="6" t="s">
        <v>538</v>
      </c>
      <c r="AA172" s="6" t="s">
        <v>56</v>
      </c>
      <c r="AB172" s="38"/>
      <c r="AC172" s="56"/>
      <c r="AD172" s="71" t="s">
        <v>1071</v>
      </c>
      <c r="AE172" s="67" t="s">
        <v>193</v>
      </c>
      <c r="AF172" s="72">
        <v>0</v>
      </c>
      <c r="AG172" s="72">
        <v>0</v>
      </c>
      <c r="AH172" s="24" t="s">
        <v>280</v>
      </c>
      <c r="AI172" s="25">
        <v>45273</v>
      </c>
      <c r="AJ172" s="6" t="s">
        <v>351</v>
      </c>
      <c r="AK172" s="6" t="s">
        <v>1086</v>
      </c>
    </row>
    <row r="173" spans="1:37" ht="30.75" customHeight="1">
      <c r="A173" s="47">
        <v>45085</v>
      </c>
      <c r="B173" s="6" t="s">
        <v>38</v>
      </c>
      <c r="C173" s="6" t="s">
        <v>39</v>
      </c>
      <c r="D173" s="6">
        <v>113</v>
      </c>
      <c r="E173" s="6">
        <v>2023</v>
      </c>
      <c r="F173" s="6">
        <v>86</v>
      </c>
      <c r="G173" s="57" t="s">
        <v>311</v>
      </c>
      <c r="H173" s="6">
        <v>3</v>
      </c>
      <c r="I173" s="6" t="s">
        <v>42</v>
      </c>
      <c r="J173" s="48" t="s">
        <v>43</v>
      </c>
      <c r="K173" s="6" t="s">
        <v>44</v>
      </c>
      <c r="L173" s="6" t="s">
        <v>874</v>
      </c>
      <c r="M173" s="6" t="s">
        <v>1077</v>
      </c>
      <c r="N173" s="6" t="s">
        <v>47</v>
      </c>
      <c r="O173" s="32" t="s">
        <v>47</v>
      </c>
      <c r="P173" s="32"/>
      <c r="Q173" s="6" t="s">
        <v>1078</v>
      </c>
      <c r="R173" s="6" t="s">
        <v>1087</v>
      </c>
      <c r="S173" s="25" t="s">
        <v>1088</v>
      </c>
      <c r="T173" s="25" t="s">
        <v>1089</v>
      </c>
      <c r="U173" s="24">
        <v>2</v>
      </c>
      <c r="V173" s="6" t="s">
        <v>547</v>
      </c>
      <c r="W173" s="55">
        <v>45085</v>
      </c>
      <c r="X173" s="55">
        <v>45291</v>
      </c>
      <c r="Y173" s="6" t="s">
        <v>54</v>
      </c>
      <c r="Z173" s="6" t="s">
        <v>538</v>
      </c>
      <c r="AA173" s="6" t="s">
        <v>56</v>
      </c>
      <c r="AB173" s="38"/>
      <c r="AC173" s="56"/>
      <c r="AD173" s="73" t="s">
        <v>1071</v>
      </c>
      <c r="AE173" s="74" t="s">
        <v>193</v>
      </c>
      <c r="AF173" s="75">
        <v>0</v>
      </c>
      <c r="AG173" s="75">
        <v>0</v>
      </c>
      <c r="AH173" s="24" t="s">
        <v>280</v>
      </c>
      <c r="AI173" s="25">
        <v>45307</v>
      </c>
      <c r="AJ173" s="6" t="s">
        <v>351</v>
      </c>
      <c r="AK173" s="6" t="s">
        <v>1090</v>
      </c>
    </row>
    <row r="174" spans="1:37" ht="30.75" customHeight="1">
      <c r="A174" s="47">
        <v>45085</v>
      </c>
      <c r="B174" s="6" t="s">
        <v>38</v>
      </c>
      <c r="C174" s="6" t="s">
        <v>39</v>
      </c>
      <c r="D174" s="6">
        <v>113</v>
      </c>
      <c r="E174" s="6">
        <v>2023</v>
      </c>
      <c r="F174" s="6">
        <v>86</v>
      </c>
      <c r="G174" s="57" t="s">
        <v>715</v>
      </c>
      <c r="H174" s="6">
        <v>1</v>
      </c>
      <c r="I174" s="6" t="s">
        <v>42</v>
      </c>
      <c r="J174" s="48" t="s">
        <v>43</v>
      </c>
      <c r="K174" s="6" t="s">
        <v>44</v>
      </c>
      <c r="L174" s="6" t="s">
        <v>874</v>
      </c>
      <c r="M174" s="6" t="s">
        <v>1091</v>
      </c>
      <c r="N174" s="6" t="s">
        <v>47</v>
      </c>
      <c r="O174" s="32" t="s">
        <v>47</v>
      </c>
      <c r="P174" s="32"/>
      <c r="Q174" s="6" t="s">
        <v>1092</v>
      </c>
      <c r="R174" s="6" t="s">
        <v>1093</v>
      </c>
      <c r="S174" s="25" t="s">
        <v>1094</v>
      </c>
      <c r="T174" s="25" t="s">
        <v>1095</v>
      </c>
      <c r="U174" s="24">
        <v>2</v>
      </c>
      <c r="V174" s="6" t="s">
        <v>547</v>
      </c>
      <c r="W174" s="55">
        <v>45085</v>
      </c>
      <c r="X174" s="55">
        <v>45260</v>
      </c>
      <c r="Y174" s="6" t="s">
        <v>54</v>
      </c>
      <c r="Z174" s="6" t="s">
        <v>538</v>
      </c>
      <c r="AA174" s="6" t="s">
        <v>56</v>
      </c>
      <c r="AB174" s="38"/>
      <c r="AC174" s="56"/>
      <c r="AD174" s="73" t="s">
        <v>1071</v>
      </c>
      <c r="AE174" s="74" t="s">
        <v>193</v>
      </c>
      <c r="AF174" s="75">
        <v>0</v>
      </c>
      <c r="AG174" s="75">
        <v>0</v>
      </c>
      <c r="AH174" s="24" t="s">
        <v>280</v>
      </c>
      <c r="AI174" s="25">
        <v>45273</v>
      </c>
      <c r="AJ174" s="6" t="s">
        <v>351</v>
      </c>
      <c r="AK174" s="6" t="s">
        <v>1096</v>
      </c>
    </row>
    <row r="175" spans="1:37" ht="30.75" customHeight="1">
      <c r="A175" s="47">
        <v>45085</v>
      </c>
      <c r="B175" s="6" t="s">
        <v>38</v>
      </c>
      <c r="C175" s="6" t="s">
        <v>39</v>
      </c>
      <c r="D175" s="6">
        <v>113</v>
      </c>
      <c r="E175" s="6">
        <v>2023</v>
      </c>
      <c r="F175" s="6">
        <v>86</v>
      </c>
      <c r="G175" s="57" t="s">
        <v>715</v>
      </c>
      <c r="H175" s="6">
        <v>2</v>
      </c>
      <c r="I175" s="6" t="s">
        <v>42</v>
      </c>
      <c r="J175" s="48" t="s">
        <v>43</v>
      </c>
      <c r="K175" s="6" t="s">
        <v>44</v>
      </c>
      <c r="L175" s="6" t="s">
        <v>874</v>
      </c>
      <c r="M175" s="6" t="s">
        <v>1091</v>
      </c>
      <c r="N175" s="6" t="s">
        <v>47</v>
      </c>
      <c r="O175" s="32" t="s">
        <v>47</v>
      </c>
      <c r="P175" s="32"/>
      <c r="Q175" s="6" t="s">
        <v>1092</v>
      </c>
      <c r="R175" s="6" t="s">
        <v>1097</v>
      </c>
      <c r="S175" s="25" t="s">
        <v>1088</v>
      </c>
      <c r="T175" s="25" t="s">
        <v>1098</v>
      </c>
      <c r="U175" s="24">
        <v>2</v>
      </c>
      <c r="V175" s="6" t="s">
        <v>547</v>
      </c>
      <c r="W175" s="55">
        <v>45085</v>
      </c>
      <c r="X175" s="55">
        <v>45291</v>
      </c>
      <c r="Y175" s="6" t="s">
        <v>54</v>
      </c>
      <c r="Z175" s="6" t="s">
        <v>538</v>
      </c>
      <c r="AA175" s="6" t="s">
        <v>56</v>
      </c>
      <c r="AB175" s="38"/>
      <c r="AC175" s="56"/>
      <c r="AD175" s="73" t="s">
        <v>1071</v>
      </c>
      <c r="AE175" s="74" t="s">
        <v>193</v>
      </c>
      <c r="AF175" s="75">
        <v>0</v>
      </c>
      <c r="AG175" s="75">
        <v>0</v>
      </c>
      <c r="AH175" s="24" t="s">
        <v>280</v>
      </c>
      <c r="AI175" s="25">
        <v>45307</v>
      </c>
      <c r="AJ175" s="6" t="s">
        <v>351</v>
      </c>
      <c r="AK175" s="6" t="s">
        <v>1099</v>
      </c>
    </row>
    <row r="176" spans="1:37" ht="30.75" customHeight="1">
      <c r="A176" s="47">
        <v>45085</v>
      </c>
      <c r="B176" s="6" t="s">
        <v>38</v>
      </c>
      <c r="C176" s="6" t="s">
        <v>39</v>
      </c>
      <c r="D176" s="6">
        <v>113</v>
      </c>
      <c r="E176" s="6">
        <v>2023</v>
      </c>
      <c r="F176" s="6">
        <v>86</v>
      </c>
      <c r="G176" s="57" t="s">
        <v>715</v>
      </c>
      <c r="H176" s="6">
        <v>3</v>
      </c>
      <c r="I176" s="6" t="s">
        <v>42</v>
      </c>
      <c r="J176" s="48" t="s">
        <v>43</v>
      </c>
      <c r="K176" s="6" t="s">
        <v>44</v>
      </c>
      <c r="L176" s="6" t="s">
        <v>874</v>
      </c>
      <c r="M176" s="6" t="s">
        <v>1091</v>
      </c>
      <c r="N176" s="6" t="s">
        <v>47</v>
      </c>
      <c r="O176" s="32" t="s">
        <v>47</v>
      </c>
      <c r="P176" s="32"/>
      <c r="Q176" s="6" t="s">
        <v>1092</v>
      </c>
      <c r="R176" s="6" t="s">
        <v>1100</v>
      </c>
      <c r="S176" s="25" t="s">
        <v>1101</v>
      </c>
      <c r="T176" s="25" t="s">
        <v>1102</v>
      </c>
      <c r="U176" s="24">
        <v>6</v>
      </c>
      <c r="V176" s="6" t="s">
        <v>1103</v>
      </c>
      <c r="W176" s="55">
        <v>45085</v>
      </c>
      <c r="X176" s="55">
        <v>45291</v>
      </c>
      <c r="Y176" s="6" t="s">
        <v>54</v>
      </c>
      <c r="Z176" s="6" t="s">
        <v>538</v>
      </c>
      <c r="AA176" s="6" t="s">
        <v>56</v>
      </c>
      <c r="AB176" s="38"/>
      <c r="AC176" s="56"/>
      <c r="AD176" s="73" t="s">
        <v>1071</v>
      </c>
      <c r="AE176" s="74" t="s">
        <v>1104</v>
      </c>
      <c r="AF176" s="76">
        <v>0</v>
      </c>
      <c r="AG176" s="76">
        <v>0</v>
      </c>
      <c r="AH176" s="24" t="s">
        <v>280</v>
      </c>
      <c r="AI176" s="25">
        <v>45307</v>
      </c>
      <c r="AJ176" s="6" t="s">
        <v>351</v>
      </c>
      <c r="AK176" s="6" t="s">
        <v>1105</v>
      </c>
    </row>
    <row r="177" spans="1:37" ht="30.75" customHeight="1">
      <c r="A177" s="47">
        <v>45085</v>
      </c>
      <c r="B177" s="6" t="s">
        <v>38</v>
      </c>
      <c r="C177" s="6" t="s">
        <v>39</v>
      </c>
      <c r="D177" s="6">
        <v>113</v>
      </c>
      <c r="E177" s="6">
        <v>2023</v>
      </c>
      <c r="F177" s="6">
        <v>86</v>
      </c>
      <c r="G177" s="57" t="s">
        <v>324</v>
      </c>
      <c r="H177" s="6">
        <v>1</v>
      </c>
      <c r="I177" s="6" t="s">
        <v>42</v>
      </c>
      <c r="J177" s="48" t="s">
        <v>43</v>
      </c>
      <c r="K177" s="6" t="s">
        <v>44</v>
      </c>
      <c r="L177" s="6" t="s">
        <v>874</v>
      </c>
      <c r="M177" s="6" t="s">
        <v>1106</v>
      </c>
      <c r="N177" s="6" t="s">
        <v>47</v>
      </c>
      <c r="O177" s="32"/>
      <c r="P177" s="32"/>
      <c r="Q177" s="6" t="s">
        <v>1107</v>
      </c>
      <c r="R177" s="6" t="s">
        <v>1108</v>
      </c>
      <c r="S177" s="25" t="s">
        <v>1109</v>
      </c>
      <c r="T177" s="25" t="s">
        <v>1109</v>
      </c>
      <c r="U177" s="24">
        <v>1</v>
      </c>
      <c r="V177" s="6" t="s">
        <v>1110</v>
      </c>
      <c r="W177" s="55">
        <v>45108</v>
      </c>
      <c r="X177" s="55">
        <v>45169</v>
      </c>
      <c r="Y177" s="6" t="s">
        <v>54</v>
      </c>
      <c r="Z177" s="6" t="s">
        <v>538</v>
      </c>
      <c r="AA177" s="6" t="s">
        <v>56</v>
      </c>
      <c r="AB177" s="38"/>
      <c r="AC177" s="56"/>
      <c r="AD177" s="73" t="s">
        <v>1071</v>
      </c>
      <c r="AE177" s="74" t="s">
        <v>1111</v>
      </c>
      <c r="AF177" s="75">
        <v>0</v>
      </c>
      <c r="AG177" s="75">
        <v>0</v>
      </c>
      <c r="AH177" s="24" t="s">
        <v>280</v>
      </c>
      <c r="AI177" s="25">
        <v>45180</v>
      </c>
      <c r="AJ177" s="6" t="s">
        <v>351</v>
      </c>
      <c r="AK177" s="6" t="s">
        <v>1112</v>
      </c>
    </row>
    <row r="178" spans="1:37" ht="80.25" customHeight="1">
      <c r="A178" s="47">
        <v>45085</v>
      </c>
      <c r="B178" s="6" t="s">
        <v>38</v>
      </c>
      <c r="C178" s="6" t="s">
        <v>39</v>
      </c>
      <c r="D178" s="6">
        <v>113</v>
      </c>
      <c r="E178" s="6">
        <v>2023</v>
      </c>
      <c r="F178" s="6">
        <v>86</v>
      </c>
      <c r="G178" s="57" t="s">
        <v>324</v>
      </c>
      <c r="H178" s="6">
        <v>2</v>
      </c>
      <c r="I178" s="6" t="s">
        <v>42</v>
      </c>
      <c r="J178" s="48" t="s">
        <v>43</v>
      </c>
      <c r="K178" s="6" t="s">
        <v>44</v>
      </c>
      <c r="L178" s="6" t="s">
        <v>874</v>
      </c>
      <c r="M178" s="6" t="s">
        <v>1106</v>
      </c>
      <c r="N178" s="6" t="s">
        <v>47</v>
      </c>
      <c r="O178" s="32"/>
      <c r="P178" s="32"/>
      <c r="Q178" s="6" t="s">
        <v>1107</v>
      </c>
      <c r="R178" s="6" t="s">
        <v>1113</v>
      </c>
      <c r="S178" s="25" t="s">
        <v>1114</v>
      </c>
      <c r="T178" s="25" t="s">
        <v>1115</v>
      </c>
      <c r="U178" s="24">
        <v>1</v>
      </c>
      <c r="V178" s="6" t="s">
        <v>1110</v>
      </c>
      <c r="W178" s="55">
        <v>45108</v>
      </c>
      <c r="X178" s="55">
        <v>45275</v>
      </c>
      <c r="Y178" s="6" t="s">
        <v>54</v>
      </c>
      <c r="Z178" s="6" t="s">
        <v>538</v>
      </c>
      <c r="AA178" s="6" t="s">
        <v>56</v>
      </c>
      <c r="AB178" s="38"/>
      <c r="AC178" s="56"/>
      <c r="AD178" s="73" t="s">
        <v>1071</v>
      </c>
      <c r="AE178" s="74" t="s">
        <v>1111</v>
      </c>
      <c r="AF178" s="75">
        <v>0</v>
      </c>
      <c r="AG178" s="75">
        <v>0</v>
      </c>
      <c r="AH178" s="24" t="s">
        <v>280</v>
      </c>
      <c r="AI178" s="25">
        <v>45306</v>
      </c>
      <c r="AJ178" s="6" t="s">
        <v>1116</v>
      </c>
      <c r="AK178" s="6" t="s">
        <v>1117</v>
      </c>
    </row>
    <row r="179" spans="1:37" ht="30.75" customHeight="1">
      <c r="A179" s="47">
        <v>45085</v>
      </c>
      <c r="B179" s="6" t="s">
        <v>38</v>
      </c>
      <c r="C179" s="6" t="s">
        <v>39</v>
      </c>
      <c r="D179" s="6">
        <v>113</v>
      </c>
      <c r="E179" s="6">
        <v>2023</v>
      </c>
      <c r="F179" s="6">
        <v>86</v>
      </c>
      <c r="G179" s="57" t="s">
        <v>324</v>
      </c>
      <c r="H179" s="6">
        <v>3</v>
      </c>
      <c r="I179" s="6" t="s">
        <v>42</v>
      </c>
      <c r="J179" s="48" t="s">
        <v>43</v>
      </c>
      <c r="K179" s="6" t="s">
        <v>44</v>
      </c>
      <c r="L179" s="6" t="s">
        <v>874</v>
      </c>
      <c r="M179" s="6" t="s">
        <v>1106</v>
      </c>
      <c r="N179" s="6" t="s">
        <v>47</v>
      </c>
      <c r="O179" s="32"/>
      <c r="P179" s="32"/>
      <c r="Q179" s="6" t="s">
        <v>1107</v>
      </c>
      <c r="R179" s="6" t="s">
        <v>1118</v>
      </c>
      <c r="S179" s="25" t="s">
        <v>1119</v>
      </c>
      <c r="T179" s="25" t="s">
        <v>1115</v>
      </c>
      <c r="U179" s="24">
        <v>1</v>
      </c>
      <c r="V179" s="6" t="s">
        <v>1120</v>
      </c>
      <c r="W179" s="55">
        <v>45108</v>
      </c>
      <c r="X179" s="55">
        <v>45260</v>
      </c>
      <c r="Y179" s="6" t="s">
        <v>54</v>
      </c>
      <c r="Z179" s="6" t="s">
        <v>538</v>
      </c>
      <c r="AA179" s="6" t="s">
        <v>56</v>
      </c>
      <c r="AB179" s="38"/>
      <c r="AC179" s="56"/>
      <c r="AD179" s="73" t="s">
        <v>1071</v>
      </c>
      <c r="AE179" s="74" t="s">
        <v>762</v>
      </c>
      <c r="AF179" s="75">
        <v>0</v>
      </c>
      <c r="AG179" s="75">
        <v>0</v>
      </c>
      <c r="AH179" s="24" t="s">
        <v>280</v>
      </c>
      <c r="AI179" s="25">
        <v>45273</v>
      </c>
      <c r="AJ179" s="6" t="s">
        <v>351</v>
      </c>
      <c r="AK179" s="6" t="s">
        <v>1121</v>
      </c>
    </row>
    <row r="180" spans="1:37" ht="151.5" customHeight="1">
      <c r="A180" s="47">
        <v>45085</v>
      </c>
      <c r="B180" s="6" t="s">
        <v>38</v>
      </c>
      <c r="C180" s="6" t="s">
        <v>39</v>
      </c>
      <c r="D180" s="6">
        <v>113</v>
      </c>
      <c r="E180" s="6">
        <v>2023</v>
      </c>
      <c r="F180" s="6">
        <v>86</v>
      </c>
      <c r="G180" s="57" t="s">
        <v>1122</v>
      </c>
      <c r="H180" s="6">
        <v>1</v>
      </c>
      <c r="I180" s="6" t="s">
        <v>42</v>
      </c>
      <c r="J180" s="48" t="s">
        <v>43</v>
      </c>
      <c r="K180" s="6" t="s">
        <v>44</v>
      </c>
      <c r="L180" s="6" t="s">
        <v>874</v>
      </c>
      <c r="M180" s="6" t="s">
        <v>1123</v>
      </c>
      <c r="N180" s="6" t="s">
        <v>47</v>
      </c>
      <c r="O180" s="32"/>
      <c r="P180" s="32"/>
      <c r="Q180" s="6" t="s">
        <v>1124</v>
      </c>
      <c r="R180" s="6" t="s">
        <v>1125</v>
      </c>
      <c r="S180" s="25" t="s">
        <v>1126</v>
      </c>
      <c r="T180" s="25" t="s">
        <v>1127</v>
      </c>
      <c r="U180" s="24">
        <v>1</v>
      </c>
      <c r="V180" s="6" t="s">
        <v>1128</v>
      </c>
      <c r="W180" s="55">
        <v>45085</v>
      </c>
      <c r="X180" s="55">
        <v>45291</v>
      </c>
      <c r="Y180" s="6" t="s">
        <v>54</v>
      </c>
      <c r="Z180" s="6" t="s">
        <v>538</v>
      </c>
      <c r="AA180" s="6" t="s">
        <v>56</v>
      </c>
      <c r="AB180" s="38"/>
      <c r="AC180" s="56"/>
      <c r="AD180" s="6" t="s">
        <v>1129</v>
      </c>
      <c r="AE180" s="6" t="s">
        <v>1129</v>
      </c>
      <c r="AF180" s="24">
        <v>100</v>
      </c>
      <c r="AG180" s="24">
        <v>100</v>
      </c>
      <c r="AH180" s="24" t="s">
        <v>280</v>
      </c>
      <c r="AI180" s="25">
        <v>45146</v>
      </c>
      <c r="AJ180" s="6" t="s">
        <v>281</v>
      </c>
      <c r="AK180" s="6" t="s">
        <v>1130</v>
      </c>
    </row>
    <row r="181" spans="1:37" ht="151.5" customHeight="1">
      <c r="A181" s="47">
        <v>45085</v>
      </c>
      <c r="B181" s="6" t="s">
        <v>38</v>
      </c>
      <c r="C181" s="6" t="s">
        <v>39</v>
      </c>
      <c r="D181" s="6">
        <v>113</v>
      </c>
      <c r="E181" s="6">
        <v>2023</v>
      </c>
      <c r="F181" s="6">
        <v>86</v>
      </c>
      <c r="G181" s="57" t="s">
        <v>1122</v>
      </c>
      <c r="H181" s="6">
        <v>2</v>
      </c>
      <c r="I181" s="6" t="s">
        <v>42</v>
      </c>
      <c r="J181" s="48" t="s">
        <v>43</v>
      </c>
      <c r="K181" s="6" t="s">
        <v>44</v>
      </c>
      <c r="L181" s="6" t="s">
        <v>874</v>
      </c>
      <c r="M181" s="6" t="s">
        <v>1123</v>
      </c>
      <c r="N181" s="6" t="s">
        <v>47</v>
      </c>
      <c r="O181" s="32"/>
      <c r="P181" s="32"/>
      <c r="Q181" s="6" t="s">
        <v>1131</v>
      </c>
      <c r="R181" s="6" t="s">
        <v>1132</v>
      </c>
      <c r="S181" s="25" t="s">
        <v>1133</v>
      </c>
      <c r="T181" s="25" t="s">
        <v>1134</v>
      </c>
      <c r="U181" s="24">
        <v>1</v>
      </c>
      <c r="V181" s="6" t="s">
        <v>1128</v>
      </c>
      <c r="W181" s="55">
        <v>45260</v>
      </c>
      <c r="X181" s="55">
        <v>45322</v>
      </c>
      <c r="Y181" s="6" t="s">
        <v>54</v>
      </c>
      <c r="Z181" s="6" t="s">
        <v>538</v>
      </c>
      <c r="AA181" s="6" t="s">
        <v>56</v>
      </c>
      <c r="AB181" s="38"/>
      <c r="AC181" s="56"/>
      <c r="AD181" s="6" t="s">
        <v>1129</v>
      </c>
      <c r="AE181" s="6" t="s">
        <v>1129</v>
      </c>
      <c r="AF181" s="24">
        <v>100</v>
      </c>
      <c r="AG181" s="24">
        <v>100</v>
      </c>
      <c r="AH181" s="24" t="s">
        <v>280</v>
      </c>
      <c r="AI181" s="25">
        <v>45271</v>
      </c>
      <c r="AJ181" s="6" t="s">
        <v>281</v>
      </c>
      <c r="AK181" s="6" t="s">
        <v>1135</v>
      </c>
    </row>
    <row r="182" spans="1:37" ht="54" customHeight="1">
      <c r="A182" s="47">
        <v>45085</v>
      </c>
      <c r="B182" s="6" t="s">
        <v>38</v>
      </c>
      <c r="C182" s="6" t="s">
        <v>39</v>
      </c>
      <c r="D182" s="6">
        <v>113</v>
      </c>
      <c r="E182" s="6">
        <v>2023</v>
      </c>
      <c r="F182" s="6">
        <v>86</v>
      </c>
      <c r="G182" s="57" t="s">
        <v>1122</v>
      </c>
      <c r="H182" s="6">
        <v>3</v>
      </c>
      <c r="I182" s="6" t="s">
        <v>42</v>
      </c>
      <c r="J182" s="48" t="s">
        <v>43</v>
      </c>
      <c r="K182" s="6" t="s">
        <v>44</v>
      </c>
      <c r="L182" s="6" t="s">
        <v>874</v>
      </c>
      <c r="M182" s="6" t="s">
        <v>1123</v>
      </c>
      <c r="N182" s="6" t="s">
        <v>47</v>
      </c>
      <c r="O182" s="32"/>
      <c r="P182" s="32"/>
      <c r="Q182" s="6" t="s">
        <v>1124</v>
      </c>
      <c r="R182" s="6" t="s">
        <v>1136</v>
      </c>
      <c r="S182" s="25" t="s">
        <v>1137</v>
      </c>
      <c r="T182" s="25" t="s">
        <v>1138</v>
      </c>
      <c r="U182" s="24">
        <v>1</v>
      </c>
      <c r="V182" s="6" t="s">
        <v>1128</v>
      </c>
      <c r="W182" s="55">
        <v>45200</v>
      </c>
      <c r="X182" s="55">
        <v>45322</v>
      </c>
      <c r="Y182" s="6" t="s">
        <v>54</v>
      </c>
      <c r="Z182" s="6" t="s">
        <v>538</v>
      </c>
      <c r="AA182" s="6" t="s">
        <v>56</v>
      </c>
      <c r="AB182" s="38"/>
      <c r="AC182" s="56"/>
      <c r="AD182" s="6" t="s">
        <v>1129</v>
      </c>
      <c r="AE182" s="6" t="s">
        <v>1129</v>
      </c>
      <c r="AF182" s="24">
        <v>100</v>
      </c>
      <c r="AG182" s="24">
        <v>100</v>
      </c>
      <c r="AH182" s="21" t="s">
        <v>280</v>
      </c>
      <c r="AI182" s="25">
        <v>45286</v>
      </c>
      <c r="AJ182" s="6" t="s">
        <v>281</v>
      </c>
      <c r="AK182" s="6" t="s">
        <v>1139</v>
      </c>
    </row>
    <row r="183" spans="1:37" ht="30.75" customHeight="1">
      <c r="A183" s="47">
        <v>45085</v>
      </c>
      <c r="B183" s="6" t="s">
        <v>38</v>
      </c>
      <c r="C183" s="6" t="s">
        <v>39</v>
      </c>
      <c r="D183" s="6">
        <v>113</v>
      </c>
      <c r="E183" s="6">
        <v>2023</v>
      </c>
      <c r="F183" s="6">
        <v>86</v>
      </c>
      <c r="G183" s="57" t="s">
        <v>1122</v>
      </c>
      <c r="H183" s="6">
        <v>4</v>
      </c>
      <c r="I183" s="6" t="s">
        <v>42</v>
      </c>
      <c r="J183" s="48" t="s">
        <v>43</v>
      </c>
      <c r="K183" s="6" t="s">
        <v>44</v>
      </c>
      <c r="L183" s="6" t="s">
        <v>874</v>
      </c>
      <c r="M183" s="6" t="s">
        <v>1123</v>
      </c>
      <c r="N183" s="6" t="s">
        <v>47</v>
      </c>
      <c r="O183" s="32"/>
      <c r="P183" s="32"/>
      <c r="Q183" s="6" t="s">
        <v>1124</v>
      </c>
      <c r="R183" s="6" t="s">
        <v>1140</v>
      </c>
      <c r="S183" s="25" t="s">
        <v>1141</v>
      </c>
      <c r="T183" s="25" t="s">
        <v>1142</v>
      </c>
      <c r="U183" s="24">
        <v>1</v>
      </c>
      <c r="V183" s="6" t="s">
        <v>1128</v>
      </c>
      <c r="W183" s="55">
        <v>45261</v>
      </c>
      <c r="X183" s="55">
        <v>45352</v>
      </c>
      <c r="Y183" s="6" t="s">
        <v>54</v>
      </c>
      <c r="Z183" s="6" t="s">
        <v>538</v>
      </c>
      <c r="AA183" s="6" t="s">
        <v>56</v>
      </c>
      <c r="AB183" s="38"/>
      <c r="AC183" s="56"/>
      <c r="AD183" s="6" t="s">
        <v>1129</v>
      </c>
      <c r="AE183" s="6" t="s">
        <v>1129</v>
      </c>
      <c r="AF183" s="24">
        <v>100</v>
      </c>
      <c r="AG183" s="24">
        <v>100</v>
      </c>
      <c r="AH183" s="21" t="s">
        <v>280</v>
      </c>
      <c r="AI183" s="25">
        <v>45341</v>
      </c>
      <c r="AJ183" s="6" t="s">
        <v>281</v>
      </c>
      <c r="AK183" s="6" t="s">
        <v>1143</v>
      </c>
    </row>
    <row r="184" spans="1:37" ht="30.75" customHeight="1">
      <c r="A184" s="47">
        <v>45085</v>
      </c>
      <c r="B184" s="6" t="s">
        <v>38</v>
      </c>
      <c r="C184" s="6" t="s">
        <v>39</v>
      </c>
      <c r="D184" s="6">
        <v>113</v>
      </c>
      <c r="E184" s="6">
        <v>2023</v>
      </c>
      <c r="F184" s="6">
        <v>86</v>
      </c>
      <c r="G184" s="57" t="s">
        <v>1122</v>
      </c>
      <c r="H184" s="6">
        <v>5</v>
      </c>
      <c r="I184" s="6" t="s">
        <v>42</v>
      </c>
      <c r="J184" s="48" t="s">
        <v>43</v>
      </c>
      <c r="K184" s="6" t="s">
        <v>44</v>
      </c>
      <c r="L184" s="6" t="s">
        <v>874</v>
      </c>
      <c r="M184" s="6" t="s">
        <v>1123</v>
      </c>
      <c r="N184" s="6" t="s">
        <v>47</v>
      </c>
      <c r="O184" s="32"/>
      <c r="P184" s="32"/>
      <c r="Q184" s="6" t="s">
        <v>1124</v>
      </c>
      <c r="R184" s="6" t="s">
        <v>1144</v>
      </c>
      <c r="S184" s="25" t="s">
        <v>1145</v>
      </c>
      <c r="T184" s="25" t="s">
        <v>1146</v>
      </c>
      <c r="U184" s="24">
        <v>1</v>
      </c>
      <c r="V184" s="6" t="s">
        <v>1128</v>
      </c>
      <c r="W184" s="55">
        <v>45323</v>
      </c>
      <c r="X184" s="55">
        <v>45352</v>
      </c>
      <c r="Y184" s="6" t="s">
        <v>54</v>
      </c>
      <c r="Z184" s="6" t="s">
        <v>538</v>
      </c>
      <c r="AA184" s="6" t="s">
        <v>56</v>
      </c>
      <c r="AB184" s="38"/>
      <c r="AC184" s="56"/>
      <c r="AD184" s="6" t="s">
        <v>1129</v>
      </c>
      <c r="AE184" s="6" t="s">
        <v>1129</v>
      </c>
      <c r="AF184" s="24">
        <v>100</v>
      </c>
      <c r="AG184" s="24">
        <v>100</v>
      </c>
      <c r="AH184" s="21" t="s">
        <v>280</v>
      </c>
      <c r="AI184" s="25">
        <v>45341</v>
      </c>
      <c r="AJ184" s="6" t="s">
        <v>281</v>
      </c>
      <c r="AK184" s="6" t="s">
        <v>1147</v>
      </c>
    </row>
    <row r="185" spans="1:37" ht="30.75" customHeight="1">
      <c r="A185" s="47">
        <v>45085</v>
      </c>
      <c r="B185" s="6" t="s">
        <v>38</v>
      </c>
      <c r="C185" s="6" t="s">
        <v>39</v>
      </c>
      <c r="D185" s="6">
        <v>113</v>
      </c>
      <c r="E185" s="6">
        <v>2023</v>
      </c>
      <c r="F185" s="6">
        <v>86</v>
      </c>
      <c r="G185" s="57" t="s">
        <v>1148</v>
      </c>
      <c r="H185" s="6">
        <v>1</v>
      </c>
      <c r="I185" s="6" t="s">
        <v>42</v>
      </c>
      <c r="J185" s="48" t="s">
        <v>43</v>
      </c>
      <c r="K185" s="6" t="s">
        <v>44</v>
      </c>
      <c r="L185" s="6" t="s">
        <v>874</v>
      </c>
      <c r="M185" s="6" t="s">
        <v>1149</v>
      </c>
      <c r="N185" s="6" t="s">
        <v>47</v>
      </c>
      <c r="O185" s="32" t="s">
        <v>47</v>
      </c>
      <c r="P185" s="32"/>
      <c r="Q185" s="6" t="s">
        <v>1150</v>
      </c>
      <c r="R185" s="6" t="s">
        <v>1151</v>
      </c>
      <c r="S185" s="25" t="s">
        <v>1152</v>
      </c>
      <c r="T185" s="25" t="s">
        <v>1152</v>
      </c>
      <c r="U185" s="24">
        <v>1</v>
      </c>
      <c r="V185" s="6" t="s">
        <v>1153</v>
      </c>
      <c r="W185" s="55">
        <v>45085</v>
      </c>
      <c r="X185" s="55">
        <v>45138</v>
      </c>
      <c r="Y185" s="6" t="s">
        <v>54</v>
      </c>
      <c r="Z185" s="6" t="s">
        <v>538</v>
      </c>
      <c r="AA185" s="6" t="s">
        <v>56</v>
      </c>
      <c r="AB185" s="38"/>
      <c r="AC185" s="56"/>
      <c r="AD185" s="6" t="s">
        <v>343</v>
      </c>
      <c r="AE185" s="6" t="s">
        <v>342</v>
      </c>
      <c r="AF185" s="24">
        <v>0</v>
      </c>
      <c r="AG185" s="24">
        <v>0</v>
      </c>
      <c r="AH185" s="24" t="s">
        <v>280</v>
      </c>
      <c r="AI185" s="25">
        <v>45147</v>
      </c>
      <c r="AJ185" s="6" t="s">
        <v>570</v>
      </c>
      <c r="AK185" s="6" t="s">
        <v>1154</v>
      </c>
    </row>
    <row r="186" spans="1:37" ht="30.75" customHeight="1">
      <c r="A186" s="47">
        <v>45085</v>
      </c>
      <c r="B186" s="6" t="s">
        <v>38</v>
      </c>
      <c r="C186" s="6" t="s">
        <v>39</v>
      </c>
      <c r="D186" s="6">
        <v>113</v>
      </c>
      <c r="E186" s="6">
        <v>2023</v>
      </c>
      <c r="F186" s="6">
        <v>86</v>
      </c>
      <c r="G186" s="57" t="s">
        <v>1148</v>
      </c>
      <c r="H186" s="6">
        <v>2</v>
      </c>
      <c r="I186" s="6" t="s">
        <v>42</v>
      </c>
      <c r="J186" s="48" t="s">
        <v>43</v>
      </c>
      <c r="K186" s="6" t="s">
        <v>44</v>
      </c>
      <c r="L186" s="6" t="s">
        <v>874</v>
      </c>
      <c r="M186" s="6" t="s">
        <v>1149</v>
      </c>
      <c r="N186" s="6" t="s">
        <v>47</v>
      </c>
      <c r="O186" s="32" t="s">
        <v>47</v>
      </c>
      <c r="P186" s="32" t="s">
        <v>47</v>
      </c>
      <c r="Q186" s="6" t="s">
        <v>1150</v>
      </c>
      <c r="R186" s="6" t="s">
        <v>1155</v>
      </c>
      <c r="S186" s="25" t="s">
        <v>1156</v>
      </c>
      <c r="T186" s="25" t="s">
        <v>1156</v>
      </c>
      <c r="U186" s="24">
        <v>1</v>
      </c>
      <c r="V186" s="6" t="s">
        <v>1153</v>
      </c>
      <c r="W186" s="55">
        <v>45085</v>
      </c>
      <c r="X186" s="55">
        <v>45275</v>
      </c>
      <c r="Y186" s="6" t="s">
        <v>54</v>
      </c>
      <c r="Z186" s="6" t="s">
        <v>538</v>
      </c>
      <c r="AA186" s="6" t="s">
        <v>56</v>
      </c>
      <c r="AB186" s="38"/>
      <c r="AC186" s="56"/>
      <c r="AD186" s="6" t="s">
        <v>343</v>
      </c>
      <c r="AE186" s="6" t="s">
        <v>342</v>
      </c>
      <c r="AF186" s="24">
        <v>0</v>
      </c>
      <c r="AG186" s="24">
        <v>0</v>
      </c>
      <c r="AH186" s="24" t="s">
        <v>280</v>
      </c>
      <c r="AI186" s="25">
        <v>45306</v>
      </c>
      <c r="AJ186" s="6" t="s">
        <v>570</v>
      </c>
      <c r="AK186" s="6" t="s">
        <v>1157</v>
      </c>
    </row>
    <row r="187" spans="1:37" ht="67.5" customHeight="1">
      <c r="A187" s="47">
        <v>45085</v>
      </c>
      <c r="B187" s="6" t="s">
        <v>38</v>
      </c>
      <c r="C187" s="6" t="s">
        <v>39</v>
      </c>
      <c r="D187" s="6">
        <v>113</v>
      </c>
      <c r="E187" s="6">
        <v>2023</v>
      </c>
      <c r="F187" s="6">
        <v>86</v>
      </c>
      <c r="G187" s="57" t="s">
        <v>1158</v>
      </c>
      <c r="H187" s="6">
        <v>1</v>
      </c>
      <c r="I187" s="6" t="s">
        <v>42</v>
      </c>
      <c r="J187" s="48" t="s">
        <v>43</v>
      </c>
      <c r="K187" s="6" t="s">
        <v>44</v>
      </c>
      <c r="L187" s="6" t="s">
        <v>874</v>
      </c>
      <c r="M187" s="6" t="s">
        <v>1159</v>
      </c>
      <c r="N187" s="6" t="s">
        <v>47</v>
      </c>
      <c r="O187" s="32" t="s">
        <v>47</v>
      </c>
      <c r="P187" s="32"/>
      <c r="Q187" s="6" t="s">
        <v>1160</v>
      </c>
      <c r="R187" s="6" t="s">
        <v>1161</v>
      </c>
      <c r="S187" s="25" t="s">
        <v>1162</v>
      </c>
      <c r="T187" s="25" t="s">
        <v>1163</v>
      </c>
      <c r="U187" s="24">
        <v>1</v>
      </c>
      <c r="V187" s="6" t="s">
        <v>1153</v>
      </c>
      <c r="W187" s="55">
        <v>45085</v>
      </c>
      <c r="X187" s="55">
        <v>45275</v>
      </c>
      <c r="Y187" s="6" t="s">
        <v>54</v>
      </c>
      <c r="Z187" s="6" t="s">
        <v>538</v>
      </c>
      <c r="AA187" s="6" t="s">
        <v>56</v>
      </c>
      <c r="AB187" s="38"/>
      <c r="AC187" s="56"/>
      <c r="AD187" s="6" t="s">
        <v>343</v>
      </c>
      <c r="AE187" s="6" t="s">
        <v>342</v>
      </c>
      <c r="AF187" s="24">
        <v>0</v>
      </c>
      <c r="AG187" s="24">
        <v>0</v>
      </c>
      <c r="AH187" s="24" t="s">
        <v>280</v>
      </c>
      <c r="AI187" s="25">
        <v>45306</v>
      </c>
      <c r="AJ187" s="6" t="s">
        <v>570</v>
      </c>
      <c r="AK187" s="6" t="s">
        <v>1164</v>
      </c>
    </row>
    <row r="188" spans="1:37" ht="73.5" customHeight="1">
      <c r="A188" s="47">
        <v>45204</v>
      </c>
      <c r="B188" s="6" t="s">
        <v>38</v>
      </c>
      <c r="C188" s="6" t="s">
        <v>39</v>
      </c>
      <c r="D188" s="6">
        <v>113</v>
      </c>
      <c r="E188" s="6">
        <v>2023</v>
      </c>
      <c r="F188" s="6">
        <v>90</v>
      </c>
      <c r="G188" s="57" t="s">
        <v>1165</v>
      </c>
      <c r="H188" s="6">
        <v>1</v>
      </c>
      <c r="I188" s="6" t="s">
        <v>42</v>
      </c>
      <c r="J188" s="48" t="s">
        <v>1166</v>
      </c>
      <c r="K188" s="6" t="s">
        <v>44</v>
      </c>
      <c r="L188" s="6" t="s">
        <v>874</v>
      </c>
      <c r="M188" s="6" t="s">
        <v>1167</v>
      </c>
      <c r="N188" s="6" t="s">
        <v>47</v>
      </c>
      <c r="O188" s="32" t="s">
        <v>47</v>
      </c>
      <c r="P188" s="32" t="s">
        <v>47</v>
      </c>
      <c r="Q188" s="6" t="s">
        <v>1168</v>
      </c>
      <c r="R188" s="6" t="s">
        <v>1169</v>
      </c>
      <c r="S188" s="25" t="s">
        <v>1170</v>
      </c>
      <c r="T188" s="25" t="s">
        <v>1171</v>
      </c>
      <c r="U188" s="34">
        <v>1</v>
      </c>
      <c r="V188" s="6" t="s">
        <v>1172</v>
      </c>
      <c r="W188" s="55">
        <v>45216</v>
      </c>
      <c r="X188" s="55">
        <v>45322</v>
      </c>
      <c r="Y188" s="24"/>
      <c r="Z188" s="25"/>
      <c r="AA188" s="25" t="s">
        <v>407</v>
      </c>
      <c r="AB188" s="38"/>
      <c r="AC188" s="56"/>
      <c r="AD188" s="6" t="s">
        <v>113</v>
      </c>
      <c r="AE188" s="6" t="s">
        <v>1172</v>
      </c>
      <c r="AF188" s="24">
        <v>100</v>
      </c>
      <c r="AG188" s="24">
        <v>0</v>
      </c>
      <c r="AH188" s="24" t="s">
        <v>280</v>
      </c>
      <c r="AI188" s="24" t="s">
        <v>1173</v>
      </c>
      <c r="AJ188" s="6" t="s">
        <v>1015</v>
      </c>
      <c r="AK188" s="77" t="s">
        <v>1174</v>
      </c>
    </row>
    <row r="189" spans="1:37" ht="73.5" customHeight="1">
      <c r="A189" s="47">
        <v>45204</v>
      </c>
      <c r="B189" s="6" t="s">
        <v>38</v>
      </c>
      <c r="C189" s="6" t="s">
        <v>39</v>
      </c>
      <c r="D189" s="6">
        <v>113</v>
      </c>
      <c r="E189" s="6">
        <v>2023</v>
      </c>
      <c r="F189" s="6">
        <v>90</v>
      </c>
      <c r="G189" s="57" t="s">
        <v>1165</v>
      </c>
      <c r="H189" s="6">
        <v>2</v>
      </c>
      <c r="I189" s="6" t="s">
        <v>42</v>
      </c>
      <c r="J189" s="48" t="s">
        <v>1166</v>
      </c>
      <c r="K189" s="6" t="s">
        <v>44</v>
      </c>
      <c r="L189" s="6" t="s">
        <v>874</v>
      </c>
      <c r="M189" s="6" t="s">
        <v>1167</v>
      </c>
      <c r="N189" s="6" t="s">
        <v>47</v>
      </c>
      <c r="O189" s="32" t="s">
        <v>47</v>
      </c>
      <c r="P189" s="32" t="s">
        <v>47</v>
      </c>
      <c r="Q189" s="6" t="s">
        <v>1168</v>
      </c>
      <c r="R189" s="6" t="s">
        <v>1175</v>
      </c>
      <c r="S189" s="25" t="s">
        <v>1176</v>
      </c>
      <c r="T189" s="25" t="s">
        <v>1177</v>
      </c>
      <c r="U189" s="34">
        <v>1</v>
      </c>
      <c r="V189" s="6" t="s">
        <v>1172</v>
      </c>
      <c r="W189" s="55">
        <v>45216</v>
      </c>
      <c r="X189" s="55">
        <v>45322</v>
      </c>
      <c r="Y189" s="24"/>
      <c r="Z189" s="25"/>
      <c r="AA189" s="25" t="s">
        <v>407</v>
      </c>
      <c r="AB189" s="38"/>
      <c r="AC189" s="56"/>
      <c r="AD189" s="6" t="s">
        <v>113</v>
      </c>
      <c r="AE189" s="6" t="s">
        <v>1172</v>
      </c>
      <c r="AF189" s="24">
        <v>100</v>
      </c>
      <c r="AG189" s="24">
        <v>0</v>
      </c>
      <c r="AH189" s="24" t="s">
        <v>280</v>
      </c>
      <c r="AI189" s="25">
        <v>45334</v>
      </c>
      <c r="AJ189" s="6" t="s">
        <v>1015</v>
      </c>
      <c r="AK189" s="77" t="s">
        <v>1178</v>
      </c>
    </row>
    <row r="190" spans="1:37" ht="73.5" customHeight="1">
      <c r="A190" s="47">
        <v>45204</v>
      </c>
      <c r="B190" s="6" t="s">
        <v>38</v>
      </c>
      <c r="C190" s="6" t="s">
        <v>39</v>
      </c>
      <c r="D190" s="6">
        <v>113</v>
      </c>
      <c r="E190" s="6">
        <v>2023</v>
      </c>
      <c r="F190" s="6">
        <v>90</v>
      </c>
      <c r="G190" s="57" t="s">
        <v>1165</v>
      </c>
      <c r="H190" s="6">
        <v>3</v>
      </c>
      <c r="I190" s="6" t="s">
        <v>42</v>
      </c>
      <c r="J190" s="48" t="s">
        <v>1166</v>
      </c>
      <c r="K190" s="6" t="s">
        <v>44</v>
      </c>
      <c r="L190" s="6" t="s">
        <v>874</v>
      </c>
      <c r="M190" s="6" t="s">
        <v>1167</v>
      </c>
      <c r="N190" s="6" t="s">
        <v>47</v>
      </c>
      <c r="O190" s="32" t="s">
        <v>47</v>
      </c>
      <c r="P190" s="32" t="s">
        <v>47</v>
      </c>
      <c r="Q190" s="6" t="s">
        <v>1168</v>
      </c>
      <c r="R190" s="6" t="s">
        <v>1179</v>
      </c>
      <c r="S190" s="25" t="s">
        <v>1180</v>
      </c>
      <c r="T190" s="25" t="s">
        <v>1181</v>
      </c>
      <c r="U190" s="34">
        <v>1</v>
      </c>
      <c r="V190" s="6" t="s">
        <v>1172</v>
      </c>
      <c r="W190" s="55">
        <v>45216</v>
      </c>
      <c r="X190" s="55">
        <v>45322</v>
      </c>
      <c r="Y190" s="24"/>
      <c r="Z190" s="25"/>
      <c r="AA190" s="25" t="s">
        <v>407</v>
      </c>
      <c r="AB190" s="38"/>
      <c r="AC190" s="56"/>
      <c r="AD190" s="6" t="s">
        <v>113</v>
      </c>
      <c r="AE190" s="6" t="s">
        <v>1172</v>
      </c>
      <c r="AF190" s="24">
        <v>100</v>
      </c>
      <c r="AG190" s="24">
        <v>0</v>
      </c>
      <c r="AH190" s="24" t="s">
        <v>280</v>
      </c>
      <c r="AI190" s="25">
        <v>45334</v>
      </c>
      <c r="AJ190" s="6" t="s">
        <v>1015</v>
      </c>
      <c r="AK190" s="77" t="s">
        <v>1182</v>
      </c>
    </row>
    <row r="191" spans="1:37" ht="73.5" customHeight="1">
      <c r="A191" s="47">
        <v>45204</v>
      </c>
      <c r="B191" s="6" t="s">
        <v>38</v>
      </c>
      <c r="C191" s="6" t="s">
        <v>39</v>
      </c>
      <c r="D191" s="6">
        <v>113</v>
      </c>
      <c r="E191" s="6">
        <v>2023</v>
      </c>
      <c r="F191" s="6">
        <v>90</v>
      </c>
      <c r="G191" s="57" t="s">
        <v>1183</v>
      </c>
      <c r="H191" s="6">
        <v>1</v>
      </c>
      <c r="I191" s="6" t="s">
        <v>42</v>
      </c>
      <c r="J191" s="48" t="s">
        <v>1166</v>
      </c>
      <c r="K191" s="6" t="s">
        <v>44</v>
      </c>
      <c r="L191" s="6" t="s">
        <v>874</v>
      </c>
      <c r="M191" s="6" t="s">
        <v>1184</v>
      </c>
      <c r="N191" s="6" t="s">
        <v>47</v>
      </c>
      <c r="O191" s="32" t="s">
        <v>47</v>
      </c>
      <c r="P191" s="32"/>
      <c r="Q191" s="6" t="s">
        <v>1185</v>
      </c>
      <c r="R191" s="6" t="s">
        <v>1186</v>
      </c>
      <c r="S191" s="25" t="s">
        <v>1176</v>
      </c>
      <c r="T191" s="25" t="s">
        <v>1177</v>
      </c>
      <c r="U191" s="34">
        <v>1</v>
      </c>
      <c r="V191" s="6" t="s">
        <v>1172</v>
      </c>
      <c r="W191" s="55">
        <v>45216</v>
      </c>
      <c r="X191" s="55">
        <v>45322</v>
      </c>
      <c r="Y191" s="24"/>
      <c r="Z191" s="25"/>
      <c r="AA191" s="25" t="s">
        <v>407</v>
      </c>
      <c r="AB191" s="38"/>
      <c r="AC191" s="56"/>
      <c r="AD191" s="6" t="s">
        <v>113</v>
      </c>
      <c r="AE191" s="6" t="s">
        <v>1172</v>
      </c>
      <c r="AF191" s="24">
        <v>100</v>
      </c>
      <c r="AG191" s="24">
        <v>100</v>
      </c>
      <c r="AH191" s="24" t="s">
        <v>280</v>
      </c>
      <c r="AI191" s="25">
        <v>45302</v>
      </c>
      <c r="AJ191" s="6" t="s">
        <v>1015</v>
      </c>
      <c r="AK191" s="77" t="s">
        <v>1187</v>
      </c>
    </row>
    <row r="192" spans="1:37" ht="73.5" customHeight="1">
      <c r="A192" s="47">
        <v>45204</v>
      </c>
      <c r="B192" s="6" t="s">
        <v>38</v>
      </c>
      <c r="C192" s="6" t="s">
        <v>39</v>
      </c>
      <c r="D192" s="6">
        <v>113</v>
      </c>
      <c r="E192" s="6">
        <v>2023</v>
      </c>
      <c r="F192" s="6">
        <v>90</v>
      </c>
      <c r="G192" s="57" t="s">
        <v>1183</v>
      </c>
      <c r="H192" s="6">
        <v>2</v>
      </c>
      <c r="I192" s="6" t="s">
        <v>42</v>
      </c>
      <c r="J192" s="48" t="s">
        <v>1166</v>
      </c>
      <c r="K192" s="6" t="s">
        <v>44</v>
      </c>
      <c r="L192" s="6" t="s">
        <v>874</v>
      </c>
      <c r="M192" s="6" t="s">
        <v>1184</v>
      </c>
      <c r="N192" s="6" t="s">
        <v>47</v>
      </c>
      <c r="O192" s="32" t="s">
        <v>47</v>
      </c>
      <c r="P192" s="32"/>
      <c r="Q192" s="6" t="s">
        <v>1185</v>
      </c>
      <c r="R192" s="6" t="s">
        <v>1179</v>
      </c>
      <c r="S192" s="25" t="s">
        <v>1180</v>
      </c>
      <c r="T192" s="25" t="s">
        <v>1181</v>
      </c>
      <c r="U192" s="34">
        <v>1</v>
      </c>
      <c r="V192" s="6" t="s">
        <v>1172</v>
      </c>
      <c r="W192" s="55">
        <v>45216</v>
      </c>
      <c r="X192" s="55">
        <v>45322</v>
      </c>
      <c r="Y192" s="24"/>
      <c r="Z192" s="25"/>
      <c r="AA192" s="25" t="s">
        <v>407</v>
      </c>
      <c r="AB192" s="38"/>
      <c r="AC192" s="56"/>
      <c r="AD192" s="6" t="s">
        <v>113</v>
      </c>
      <c r="AE192" s="6" t="s">
        <v>1172</v>
      </c>
      <c r="AF192" s="24">
        <v>100</v>
      </c>
      <c r="AG192" s="24">
        <v>0</v>
      </c>
      <c r="AH192" s="24" t="s">
        <v>280</v>
      </c>
      <c r="AI192" s="25">
        <v>45334</v>
      </c>
      <c r="AJ192" s="6" t="s">
        <v>1015</v>
      </c>
      <c r="AK192" s="77" t="s">
        <v>1188</v>
      </c>
    </row>
    <row r="193" spans="1:37" ht="73.5" customHeight="1">
      <c r="A193" s="47">
        <v>45204</v>
      </c>
      <c r="B193" s="6" t="s">
        <v>38</v>
      </c>
      <c r="C193" s="6" t="s">
        <v>39</v>
      </c>
      <c r="D193" s="6">
        <v>113</v>
      </c>
      <c r="E193" s="6">
        <v>2023</v>
      </c>
      <c r="F193" s="6">
        <v>90</v>
      </c>
      <c r="G193" s="57" t="s">
        <v>1189</v>
      </c>
      <c r="H193" s="6">
        <v>1</v>
      </c>
      <c r="I193" s="6" t="s">
        <v>42</v>
      </c>
      <c r="J193" s="48" t="s">
        <v>1166</v>
      </c>
      <c r="K193" s="6" t="s">
        <v>44</v>
      </c>
      <c r="L193" s="6" t="s">
        <v>874</v>
      </c>
      <c r="M193" s="6" t="s">
        <v>1190</v>
      </c>
      <c r="N193" s="6" t="s">
        <v>47</v>
      </c>
      <c r="O193" s="32" t="s">
        <v>47</v>
      </c>
      <c r="P193" s="32" t="s">
        <v>47</v>
      </c>
      <c r="Q193" s="6" t="s">
        <v>1191</v>
      </c>
      <c r="R193" s="6" t="s">
        <v>1186</v>
      </c>
      <c r="S193" s="25" t="s">
        <v>1176</v>
      </c>
      <c r="T193" s="25" t="s">
        <v>1177</v>
      </c>
      <c r="U193" s="34">
        <v>1</v>
      </c>
      <c r="V193" s="6" t="s">
        <v>1172</v>
      </c>
      <c r="W193" s="55">
        <v>45216</v>
      </c>
      <c r="X193" s="55">
        <v>45322</v>
      </c>
      <c r="Y193" s="24"/>
      <c r="Z193" s="25"/>
      <c r="AA193" s="25" t="s">
        <v>407</v>
      </c>
      <c r="AB193" s="38"/>
      <c r="AC193" s="56"/>
      <c r="AD193" s="6" t="s">
        <v>113</v>
      </c>
      <c r="AE193" s="6" t="s">
        <v>1172</v>
      </c>
      <c r="AF193" s="24">
        <v>100</v>
      </c>
      <c r="AG193" s="24">
        <v>100</v>
      </c>
      <c r="AH193" s="21" t="s">
        <v>280</v>
      </c>
      <c r="AI193" s="25">
        <v>45303</v>
      </c>
      <c r="AJ193" s="6" t="s">
        <v>1015</v>
      </c>
      <c r="AK193" s="6" t="s">
        <v>1192</v>
      </c>
    </row>
    <row r="194" spans="1:37" ht="73.5" customHeight="1">
      <c r="A194" s="47">
        <v>45204</v>
      </c>
      <c r="B194" s="6" t="s">
        <v>38</v>
      </c>
      <c r="C194" s="6" t="s">
        <v>39</v>
      </c>
      <c r="D194" s="6">
        <v>113</v>
      </c>
      <c r="E194" s="6">
        <v>2023</v>
      </c>
      <c r="F194" s="6">
        <v>90</v>
      </c>
      <c r="G194" s="57" t="s">
        <v>1193</v>
      </c>
      <c r="H194" s="6">
        <v>1</v>
      </c>
      <c r="I194" s="6" t="s">
        <v>42</v>
      </c>
      <c r="J194" s="48" t="s">
        <v>1166</v>
      </c>
      <c r="K194" s="6" t="s">
        <v>44</v>
      </c>
      <c r="L194" s="6" t="s">
        <v>874</v>
      </c>
      <c r="M194" s="6" t="s">
        <v>1194</v>
      </c>
      <c r="N194" s="6" t="s">
        <v>47</v>
      </c>
      <c r="O194" s="32" t="s">
        <v>47</v>
      </c>
      <c r="P194" s="32"/>
      <c r="Q194" s="6" t="s">
        <v>1195</v>
      </c>
      <c r="R194" s="6" t="s">
        <v>1196</v>
      </c>
      <c r="S194" s="25" t="s">
        <v>1197</v>
      </c>
      <c r="T194" s="25" t="s">
        <v>1198</v>
      </c>
      <c r="U194" s="34">
        <v>1</v>
      </c>
      <c r="V194" s="6" t="s">
        <v>1172</v>
      </c>
      <c r="W194" s="55">
        <v>45216</v>
      </c>
      <c r="X194" s="55">
        <v>45322</v>
      </c>
      <c r="Y194" s="24"/>
      <c r="Z194" s="25"/>
      <c r="AA194" s="25" t="s">
        <v>407</v>
      </c>
      <c r="AB194" s="38"/>
      <c r="AC194" s="56"/>
      <c r="AD194" s="6" t="s">
        <v>113</v>
      </c>
      <c r="AE194" s="6" t="s">
        <v>1172</v>
      </c>
      <c r="AF194" s="24">
        <v>100</v>
      </c>
      <c r="AG194" s="24">
        <v>0</v>
      </c>
      <c r="AH194" s="21" t="s">
        <v>280</v>
      </c>
      <c r="AI194" s="25">
        <v>45334</v>
      </c>
      <c r="AJ194" s="6" t="s">
        <v>1015</v>
      </c>
      <c r="AK194" s="6" t="s">
        <v>1199</v>
      </c>
    </row>
    <row r="195" spans="1:37" ht="73.5" customHeight="1">
      <c r="A195" s="47">
        <v>45456</v>
      </c>
      <c r="B195" s="6" t="s">
        <v>38</v>
      </c>
      <c r="C195" s="6" t="s">
        <v>39</v>
      </c>
      <c r="D195" s="6">
        <v>113</v>
      </c>
      <c r="E195" s="24">
        <v>2024</v>
      </c>
      <c r="F195" s="24">
        <v>88</v>
      </c>
      <c r="G195" s="70" t="s">
        <v>275</v>
      </c>
      <c r="H195" s="24">
        <v>1</v>
      </c>
      <c r="I195" s="6" t="s">
        <v>42</v>
      </c>
      <c r="J195" s="48" t="s">
        <v>1200</v>
      </c>
      <c r="K195" s="6"/>
      <c r="L195" s="6"/>
      <c r="M195" s="6" t="s">
        <v>1201</v>
      </c>
      <c r="N195" s="24" t="s">
        <v>47</v>
      </c>
      <c r="O195" s="25"/>
      <c r="P195" s="25"/>
      <c r="Q195" s="6" t="s">
        <v>1202</v>
      </c>
      <c r="R195" s="6" t="s">
        <v>1203</v>
      </c>
      <c r="S195" s="25" t="s">
        <v>1204</v>
      </c>
      <c r="T195" s="25" t="s">
        <v>1205</v>
      </c>
      <c r="U195" s="34">
        <v>1</v>
      </c>
      <c r="V195" s="6" t="s">
        <v>1206</v>
      </c>
      <c r="W195" s="55">
        <v>45475</v>
      </c>
      <c r="X195" s="55">
        <v>45821</v>
      </c>
      <c r="Y195" s="24"/>
      <c r="Z195" s="25"/>
      <c r="AA195" s="25" t="s">
        <v>407</v>
      </c>
      <c r="AB195" s="38"/>
      <c r="AC195" s="56"/>
      <c r="AD195" s="6" t="s">
        <v>1207</v>
      </c>
      <c r="AE195" s="6" t="s">
        <v>1206</v>
      </c>
      <c r="AF195" s="24">
        <v>0</v>
      </c>
      <c r="AG195" s="24">
        <v>0</v>
      </c>
      <c r="AH195" s="25" t="s">
        <v>407</v>
      </c>
      <c r="AI195" s="78">
        <v>45516</v>
      </c>
      <c r="AJ195" s="79" t="s">
        <v>351</v>
      </c>
      <c r="AK195" s="79" t="s">
        <v>1208</v>
      </c>
    </row>
    <row r="196" spans="1:37" ht="73.5" customHeight="1">
      <c r="A196" s="47">
        <v>45456</v>
      </c>
      <c r="B196" s="6" t="s">
        <v>38</v>
      </c>
      <c r="C196" s="6" t="s">
        <v>39</v>
      </c>
      <c r="D196" s="6">
        <v>113</v>
      </c>
      <c r="E196" s="24">
        <v>2024</v>
      </c>
      <c r="F196" s="24">
        <v>88</v>
      </c>
      <c r="G196" s="70" t="s">
        <v>1209</v>
      </c>
      <c r="H196" s="24">
        <v>1</v>
      </c>
      <c r="I196" s="6" t="s">
        <v>42</v>
      </c>
      <c r="J196" s="48" t="s">
        <v>1200</v>
      </c>
      <c r="K196" s="6"/>
      <c r="L196" s="6"/>
      <c r="M196" s="6" t="s">
        <v>1210</v>
      </c>
      <c r="N196" s="24" t="s">
        <v>47</v>
      </c>
      <c r="O196" s="25"/>
      <c r="P196" s="25"/>
      <c r="Q196" s="6" t="s">
        <v>1211</v>
      </c>
      <c r="R196" s="6" t="s">
        <v>1212</v>
      </c>
      <c r="S196" s="25" t="s">
        <v>1213</v>
      </c>
      <c r="T196" s="25" t="s">
        <v>1214</v>
      </c>
      <c r="U196" s="80">
        <v>3</v>
      </c>
      <c r="V196" s="6" t="s">
        <v>1215</v>
      </c>
      <c r="W196" s="55">
        <v>45474</v>
      </c>
      <c r="X196" s="55">
        <v>45688</v>
      </c>
      <c r="Y196" s="24"/>
      <c r="Z196" s="25"/>
      <c r="AA196" s="25" t="s">
        <v>407</v>
      </c>
      <c r="AB196" s="38"/>
      <c r="AC196" s="6"/>
      <c r="AD196" s="6" t="s">
        <v>1215</v>
      </c>
      <c r="AE196" s="6" t="s">
        <v>1215</v>
      </c>
      <c r="AF196" s="24">
        <v>0</v>
      </c>
      <c r="AG196" s="24">
        <v>0</v>
      </c>
      <c r="AH196" s="25" t="s">
        <v>407</v>
      </c>
      <c r="AI196" s="25">
        <v>45485</v>
      </c>
      <c r="AJ196" s="6" t="s">
        <v>1216</v>
      </c>
      <c r="AK196" s="6" t="s">
        <v>1217</v>
      </c>
    </row>
    <row r="197" spans="1:37" ht="73.5" customHeight="1">
      <c r="A197" s="47">
        <v>45456</v>
      </c>
      <c r="B197" s="6" t="s">
        <v>38</v>
      </c>
      <c r="C197" s="6" t="s">
        <v>39</v>
      </c>
      <c r="D197" s="6">
        <v>113</v>
      </c>
      <c r="E197" s="24">
        <v>2024</v>
      </c>
      <c r="F197" s="24">
        <v>88</v>
      </c>
      <c r="G197" s="70" t="s">
        <v>1209</v>
      </c>
      <c r="H197" s="24">
        <v>2</v>
      </c>
      <c r="I197" s="6" t="s">
        <v>42</v>
      </c>
      <c r="J197" s="48" t="s">
        <v>1200</v>
      </c>
      <c r="K197" s="6"/>
      <c r="L197" s="6"/>
      <c r="M197" s="6" t="s">
        <v>1210</v>
      </c>
      <c r="N197" s="24" t="s">
        <v>47</v>
      </c>
      <c r="O197" s="25"/>
      <c r="P197" s="25"/>
      <c r="Q197" s="6" t="s">
        <v>1218</v>
      </c>
      <c r="R197" s="6" t="s">
        <v>1219</v>
      </c>
      <c r="S197" s="25" t="s">
        <v>1220</v>
      </c>
      <c r="T197" s="25" t="s">
        <v>1221</v>
      </c>
      <c r="U197" s="80">
        <v>6</v>
      </c>
      <c r="V197" s="6" t="s">
        <v>1222</v>
      </c>
      <c r="W197" s="55">
        <v>45475</v>
      </c>
      <c r="X197" s="55">
        <v>45656</v>
      </c>
      <c r="Y197" s="24"/>
      <c r="Z197" s="25"/>
      <c r="AA197" s="25" t="s">
        <v>407</v>
      </c>
      <c r="AB197" s="38"/>
      <c r="AC197" s="56"/>
      <c r="AD197" s="6" t="s">
        <v>1223</v>
      </c>
      <c r="AE197" s="6" t="s">
        <v>1222</v>
      </c>
      <c r="AF197" s="24">
        <v>0</v>
      </c>
      <c r="AG197" s="24">
        <v>0</v>
      </c>
      <c r="AH197" s="25" t="s">
        <v>407</v>
      </c>
      <c r="AI197" s="25">
        <v>45485</v>
      </c>
      <c r="AJ197" s="6" t="s">
        <v>1216</v>
      </c>
      <c r="AK197" s="6" t="s">
        <v>1217</v>
      </c>
    </row>
    <row r="198" spans="1:37" ht="73.5" customHeight="1">
      <c r="A198" s="47">
        <v>45456</v>
      </c>
      <c r="B198" s="6" t="s">
        <v>38</v>
      </c>
      <c r="C198" s="6" t="s">
        <v>39</v>
      </c>
      <c r="D198" s="6">
        <v>113</v>
      </c>
      <c r="E198" s="24">
        <v>2024</v>
      </c>
      <c r="F198" s="24">
        <v>88</v>
      </c>
      <c r="G198" s="70" t="s">
        <v>1209</v>
      </c>
      <c r="H198" s="24">
        <v>3</v>
      </c>
      <c r="I198" s="6" t="s">
        <v>42</v>
      </c>
      <c r="J198" s="48" t="s">
        <v>1200</v>
      </c>
      <c r="K198" s="6"/>
      <c r="L198" s="6"/>
      <c r="M198" s="6" t="s">
        <v>1210</v>
      </c>
      <c r="N198" s="24" t="s">
        <v>47</v>
      </c>
      <c r="O198" s="25"/>
      <c r="P198" s="25"/>
      <c r="Q198" s="6" t="s">
        <v>1218</v>
      </c>
      <c r="R198" s="6" t="s">
        <v>1224</v>
      </c>
      <c r="S198" s="25" t="s">
        <v>936</v>
      </c>
      <c r="T198" s="25" t="s">
        <v>1225</v>
      </c>
      <c r="U198" s="80">
        <v>6</v>
      </c>
      <c r="V198" s="6" t="s">
        <v>1222</v>
      </c>
      <c r="W198" s="55">
        <v>45475</v>
      </c>
      <c r="X198" s="55">
        <v>45656</v>
      </c>
      <c r="Y198" s="24"/>
      <c r="Z198" s="25"/>
      <c r="AA198" s="25" t="s">
        <v>407</v>
      </c>
      <c r="AB198" s="38"/>
      <c r="AC198" s="56"/>
      <c r="AD198" s="6" t="s">
        <v>1223</v>
      </c>
      <c r="AE198" s="6" t="s">
        <v>1222</v>
      </c>
      <c r="AF198" s="24">
        <v>0</v>
      </c>
      <c r="AG198" s="24">
        <v>0</v>
      </c>
      <c r="AH198" s="25" t="s">
        <v>407</v>
      </c>
      <c r="AI198" s="25">
        <v>45485</v>
      </c>
      <c r="AJ198" s="6" t="s">
        <v>1216</v>
      </c>
      <c r="AK198" s="6" t="s">
        <v>1217</v>
      </c>
    </row>
    <row r="199" spans="1:37" ht="73.5" customHeight="1">
      <c r="A199" s="47">
        <v>45456</v>
      </c>
      <c r="B199" s="6" t="s">
        <v>38</v>
      </c>
      <c r="C199" s="6" t="s">
        <v>39</v>
      </c>
      <c r="D199" s="6">
        <v>113</v>
      </c>
      <c r="E199" s="50">
        <v>2024</v>
      </c>
      <c r="F199" s="50">
        <v>88</v>
      </c>
      <c r="G199" s="81" t="s">
        <v>1209</v>
      </c>
      <c r="H199" s="50">
        <v>4</v>
      </c>
      <c r="I199" s="6" t="s">
        <v>42</v>
      </c>
      <c r="J199" s="48" t="s">
        <v>1200</v>
      </c>
      <c r="K199" s="6"/>
      <c r="L199" s="6"/>
      <c r="M199" s="6" t="s">
        <v>1210</v>
      </c>
      <c r="N199" s="24" t="s">
        <v>47</v>
      </c>
      <c r="O199" s="25"/>
      <c r="P199" s="25"/>
      <c r="Q199" s="6" t="s">
        <v>1226</v>
      </c>
      <c r="R199" s="6" t="s">
        <v>1227</v>
      </c>
      <c r="S199" s="25" t="s">
        <v>1228</v>
      </c>
      <c r="T199" s="25" t="s">
        <v>1229</v>
      </c>
      <c r="U199" s="80">
        <v>6</v>
      </c>
      <c r="V199" s="6" t="s">
        <v>552</v>
      </c>
      <c r="W199" s="55">
        <v>45460</v>
      </c>
      <c r="X199" s="55">
        <v>45688</v>
      </c>
      <c r="Y199" s="24"/>
      <c r="Z199" s="25"/>
      <c r="AA199" s="25" t="s">
        <v>407</v>
      </c>
      <c r="AB199" s="38"/>
      <c r="AC199" s="56"/>
      <c r="AD199" s="6" t="s">
        <v>1230</v>
      </c>
      <c r="AE199" s="6" t="s">
        <v>552</v>
      </c>
      <c r="AF199" s="24">
        <v>0</v>
      </c>
      <c r="AG199" s="24">
        <v>0</v>
      </c>
      <c r="AH199" s="25" t="s">
        <v>407</v>
      </c>
      <c r="AI199" s="82">
        <v>45512</v>
      </c>
      <c r="AJ199" s="6" t="s">
        <v>281</v>
      </c>
      <c r="AK199" s="83" t="s">
        <v>1231</v>
      </c>
    </row>
    <row r="200" spans="1:37" ht="73.5" customHeight="1">
      <c r="A200" s="47">
        <v>45456</v>
      </c>
      <c r="B200" s="6" t="s">
        <v>38</v>
      </c>
      <c r="C200" s="6" t="s">
        <v>39</v>
      </c>
      <c r="D200" s="6">
        <v>113</v>
      </c>
      <c r="E200" s="24">
        <v>2024</v>
      </c>
      <c r="F200" s="24">
        <v>88</v>
      </c>
      <c r="G200" s="70" t="s">
        <v>1209</v>
      </c>
      <c r="H200" s="24">
        <v>5</v>
      </c>
      <c r="I200" s="6" t="s">
        <v>42</v>
      </c>
      <c r="J200" s="48" t="s">
        <v>1200</v>
      </c>
      <c r="K200" s="6"/>
      <c r="L200" s="6"/>
      <c r="M200" s="6" t="s">
        <v>1210</v>
      </c>
      <c r="N200" s="24" t="s">
        <v>47</v>
      </c>
      <c r="O200" s="25"/>
      <c r="P200" s="25"/>
      <c r="Q200" s="6" t="s">
        <v>1232</v>
      </c>
      <c r="R200" s="6" t="s">
        <v>1233</v>
      </c>
      <c r="S200" s="25" t="s">
        <v>1234</v>
      </c>
      <c r="T200" s="25" t="s">
        <v>1235</v>
      </c>
      <c r="U200" s="34">
        <v>1</v>
      </c>
      <c r="V200" s="6" t="s">
        <v>547</v>
      </c>
      <c r="W200" s="55">
        <v>45475</v>
      </c>
      <c r="X200" s="55">
        <v>45657</v>
      </c>
      <c r="Y200" s="24"/>
      <c r="Z200" s="25"/>
      <c r="AA200" s="25" t="s">
        <v>407</v>
      </c>
      <c r="AB200" s="38"/>
      <c r="AC200" s="56"/>
      <c r="AD200" s="6" t="s">
        <v>1223</v>
      </c>
      <c r="AE200" s="6" t="s">
        <v>547</v>
      </c>
      <c r="AF200" s="24">
        <v>0</v>
      </c>
      <c r="AG200" s="24">
        <v>0</v>
      </c>
      <c r="AH200" s="25" t="s">
        <v>407</v>
      </c>
      <c r="AI200" s="82">
        <v>45516</v>
      </c>
      <c r="AJ200" s="83" t="s">
        <v>351</v>
      </c>
      <c r="AK200" s="83" t="s">
        <v>1208</v>
      </c>
    </row>
    <row r="201" spans="1:37" ht="73.5" customHeight="1">
      <c r="A201" s="47">
        <v>45456</v>
      </c>
      <c r="B201" s="6" t="s">
        <v>38</v>
      </c>
      <c r="C201" s="6" t="s">
        <v>39</v>
      </c>
      <c r="D201" s="6">
        <v>113</v>
      </c>
      <c r="E201" s="50">
        <v>2024</v>
      </c>
      <c r="F201" s="50">
        <v>88</v>
      </c>
      <c r="G201" s="81" t="s">
        <v>1236</v>
      </c>
      <c r="H201" s="50">
        <v>1</v>
      </c>
      <c r="I201" s="6" t="s">
        <v>42</v>
      </c>
      <c r="J201" s="48" t="s">
        <v>1200</v>
      </c>
      <c r="K201" s="6"/>
      <c r="L201" s="6"/>
      <c r="M201" s="6" t="s">
        <v>1237</v>
      </c>
      <c r="N201" s="24" t="s">
        <v>47</v>
      </c>
      <c r="O201" s="25" t="s">
        <v>47</v>
      </c>
      <c r="P201" s="25" t="s">
        <v>47</v>
      </c>
      <c r="Q201" s="6" t="s">
        <v>1238</v>
      </c>
      <c r="R201" s="6" t="s">
        <v>1239</v>
      </c>
      <c r="S201" s="25" t="s">
        <v>1240</v>
      </c>
      <c r="T201" s="25" t="s">
        <v>1240</v>
      </c>
      <c r="U201" s="80">
        <v>1</v>
      </c>
      <c r="V201" s="6" t="s">
        <v>1230</v>
      </c>
      <c r="W201" s="55">
        <v>45460</v>
      </c>
      <c r="X201" s="55">
        <v>45535</v>
      </c>
      <c r="Y201" s="24"/>
      <c r="Z201" s="25"/>
      <c r="AA201" s="25" t="s">
        <v>407</v>
      </c>
      <c r="AB201" s="38"/>
      <c r="AC201" s="56"/>
      <c r="AD201" s="6" t="s">
        <v>1230</v>
      </c>
      <c r="AE201" s="6" t="s">
        <v>1230</v>
      </c>
      <c r="AF201" s="24">
        <v>0</v>
      </c>
      <c r="AG201" s="24">
        <v>0</v>
      </c>
      <c r="AH201" s="84" t="s">
        <v>280</v>
      </c>
      <c r="AI201" s="82">
        <v>45506</v>
      </c>
      <c r="AJ201" s="6" t="s">
        <v>281</v>
      </c>
      <c r="AK201" s="83" t="s">
        <v>1241</v>
      </c>
    </row>
    <row r="202" spans="1:37" ht="73.5" customHeight="1">
      <c r="A202" s="47">
        <v>45456</v>
      </c>
      <c r="B202" s="6" t="s">
        <v>38</v>
      </c>
      <c r="C202" s="6" t="s">
        <v>39</v>
      </c>
      <c r="D202" s="6">
        <v>113</v>
      </c>
      <c r="E202" s="50">
        <v>2024</v>
      </c>
      <c r="F202" s="50">
        <v>88</v>
      </c>
      <c r="G202" s="81" t="s">
        <v>1236</v>
      </c>
      <c r="H202" s="50">
        <v>2</v>
      </c>
      <c r="I202" s="6" t="s">
        <v>42</v>
      </c>
      <c r="J202" s="48" t="s">
        <v>1200</v>
      </c>
      <c r="K202" s="6"/>
      <c r="L202" s="6"/>
      <c r="M202" s="6" t="s">
        <v>1237</v>
      </c>
      <c r="N202" s="24" t="s">
        <v>47</v>
      </c>
      <c r="O202" s="25" t="s">
        <v>47</v>
      </c>
      <c r="P202" s="25" t="s">
        <v>47</v>
      </c>
      <c r="Q202" s="6" t="s">
        <v>1238</v>
      </c>
      <c r="R202" s="6" t="s">
        <v>1242</v>
      </c>
      <c r="S202" s="25" t="s">
        <v>1243</v>
      </c>
      <c r="T202" s="25" t="s">
        <v>1244</v>
      </c>
      <c r="U202" s="80">
        <v>1</v>
      </c>
      <c r="V202" s="6" t="s">
        <v>1245</v>
      </c>
      <c r="W202" s="55">
        <v>45460</v>
      </c>
      <c r="X202" s="55">
        <v>45535</v>
      </c>
      <c r="Y202" s="24"/>
      <c r="Z202" s="25"/>
      <c r="AA202" s="25" t="s">
        <v>407</v>
      </c>
      <c r="AB202" s="38"/>
      <c r="AC202" s="56"/>
      <c r="AD202" s="6" t="s">
        <v>1230</v>
      </c>
      <c r="AE202" s="6" t="s">
        <v>1245</v>
      </c>
      <c r="AF202" s="24">
        <v>0</v>
      </c>
      <c r="AG202" s="24">
        <v>0</v>
      </c>
      <c r="AH202" s="24" t="s">
        <v>280</v>
      </c>
      <c r="AI202" s="25">
        <v>45482</v>
      </c>
      <c r="AJ202" s="6" t="s">
        <v>281</v>
      </c>
      <c r="AK202" s="6" t="s">
        <v>1246</v>
      </c>
    </row>
    <row r="203" spans="1:37" ht="73.5" customHeight="1">
      <c r="A203" s="47">
        <v>45456</v>
      </c>
      <c r="B203" s="6" t="s">
        <v>38</v>
      </c>
      <c r="C203" s="6" t="s">
        <v>39</v>
      </c>
      <c r="D203" s="6">
        <v>113</v>
      </c>
      <c r="E203" s="50">
        <v>2024</v>
      </c>
      <c r="F203" s="50">
        <v>88</v>
      </c>
      <c r="G203" s="81" t="s">
        <v>1236</v>
      </c>
      <c r="H203" s="50">
        <v>3</v>
      </c>
      <c r="I203" s="6" t="s">
        <v>42</v>
      </c>
      <c r="J203" s="48" t="s">
        <v>1200</v>
      </c>
      <c r="K203" s="6"/>
      <c r="L203" s="6"/>
      <c r="M203" s="6" t="s">
        <v>1237</v>
      </c>
      <c r="N203" s="24" t="s">
        <v>47</v>
      </c>
      <c r="O203" s="25" t="s">
        <v>47</v>
      </c>
      <c r="P203" s="25" t="s">
        <v>47</v>
      </c>
      <c r="Q203" s="6" t="s">
        <v>1238</v>
      </c>
      <c r="R203" s="6" t="s">
        <v>1247</v>
      </c>
      <c r="S203" s="25" t="s">
        <v>833</v>
      </c>
      <c r="T203" s="25" t="s">
        <v>833</v>
      </c>
      <c r="U203" s="80">
        <v>1</v>
      </c>
      <c r="V203" s="6" t="s">
        <v>1230</v>
      </c>
      <c r="W203" s="55">
        <v>45460</v>
      </c>
      <c r="X203" s="55">
        <v>45535</v>
      </c>
      <c r="Y203" s="24"/>
      <c r="Z203" s="25"/>
      <c r="AA203" s="25" t="s">
        <v>407</v>
      </c>
      <c r="AB203" s="38"/>
      <c r="AC203" s="56"/>
      <c r="AD203" s="6" t="s">
        <v>1230</v>
      </c>
      <c r="AE203" s="6" t="s">
        <v>1230</v>
      </c>
      <c r="AF203" s="24">
        <v>0</v>
      </c>
      <c r="AG203" s="24">
        <v>0</v>
      </c>
      <c r="AH203" s="84" t="s">
        <v>280</v>
      </c>
      <c r="AI203" s="82">
        <v>45506</v>
      </c>
      <c r="AJ203" s="6" t="s">
        <v>281</v>
      </c>
      <c r="AK203" s="83" t="s">
        <v>1248</v>
      </c>
    </row>
    <row r="204" spans="1:37" ht="73.5" customHeight="1">
      <c r="A204" s="47">
        <v>45456</v>
      </c>
      <c r="B204" s="6" t="s">
        <v>38</v>
      </c>
      <c r="C204" s="6" t="s">
        <v>39</v>
      </c>
      <c r="D204" s="6">
        <v>113</v>
      </c>
      <c r="E204" s="24">
        <v>2024</v>
      </c>
      <c r="F204" s="24">
        <v>88</v>
      </c>
      <c r="G204" s="70" t="s">
        <v>1249</v>
      </c>
      <c r="H204" s="24">
        <v>1</v>
      </c>
      <c r="I204" s="6" t="s">
        <v>42</v>
      </c>
      <c r="J204" s="48" t="s">
        <v>1200</v>
      </c>
      <c r="K204" s="6"/>
      <c r="L204" s="6"/>
      <c r="M204" s="6" t="s">
        <v>1250</v>
      </c>
      <c r="N204" s="24" t="s">
        <v>47</v>
      </c>
      <c r="O204" s="25"/>
      <c r="P204" s="25"/>
      <c r="Q204" s="6" t="s">
        <v>1251</v>
      </c>
      <c r="R204" s="6" t="s">
        <v>1252</v>
      </c>
      <c r="S204" s="25" t="s">
        <v>1253</v>
      </c>
      <c r="T204" s="25" t="s">
        <v>1254</v>
      </c>
      <c r="U204" s="34">
        <v>1</v>
      </c>
      <c r="V204" s="6" t="s">
        <v>746</v>
      </c>
      <c r="W204" s="55">
        <v>45475</v>
      </c>
      <c r="X204" s="55">
        <v>45657</v>
      </c>
      <c r="Y204" s="24"/>
      <c r="Z204" s="25"/>
      <c r="AA204" s="25" t="s">
        <v>407</v>
      </c>
      <c r="AB204" s="38"/>
      <c r="AC204" s="56"/>
      <c r="AD204" s="6" t="s">
        <v>1223</v>
      </c>
      <c r="AE204" s="6" t="s">
        <v>746</v>
      </c>
      <c r="AF204" s="24">
        <v>0</v>
      </c>
      <c r="AG204" s="24">
        <v>0</v>
      </c>
      <c r="AH204" s="25" t="s">
        <v>407</v>
      </c>
      <c r="AI204" s="82">
        <v>45516</v>
      </c>
      <c r="AJ204" s="83" t="s">
        <v>351</v>
      </c>
      <c r="AK204" s="83" t="s">
        <v>1208</v>
      </c>
    </row>
    <row r="205" spans="1:37" ht="73.5" customHeight="1">
      <c r="A205" s="47">
        <v>45456</v>
      </c>
      <c r="B205" s="6" t="s">
        <v>38</v>
      </c>
      <c r="C205" s="6" t="s">
        <v>39</v>
      </c>
      <c r="D205" s="6">
        <v>113</v>
      </c>
      <c r="E205" s="24">
        <v>2024</v>
      </c>
      <c r="F205" s="24">
        <v>88</v>
      </c>
      <c r="G205" s="70" t="s">
        <v>1255</v>
      </c>
      <c r="H205" s="24">
        <v>1</v>
      </c>
      <c r="I205" s="6" t="s">
        <v>42</v>
      </c>
      <c r="J205" s="48" t="s">
        <v>1200</v>
      </c>
      <c r="K205" s="6"/>
      <c r="L205" s="6"/>
      <c r="M205" s="6" t="s">
        <v>1256</v>
      </c>
      <c r="N205" s="24" t="s">
        <v>47</v>
      </c>
      <c r="O205" s="25"/>
      <c r="P205" s="25"/>
      <c r="Q205" s="6" t="s">
        <v>1257</v>
      </c>
      <c r="R205" s="6" t="s">
        <v>1258</v>
      </c>
      <c r="S205" s="25" t="s">
        <v>1204</v>
      </c>
      <c r="T205" s="25" t="s">
        <v>1259</v>
      </c>
      <c r="U205" s="80">
        <v>1</v>
      </c>
      <c r="V205" s="6" t="s">
        <v>1260</v>
      </c>
      <c r="W205" s="55">
        <v>45474</v>
      </c>
      <c r="X205" s="55">
        <v>45626</v>
      </c>
      <c r="Y205" s="24"/>
      <c r="Z205" s="25"/>
      <c r="AA205" s="25" t="s">
        <v>407</v>
      </c>
      <c r="AB205" s="38"/>
      <c r="AC205" s="56"/>
      <c r="AD205" s="6" t="s">
        <v>1223</v>
      </c>
      <c r="AE205" s="6" t="s">
        <v>1260</v>
      </c>
      <c r="AF205" s="24">
        <v>0</v>
      </c>
      <c r="AG205" s="24">
        <v>0</v>
      </c>
      <c r="AH205" s="25" t="s">
        <v>407</v>
      </c>
      <c r="AI205" s="82">
        <v>45516</v>
      </c>
      <c r="AJ205" s="83" t="s">
        <v>351</v>
      </c>
      <c r="AK205" s="83" t="s">
        <v>1208</v>
      </c>
    </row>
    <row r="206" spans="1:37" ht="73.5" customHeight="1">
      <c r="A206" s="47">
        <v>45456</v>
      </c>
      <c r="B206" s="6" t="s">
        <v>38</v>
      </c>
      <c r="C206" s="6" t="s">
        <v>39</v>
      </c>
      <c r="D206" s="6">
        <v>113</v>
      </c>
      <c r="E206" s="24">
        <v>2024</v>
      </c>
      <c r="F206" s="24">
        <v>88</v>
      </c>
      <c r="G206" s="70" t="s">
        <v>1255</v>
      </c>
      <c r="H206" s="24">
        <v>2</v>
      </c>
      <c r="I206" s="6" t="s">
        <v>42</v>
      </c>
      <c r="J206" s="48" t="s">
        <v>1200</v>
      </c>
      <c r="K206" s="6"/>
      <c r="L206" s="6"/>
      <c r="M206" s="6" t="s">
        <v>1256</v>
      </c>
      <c r="N206" s="24" t="s">
        <v>47</v>
      </c>
      <c r="O206" s="25"/>
      <c r="P206" s="25"/>
      <c r="Q206" s="6" t="s">
        <v>1257</v>
      </c>
      <c r="R206" s="6" t="s">
        <v>1261</v>
      </c>
      <c r="S206" s="25" t="s">
        <v>1262</v>
      </c>
      <c r="T206" s="25" t="s">
        <v>1263</v>
      </c>
      <c r="U206" s="80">
        <v>1</v>
      </c>
      <c r="V206" s="6" t="s">
        <v>1260</v>
      </c>
      <c r="W206" s="55">
        <v>45659</v>
      </c>
      <c r="X206" s="55">
        <v>45716</v>
      </c>
      <c r="Y206" s="24"/>
      <c r="Z206" s="25"/>
      <c r="AA206" s="25" t="s">
        <v>407</v>
      </c>
      <c r="AB206" s="38"/>
      <c r="AC206" s="56"/>
      <c r="AD206" s="6" t="s">
        <v>1223</v>
      </c>
      <c r="AE206" s="6" t="s">
        <v>1260</v>
      </c>
      <c r="AF206" s="24">
        <v>0</v>
      </c>
      <c r="AG206" s="24">
        <v>0</v>
      </c>
      <c r="AH206" s="25" t="s">
        <v>407</v>
      </c>
      <c r="AI206" s="82">
        <v>45516</v>
      </c>
      <c r="AJ206" s="83" t="s">
        <v>351</v>
      </c>
      <c r="AK206" s="83" t="s">
        <v>1208</v>
      </c>
    </row>
    <row r="207" spans="1:37" ht="73.5" customHeight="1">
      <c r="A207" s="47">
        <v>45456</v>
      </c>
      <c r="B207" s="6" t="s">
        <v>38</v>
      </c>
      <c r="C207" s="6" t="s">
        <v>39</v>
      </c>
      <c r="D207" s="6">
        <v>113</v>
      </c>
      <c r="E207" s="50">
        <v>2024</v>
      </c>
      <c r="F207" s="50">
        <v>88</v>
      </c>
      <c r="G207" s="81" t="s">
        <v>1264</v>
      </c>
      <c r="H207" s="50">
        <v>1</v>
      </c>
      <c r="I207" s="6" t="s">
        <v>42</v>
      </c>
      <c r="J207" s="48" t="s">
        <v>1200</v>
      </c>
      <c r="K207" s="6"/>
      <c r="L207" s="6"/>
      <c r="M207" s="6" t="s">
        <v>1265</v>
      </c>
      <c r="N207" s="24" t="s">
        <v>47</v>
      </c>
      <c r="O207" s="25"/>
      <c r="P207" s="25"/>
      <c r="Q207" s="6" t="s">
        <v>1266</v>
      </c>
      <c r="R207" s="6" t="s">
        <v>1267</v>
      </c>
      <c r="S207" s="25" t="s">
        <v>1055</v>
      </c>
      <c r="T207" s="25" t="s">
        <v>1268</v>
      </c>
      <c r="U207" s="80">
        <v>3</v>
      </c>
      <c r="V207" s="6" t="s">
        <v>1230</v>
      </c>
      <c r="W207" s="55">
        <v>45460</v>
      </c>
      <c r="X207" s="55">
        <v>45657</v>
      </c>
      <c r="Y207" s="24"/>
      <c r="Z207" s="25"/>
      <c r="AA207" s="25" t="s">
        <v>407</v>
      </c>
      <c r="AB207" s="38"/>
      <c r="AC207" s="56"/>
      <c r="AD207" s="6" t="s">
        <v>1230</v>
      </c>
      <c r="AE207" s="6" t="s">
        <v>1230</v>
      </c>
      <c r="AF207" s="24">
        <v>0</v>
      </c>
      <c r="AG207" s="24">
        <v>0</v>
      </c>
      <c r="AH207" s="25" t="s">
        <v>407</v>
      </c>
      <c r="AI207" s="82">
        <v>45512</v>
      </c>
      <c r="AJ207" s="83" t="s">
        <v>281</v>
      </c>
      <c r="AK207" s="83" t="s">
        <v>1269</v>
      </c>
    </row>
    <row r="208" spans="1:37" ht="73.5" customHeight="1">
      <c r="A208" s="47">
        <v>45456</v>
      </c>
      <c r="B208" s="6" t="s">
        <v>38</v>
      </c>
      <c r="C208" s="6" t="s">
        <v>39</v>
      </c>
      <c r="D208" s="6">
        <v>113</v>
      </c>
      <c r="E208" s="24">
        <v>2024</v>
      </c>
      <c r="F208" s="24">
        <v>88</v>
      </c>
      <c r="G208" s="70" t="s">
        <v>1264</v>
      </c>
      <c r="H208" s="24">
        <v>2</v>
      </c>
      <c r="I208" s="6" t="s">
        <v>42</v>
      </c>
      <c r="J208" s="48" t="s">
        <v>1200</v>
      </c>
      <c r="K208" s="6"/>
      <c r="L208" s="6"/>
      <c r="M208" s="6" t="s">
        <v>1265</v>
      </c>
      <c r="N208" s="24" t="s">
        <v>47</v>
      </c>
      <c r="O208" s="25"/>
      <c r="P208" s="25"/>
      <c r="Q208" s="6" t="s">
        <v>1270</v>
      </c>
      <c r="R208" s="6" t="s">
        <v>1271</v>
      </c>
      <c r="S208" s="25" t="s">
        <v>1272</v>
      </c>
      <c r="T208" s="25" t="s">
        <v>1273</v>
      </c>
      <c r="U208" s="80">
        <v>6</v>
      </c>
      <c r="V208" s="6" t="s">
        <v>1274</v>
      </c>
      <c r="W208" s="55">
        <v>45475</v>
      </c>
      <c r="X208" s="55">
        <v>45646</v>
      </c>
      <c r="Y208" s="24"/>
      <c r="Z208" s="25"/>
      <c r="AA208" s="25" t="s">
        <v>407</v>
      </c>
      <c r="AB208" s="38"/>
      <c r="AC208" s="56"/>
      <c r="AD208" s="6" t="s">
        <v>1274</v>
      </c>
      <c r="AE208" s="6" t="s">
        <v>1274</v>
      </c>
      <c r="AF208" s="24">
        <v>0</v>
      </c>
      <c r="AG208" s="24">
        <v>0</v>
      </c>
      <c r="AH208" s="25" t="s">
        <v>407</v>
      </c>
      <c r="AI208" s="82">
        <v>45524</v>
      </c>
      <c r="AJ208" s="83" t="s">
        <v>570</v>
      </c>
      <c r="AK208" s="83" t="s">
        <v>1275</v>
      </c>
    </row>
    <row r="209" spans="1:37" ht="73.5" customHeight="1">
      <c r="A209" s="47">
        <v>45456</v>
      </c>
      <c r="B209" s="6" t="s">
        <v>38</v>
      </c>
      <c r="C209" s="6" t="s">
        <v>39</v>
      </c>
      <c r="D209" s="6">
        <v>113</v>
      </c>
      <c r="E209" s="24">
        <v>2024</v>
      </c>
      <c r="F209" s="24">
        <v>88</v>
      </c>
      <c r="G209" s="70" t="s">
        <v>1264</v>
      </c>
      <c r="H209" s="24">
        <v>3</v>
      </c>
      <c r="I209" s="6" t="s">
        <v>42</v>
      </c>
      <c r="J209" s="48" t="s">
        <v>1200</v>
      </c>
      <c r="K209" s="6"/>
      <c r="L209" s="6"/>
      <c r="M209" s="6" t="s">
        <v>1265</v>
      </c>
      <c r="N209" s="24" t="s">
        <v>47</v>
      </c>
      <c r="O209" s="25"/>
      <c r="P209" s="25"/>
      <c r="Q209" s="6" t="s">
        <v>1276</v>
      </c>
      <c r="R209" s="6" t="s">
        <v>1277</v>
      </c>
      <c r="S209" s="25" t="s">
        <v>1278</v>
      </c>
      <c r="T209" s="25" t="s">
        <v>1279</v>
      </c>
      <c r="U209" s="34">
        <v>1</v>
      </c>
      <c r="V209" s="6" t="s">
        <v>1274</v>
      </c>
      <c r="W209" s="55">
        <v>45475</v>
      </c>
      <c r="X209" s="55">
        <v>45646</v>
      </c>
      <c r="Y209" s="24"/>
      <c r="Z209" s="25"/>
      <c r="AA209" s="25" t="s">
        <v>407</v>
      </c>
      <c r="AB209" s="38"/>
      <c r="AC209" s="56"/>
      <c r="AD209" s="6" t="s">
        <v>1274</v>
      </c>
      <c r="AE209" s="6" t="s">
        <v>1274</v>
      </c>
      <c r="AF209" s="24">
        <v>0</v>
      </c>
      <c r="AG209" s="24">
        <v>0</v>
      </c>
      <c r="AH209" s="25" t="s">
        <v>407</v>
      </c>
      <c r="AI209" s="82">
        <v>45524</v>
      </c>
      <c r="AJ209" s="83" t="s">
        <v>570</v>
      </c>
      <c r="AK209" s="83" t="s">
        <v>1280</v>
      </c>
    </row>
    <row r="210" spans="1:37" ht="73.5" customHeight="1">
      <c r="A210" s="47">
        <v>45456</v>
      </c>
      <c r="B210" s="6" t="s">
        <v>38</v>
      </c>
      <c r="C210" s="6" t="s">
        <v>39</v>
      </c>
      <c r="D210" s="6">
        <v>113</v>
      </c>
      <c r="E210" s="24">
        <v>2024</v>
      </c>
      <c r="F210" s="24">
        <v>88</v>
      </c>
      <c r="G210" s="70" t="s">
        <v>1264</v>
      </c>
      <c r="H210" s="24">
        <v>4</v>
      </c>
      <c r="I210" s="6" t="s">
        <v>42</v>
      </c>
      <c r="J210" s="48" t="s">
        <v>1200</v>
      </c>
      <c r="K210" s="6"/>
      <c r="L210" s="6"/>
      <c r="M210" s="6" t="s">
        <v>1265</v>
      </c>
      <c r="N210" s="24" t="s">
        <v>47</v>
      </c>
      <c r="O210" s="25"/>
      <c r="P210" s="25"/>
      <c r="Q210" s="6" t="s">
        <v>1281</v>
      </c>
      <c r="R210" s="6" t="s">
        <v>1282</v>
      </c>
      <c r="S210" s="25" t="s">
        <v>1283</v>
      </c>
      <c r="T210" s="25" t="s">
        <v>1284</v>
      </c>
      <c r="U210" s="80">
        <v>3</v>
      </c>
      <c r="V210" s="6" t="s">
        <v>632</v>
      </c>
      <c r="W210" s="55">
        <v>45475</v>
      </c>
      <c r="X210" s="55">
        <v>45565</v>
      </c>
      <c r="Y210" s="24"/>
      <c r="Z210" s="25"/>
      <c r="AA210" s="25" t="s">
        <v>407</v>
      </c>
      <c r="AB210" s="38"/>
      <c r="AC210" s="56"/>
      <c r="AD210" s="6" t="s">
        <v>1274</v>
      </c>
      <c r="AE210" s="6" t="s">
        <v>632</v>
      </c>
      <c r="AF210" s="24">
        <v>0</v>
      </c>
      <c r="AG210" s="24">
        <v>0</v>
      </c>
      <c r="AH210" s="25" t="s">
        <v>407</v>
      </c>
      <c r="AI210" s="82">
        <v>45524</v>
      </c>
      <c r="AJ210" s="83" t="s">
        <v>570</v>
      </c>
      <c r="AK210" s="83" t="s">
        <v>1285</v>
      </c>
    </row>
    <row r="211" spans="1:37" ht="73.5" customHeight="1">
      <c r="A211" s="47">
        <v>45456</v>
      </c>
      <c r="B211" s="6" t="s">
        <v>38</v>
      </c>
      <c r="C211" s="6" t="s">
        <v>39</v>
      </c>
      <c r="D211" s="6">
        <v>113</v>
      </c>
      <c r="E211" s="24">
        <v>2024</v>
      </c>
      <c r="F211" s="24">
        <v>88</v>
      </c>
      <c r="G211" s="70" t="s">
        <v>1264</v>
      </c>
      <c r="H211" s="24">
        <v>5</v>
      </c>
      <c r="I211" s="6" t="s">
        <v>42</v>
      </c>
      <c r="J211" s="48" t="s">
        <v>1200</v>
      </c>
      <c r="K211" s="6"/>
      <c r="L211" s="6"/>
      <c r="M211" s="6" t="s">
        <v>1265</v>
      </c>
      <c r="N211" s="24" t="s">
        <v>47</v>
      </c>
      <c r="O211" s="25"/>
      <c r="P211" s="25"/>
      <c r="Q211" s="6" t="s">
        <v>1286</v>
      </c>
      <c r="R211" s="6" t="s">
        <v>1287</v>
      </c>
      <c r="S211" s="25" t="s">
        <v>807</v>
      </c>
      <c r="T211" s="25" t="s">
        <v>1288</v>
      </c>
      <c r="U211" s="80">
        <v>6</v>
      </c>
      <c r="V211" s="6" t="s">
        <v>1289</v>
      </c>
      <c r="W211" s="55">
        <v>45474</v>
      </c>
      <c r="X211" s="55">
        <v>45657</v>
      </c>
      <c r="Y211" s="24"/>
      <c r="Z211" s="25"/>
      <c r="AA211" s="25" t="s">
        <v>407</v>
      </c>
      <c r="AB211" s="38"/>
      <c r="AC211" s="56"/>
      <c r="AD211" s="6" t="s">
        <v>1022</v>
      </c>
      <c r="AE211" s="6" t="s">
        <v>1289</v>
      </c>
      <c r="AF211" s="24">
        <v>0</v>
      </c>
      <c r="AG211" s="24">
        <v>0</v>
      </c>
      <c r="AH211" s="25" t="s">
        <v>407</v>
      </c>
      <c r="AI211" s="82">
        <v>45520</v>
      </c>
      <c r="AJ211" s="83" t="s">
        <v>1015</v>
      </c>
      <c r="AK211" s="83" t="s">
        <v>1513</v>
      </c>
    </row>
    <row r="212" spans="1:37" ht="73.5" customHeight="1">
      <c r="A212" s="47">
        <v>45456</v>
      </c>
      <c r="B212" s="6" t="s">
        <v>38</v>
      </c>
      <c r="C212" s="6" t="s">
        <v>39</v>
      </c>
      <c r="D212" s="6">
        <v>113</v>
      </c>
      <c r="E212" s="24">
        <v>2024</v>
      </c>
      <c r="F212" s="24">
        <v>88</v>
      </c>
      <c r="G212" s="70" t="s">
        <v>1264</v>
      </c>
      <c r="H212" s="24">
        <v>6</v>
      </c>
      <c r="I212" s="6" t="s">
        <v>42</v>
      </c>
      <c r="J212" s="48" t="s">
        <v>1200</v>
      </c>
      <c r="K212" s="6"/>
      <c r="L212" s="6"/>
      <c r="M212" s="6" t="s">
        <v>1265</v>
      </c>
      <c r="N212" s="24" t="s">
        <v>47</v>
      </c>
      <c r="O212" s="25"/>
      <c r="P212" s="25"/>
      <c r="Q212" s="6" t="s">
        <v>1286</v>
      </c>
      <c r="R212" s="6" t="s">
        <v>1290</v>
      </c>
      <c r="S212" s="25" t="s">
        <v>807</v>
      </c>
      <c r="T212" s="25" t="s">
        <v>1288</v>
      </c>
      <c r="U212" s="80">
        <v>6</v>
      </c>
      <c r="V212" s="6" t="s">
        <v>1289</v>
      </c>
      <c r="W212" s="55">
        <v>45474</v>
      </c>
      <c r="X212" s="55">
        <v>45657</v>
      </c>
      <c r="Y212" s="24"/>
      <c r="Z212" s="25"/>
      <c r="AA212" s="25" t="s">
        <v>407</v>
      </c>
      <c r="AB212" s="38"/>
      <c r="AC212" s="56"/>
      <c r="AD212" s="6" t="s">
        <v>1022</v>
      </c>
      <c r="AE212" s="6" t="s">
        <v>1289</v>
      </c>
      <c r="AF212" s="24">
        <v>0</v>
      </c>
      <c r="AG212" s="24">
        <v>0</v>
      </c>
      <c r="AH212" s="25" t="s">
        <v>407</v>
      </c>
      <c r="AI212" s="82">
        <v>45520</v>
      </c>
      <c r="AJ212" s="83" t="s">
        <v>1015</v>
      </c>
      <c r="AK212" s="83" t="s">
        <v>1513</v>
      </c>
    </row>
    <row r="213" spans="1:37" ht="73.5" customHeight="1">
      <c r="A213" s="47">
        <v>45456</v>
      </c>
      <c r="B213" s="6" t="s">
        <v>38</v>
      </c>
      <c r="C213" s="6" t="s">
        <v>39</v>
      </c>
      <c r="D213" s="6">
        <v>113</v>
      </c>
      <c r="E213" s="24">
        <v>2024</v>
      </c>
      <c r="F213" s="24">
        <v>88</v>
      </c>
      <c r="G213" s="70" t="s">
        <v>1264</v>
      </c>
      <c r="H213" s="24">
        <v>7</v>
      </c>
      <c r="I213" s="6" t="s">
        <v>42</v>
      </c>
      <c r="J213" s="48" t="s">
        <v>1200</v>
      </c>
      <c r="K213" s="6"/>
      <c r="L213" s="6"/>
      <c r="M213" s="6" t="s">
        <v>1265</v>
      </c>
      <c r="N213" s="24" t="s">
        <v>47</v>
      </c>
      <c r="O213" s="25"/>
      <c r="P213" s="25"/>
      <c r="Q213" s="6" t="s">
        <v>1291</v>
      </c>
      <c r="R213" s="6" t="s">
        <v>1292</v>
      </c>
      <c r="S213" s="25" t="s">
        <v>1293</v>
      </c>
      <c r="T213" s="25" t="s">
        <v>1294</v>
      </c>
      <c r="U213" s="80">
        <v>1</v>
      </c>
      <c r="V213" s="6" t="s">
        <v>1223</v>
      </c>
      <c r="W213" s="55">
        <v>45474</v>
      </c>
      <c r="X213" s="55">
        <v>45535</v>
      </c>
      <c r="Y213" s="24"/>
      <c r="Z213" s="25"/>
      <c r="AA213" s="25" t="s">
        <v>407</v>
      </c>
      <c r="AB213" s="38"/>
      <c r="AC213" s="56"/>
      <c r="AD213" s="6" t="s">
        <v>1223</v>
      </c>
      <c r="AE213" s="6" t="s">
        <v>1223</v>
      </c>
      <c r="AF213" s="24">
        <v>0</v>
      </c>
      <c r="AG213" s="24">
        <v>0</v>
      </c>
      <c r="AH213" s="85" t="s">
        <v>407</v>
      </c>
      <c r="AI213" s="82">
        <v>45516</v>
      </c>
      <c r="AJ213" s="83" t="s">
        <v>351</v>
      </c>
      <c r="AK213" s="83" t="s">
        <v>1208</v>
      </c>
    </row>
    <row r="214" spans="1:37" ht="73.5" customHeight="1">
      <c r="A214" s="47">
        <v>45456</v>
      </c>
      <c r="B214" s="6" t="s">
        <v>38</v>
      </c>
      <c r="C214" s="6" t="s">
        <v>39</v>
      </c>
      <c r="D214" s="6">
        <v>113</v>
      </c>
      <c r="E214" s="24">
        <v>2024</v>
      </c>
      <c r="F214" s="24">
        <v>88</v>
      </c>
      <c r="G214" s="70" t="s">
        <v>1264</v>
      </c>
      <c r="H214" s="24">
        <v>8</v>
      </c>
      <c r="I214" s="6" t="s">
        <v>42</v>
      </c>
      <c r="J214" s="48" t="s">
        <v>1200</v>
      </c>
      <c r="K214" s="6"/>
      <c r="L214" s="6"/>
      <c r="M214" s="6" t="s">
        <v>1265</v>
      </c>
      <c r="N214" s="24" t="s">
        <v>47</v>
      </c>
      <c r="O214" s="25"/>
      <c r="P214" s="25"/>
      <c r="Q214" s="6" t="s">
        <v>1295</v>
      </c>
      <c r="R214" s="6" t="s">
        <v>1296</v>
      </c>
      <c r="S214" s="25" t="s">
        <v>1297</v>
      </c>
      <c r="T214" s="25" t="s">
        <v>1298</v>
      </c>
      <c r="U214" s="80">
        <v>4</v>
      </c>
      <c r="V214" s="6" t="s">
        <v>1223</v>
      </c>
      <c r="W214" s="55">
        <v>45536</v>
      </c>
      <c r="X214" s="55">
        <v>45657</v>
      </c>
      <c r="Y214" s="24"/>
      <c r="Z214" s="25"/>
      <c r="AA214" s="25" t="s">
        <v>407</v>
      </c>
      <c r="AB214" s="38"/>
      <c r="AC214" s="56"/>
      <c r="AD214" s="6" t="s">
        <v>1223</v>
      </c>
      <c r="AE214" s="6" t="s">
        <v>1223</v>
      </c>
      <c r="AF214" s="24">
        <v>0</v>
      </c>
      <c r="AG214" s="24">
        <v>0</v>
      </c>
      <c r="AH214" s="86" t="s">
        <v>407</v>
      </c>
      <c r="AI214" s="82">
        <v>45516</v>
      </c>
      <c r="AJ214" s="83" t="s">
        <v>351</v>
      </c>
      <c r="AK214" s="83" t="s">
        <v>1208</v>
      </c>
    </row>
    <row r="215" spans="1:37" ht="73.5" customHeight="1">
      <c r="A215" s="47">
        <v>45456</v>
      </c>
      <c r="B215" s="6" t="s">
        <v>38</v>
      </c>
      <c r="C215" s="6" t="s">
        <v>39</v>
      </c>
      <c r="D215" s="6">
        <v>113</v>
      </c>
      <c r="E215" s="24">
        <v>2024</v>
      </c>
      <c r="F215" s="24">
        <v>88</v>
      </c>
      <c r="G215" s="70" t="s">
        <v>1264</v>
      </c>
      <c r="H215" s="24">
        <v>9</v>
      </c>
      <c r="I215" s="6" t="s">
        <v>42</v>
      </c>
      <c r="J215" s="48" t="s">
        <v>1200</v>
      </c>
      <c r="K215" s="6"/>
      <c r="L215" s="6"/>
      <c r="M215" s="6" t="s">
        <v>1265</v>
      </c>
      <c r="N215" s="24" t="s">
        <v>47</v>
      </c>
      <c r="O215" s="25"/>
      <c r="P215" s="25"/>
      <c r="Q215" s="6" t="s">
        <v>1299</v>
      </c>
      <c r="R215" s="6" t="s">
        <v>1300</v>
      </c>
      <c r="S215" s="25" t="s">
        <v>1301</v>
      </c>
      <c r="T215" s="25" t="s">
        <v>1302</v>
      </c>
      <c r="U215" s="80">
        <v>1</v>
      </c>
      <c r="V215" s="6" t="s">
        <v>1223</v>
      </c>
      <c r="W215" s="55">
        <v>45474</v>
      </c>
      <c r="X215" s="55">
        <v>45504</v>
      </c>
      <c r="Y215" s="24"/>
      <c r="Z215" s="25"/>
      <c r="AA215" s="25" t="s">
        <v>407</v>
      </c>
      <c r="AB215" s="38"/>
      <c r="AC215" s="56"/>
      <c r="AD215" s="6" t="s">
        <v>1223</v>
      </c>
      <c r="AE215" s="6" t="s">
        <v>1223</v>
      </c>
      <c r="AF215" s="24">
        <v>0</v>
      </c>
      <c r="AG215" s="24">
        <v>0</v>
      </c>
      <c r="AH215" s="86" t="s">
        <v>280</v>
      </c>
      <c r="AI215" s="82">
        <v>45516</v>
      </c>
      <c r="AJ215" s="83" t="s">
        <v>351</v>
      </c>
      <c r="AK215" s="83" t="s">
        <v>1303</v>
      </c>
    </row>
    <row r="216" spans="1:37" ht="73.5" customHeight="1">
      <c r="A216" s="47">
        <v>45456</v>
      </c>
      <c r="B216" s="6" t="s">
        <v>38</v>
      </c>
      <c r="C216" s="6" t="s">
        <v>39</v>
      </c>
      <c r="D216" s="6">
        <v>113</v>
      </c>
      <c r="E216" s="24">
        <v>2024</v>
      </c>
      <c r="F216" s="24">
        <v>88</v>
      </c>
      <c r="G216" s="70" t="s">
        <v>1264</v>
      </c>
      <c r="H216" s="24">
        <v>10</v>
      </c>
      <c r="I216" s="6" t="s">
        <v>42</v>
      </c>
      <c r="J216" s="48" t="s">
        <v>1200</v>
      </c>
      <c r="K216" s="6"/>
      <c r="L216" s="6"/>
      <c r="M216" s="6" t="s">
        <v>1265</v>
      </c>
      <c r="N216" s="24" t="s">
        <v>47</v>
      </c>
      <c r="O216" s="25"/>
      <c r="P216" s="25"/>
      <c r="Q216" s="6" t="s">
        <v>1304</v>
      </c>
      <c r="R216" s="6" t="s">
        <v>1305</v>
      </c>
      <c r="S216" s="25" t="s">
        <v>1306</v>
      </c>
      <c r="T216" s="25" t="s">
        <v>1307</v>
      </c>
      <c r="U216" s="80">
        <v>3</v>
      </c>
      <c r="V216" s="6" t="s">
        <v>1223</v>
      </c>
      <c r="W216" s="55">
        <v>45505</v>
      </c>
      <c r="X216" s="55">
        <v>45688</v>
      </c>
      <c r="Y216" s="24"/>
      <c r="Z216" s="25"/>
      <c r="AA216" s="25" t="s">
        <v>407</v>
      </c>
      <c r="AB216" s="38"/>
      <c r="AC216" s="56"/>
      <c r="AD216" s="6" t="s">
        <v>1223</v>
      </c>
      <c r="AE216" s="6" t="s">
        <v>1223</v>
      </c>
      <c r="AF216" s="24">
        <v>0</v>
      </c>
      <c r="AG216" s="24">
        <v>0</v>
      </c>
      <c r="AH216" s="86" t="s">
        <v>407</v>
      </c>
      <c r="AI216" s="82">
        <v>45516</v>
      </c>
      <c r="AJ216" s="83" t="s">
        <v>351</v>
      </c>
      <c r="AK216" s="83" t="s">
        <v>1208</v>
      </c>
    </row>
    <row r="217" spans="1:37" ht="73.5" customHeight="1">
      <c r="A217" s="47">
        <v>45456</v>
      </c>
      <c r="B217" s="6" t="s">
        <v>38</v>
      </c>
      <c r="C217" s="6" t="s">
        <v>39</v>
      </c>
      <c r="D217" s="6">
        <v>113</v>
      </c>
      <c r="E217" s="24">
        <v>2024</v>
      </c>
      <c r="F217" s="24">
        <v>88</v>
      </c>
      <c r="G217" s="70" t="s">
        <v>1264</v>
      </c>
      <c r="H217" s="24">
        <v>11</v>
      </c>
      <c r="I217" s="6" t="s">
        <v>42</v>
      </c>
      <c r="J217" s="48" t="s">
        <v>1200</v>
      </c>
      <c r="K217" s="6"/>
      <c r="L217" s="6"/>
      <c r="M217" s="6" t="s">
        <v>1265</v>
      </c>
      <c r="N217" s="24" t="s">
        <v>47</v>
      </c>
      <c r="O217" s="25"/>
      <c r="P217" s="25"/>
      <c r="Q217" s="6" t="s">
        <v>1266</v>
      </c>
      <c r="R217" s="6" t="s">
        <v>1308</v>
      </c>
      <c r="S217" s="25" t="s">
        <v>1309</v>
      </c>
      <c r="T217" s="25" t="s">
        <v>1310</v>
      </c>
      <c r="U217" s="80">
        <v>6</v>
      </c>
      <c r="V217" s="6" t="s">
        <v>1260</v>
      </c>
      <c r="W217" s="55">
        <v>45475</v>
      </c>
      <c r="X217" s="55">
        <v>45688</v>
      </c>
      <c r="Y217" s="24"/>
      <c r="Z217" s="25"/>
      <c r="AA217" s="25" t="s">
        <v>407</v>
      </c>
      <c r="AB217" s="38"/>
      <c r="AC217" s="56"/>
      <c r="AD217" s="6" t="s">
        <v>1223</v>
      </c>
      <c r="AE217" s="6" t="s">
        <v>1260</v>
      </c>
      <c r="AF217" s="24">
        <v>0</v>
      </c>
      <c r="AG217" s="24">
        <v>0</v>
      </c>
      <c r="AH217" s="86" t="s">
        <v>407</v>
      </c>
      <c r="AI217" s="82">
        <v>45516</v>
      </c>
      <c r="AJ217" s="83" t="s">
        <v>351</v>
      </c>
      <c r="AK217" s="83" t="s">
        <v>1208</v>
      </c>
    </row>
    <row r="218" spans="1:37" ht="73.5" customHeight="1">
      <c r="A218" s="47">
        <v>45456</v>
      </c>
      <c r="B218" s="6" t="s">
        <v>38</v>
      </c>
      <c r="C218" s="6" t="s">
        <v>39</v>
      </c>
      <c r="D218" s="6">
        <v>113</v>
      </c>
      <c r="E218" s="24">
        <v>2024</v>
      </c>
      <c r="F218" s="24">
        <v>88</v>
      </c>
      <c r="G218" s="70" t="s">
        <v>1311</v>
      </c>
      <c r="H218" s="24">
        <v>1</v>
      </c>
      <c r="I218" s="6" t="s">
        <v>42</v>
      </c>
      <c r="J218" s="48" t="s">
        <v>1200</v>
      </c>
      <c r="K218" s="6"/>
      <c r="L218" s="6"/>
      <c r="M218" s="6" t="s">
        <v>1312</v>
      </c>
      <c r="N218" s="24" t="s">
        <v>47</v>
      </c>
      <c r="O218" s="25" t="s">
        <v>47</v>
      </c>
      <c r="P218" s="25"/>
      <c r="Q218" s="6" t="s">
        <v>1313</v>
      </c>
      <c r="R218" s="6" t="s">
        <v>1314</v>
      </c>
      <c r="S218" s="25" t="s">
        <v>624</v>
      </c>
      <c r="T218" s="25" t="s">
        <v>1315</v>
      </c>
      <c r="U218" s="34">
        <v>1</v>
      </c>
      <c r="V218" s="6" t="s">
        <v>593</v>
      </c>
      <c r="W218" s="55">
        <v>45457</v>
      </c>
      <c r="X218" s="55">
        <v>45687</v>
      </c>
      <c r="Y218" s="24"/>
      <c r="Z218" s="25"/>
      <c r="AA218" s="25" t="s">
        <v>407</v>
      </c>
      <c r="AB218" s="38"/>
      <c r="AC218" s="56"/>
      <c r="AD218" s="6" t="s">
        <v>1230</v>
      </c>
      <c r="AE218" s="6" t="s">
        <v>593</v>
      </c>
      <c r="AF218" s="24">
        <v>0</v>
      </c>
      <c r="AG218" s="24">
        <v>0</v>
      </c>
      <c r="AH218" s="25" t="s">
        <v>407</v>
      </c>
      <c r="AI218" s="82">
        <v>45512</v>
      </c>
      <c r="AJ218" s="83" t="s">
        <v>281</v>
      </c>
      <c r="AK218" s="83" t="s">
        <v>1316</v>
      </c>
    </row>
    <row r="219" spans="1:37" ht="73.5" customHeight="1">
      <c r="A219" s="47">
        <v>45456</v>
      </c>
      <c r="B219" s="6" t="s">
        <v>38</v>
      </c>
      <c r="C219" s="6" t="s">
        <v>39</v>
      </c>
      <c r="D219" s="6">
        <v>113</v>
      </c>
      <c r="E219" s="24">
        <v>2024</v>
      </c>
      <c r="F219" s="24">
        <v>88</v>
      </c>
      <c r="G219" s="70" t="s">
        <v>1311</v>
      </c>
      <c r="H219" s="24">
        <v>2</v>
      </c>
      <c r="I219" s="6" t="s">
        <v>42</v>
      </c>
      <c r="J219" s="48" t="s">
        <v>1200</v>
      </c>
      <c r="K219" s="6"/>
      <c r="L219" s="6"/>
      <c r="M219" s="6" t="s">
        <v>1312</v>
      </c>
      <c r="N219" s="24" t="s">
        <v>47</v>
      </c>
      <c r="O219" s="25" t="s">
        <v>47</v>
      </c>
      <c r="P219" s="25"/>
      <c r="Q219" s="6" t="s">
        <v>1313</v>
      </c>
      <c r="R219" s="6" t="s">
        <v>1317</v>
      </c>
      <c r="S219" s="25" t="s">
        <v>1318</v>
      </c>
      <c r="T219" s="25" t="s">
        <v>1319</v>
      </c>
      <c r="U219" s="34">
        <v>1</v>
      </c>
      <c r="V219" s="6" t="s">
        <v>593</v>
      </c>
      <c r="W219" s="55">
        <v>45457</v>
      </c>
      <c r="X219" s="55">
        <v>45687</v>
      </c>
      <c r="Y219" s="24"/>
      <c r="Z219" s="25"/>
      <c r="AA219" s="25" t="s">
        <v>407</v>
      </c>
      <c r="AB219" s="38"/>
      <c r="AC219" s="56"/>
      <c r="AD219" s="6" t="s">
        <v>1230</v>
      </c>
      <c r="AE219" s="6" t="s">
        <v>593</v>
      </c>
      <c r="AF219" s="24">
        <v>0</v>
      </c>
      <c r="AG219" s="24">
        <v>0</v>
      </c>
      <c r="AH219" s="25" t="s">
        <v>407</v>
      </c>
      <c r="AI219" s="82">
        <v>45512</v>
      </c>
      <c r="AJ219" s="83" t="s">
        <v>281</v>
      </c>
      <c r="AK219" s="83" t="s">
        <v>1320</v>
      </c>
    </row>
    <row r="220" spans="1:37" ht="73.5" customHeight="1">
      <c r="A220" s="47">
        <v>45456</v>
      </c>
      <c r="B220" s="6" t="s">
        <v>38</v>
      </c>
      <c r="C220" s="6" t="s">
        <v>39</v>
      </c>
      <c r="D220" s="6">
        <v>113</v>
      </c>
      <c r="E220" s="24">
        <v>2024</v>
      </c>
      <c r="F220" s="24">
        <v>88</v>
      </c>
      <c r="G220" s="70" t="s">
        <v>1321</v>
      </c>
      <c r="H220" s="24">
        <v>1</v>
      </c>
      <c r="I220" s="6" t="s">
        <v>42</v>
      </c>
      <c r="J220" s="48" t="s">
        <v>1200</v>
      </c>
      <c r="K220" s="6"/>
      <c r="L220" s="6"/>
      <c r="M220" s="6" t="s">
        <v>1322</v>
      </c>
      <c r="N220" s="24" t="s">
        <v>47</v>
      </c>
      <c r="O220" s="25" t="s">
        <v>47</v>
      </c>
      <c r="P220" s="25"/>
      <c r="Q220" s="6" t="s">
        <v>1323</v>
      </c>
      <c r="R220" s="6" t="s">
        <v>1324</v>
      </c>
      <c r="S220" s="25" t="s">
        <v>624</v>
      </c>
      <c r="T220" s="25" t="s">
        <v>1315</v>
      </c>
      <c r="U220" s="34">
        <v>1</v>
      </c>
      <c r="V220" s="6" t="s">
        <v>593</v>
      </c>
      <c r="W220" s="55">
        <v>45457</v>
      </c>
      <c r="X220" s="55">
        <v>45687</v>
      </c>
      <c r="Y220" s="24"/>
      <c r="Z220" s="25"/>
      <c r="AA220" s="25" t="s">
        <v>407</v>
      </c>
      <c r="AB220" s="38"/>
      <c r="AC220" s="56"/>
      <c r="AD220" s="6" t="s">
        <v>1230</v>
      </c>
      <c r="AE220" s="6" t="s">
        <v>593</v>
      </c>
      <c r="AF220" s="24">
        <v>0</v>
      </c>
      <c r="AG220" s="24">
        <v>0</v>
      </c>
      <c r="AH220" s="25" t="s">
        <v>407</v>
      </c>
      <c r="AI220" s="82">
        <v>45512</v>
      </c>
      <c r="AJ220" s="83" t="s">
        <v>281</v>
      </c>
      <c r="AK220" s="83" t="s">
        <v>1325</v>
      </c>
    </row>
    <row r="221" spans="1:37" ht="73.5" customHeight="1">
      <c r="A221" s="47">
        <v>45456</v>
      </c>
      <c r="B221" s="6" t="s">
        <v>38</v>
      </c>
      <c r="C221" s="6" t="s">
        <v>39</v>
      </c>
      <c r="D221" s="6">
        <v>113</v>
      </c>
      <c r="E221" s="24">
        <v>2024</v>
      </c>
      <c r="F221" s="24">
        <v>88</v>
      </c>
      <c r="G221" s="70" t="s">
        <v>1326</v>
      </c>
      <c r="H221" s="24">
        <v>1</v>
      </c>
      <c r="I221" s="6" t="s">
        <v>42</v>
      </c>
      <c r="J221" s="48" t="s">
        <v>1200</v>
      </c>
      <c r="K221" s="6"/>
      <c r="L221" s="6"/>
      <c r="M221" s="6" t="s">
        <v>1327</v>
      </c>
      <c r="N221" s="24" t="s">
        <v>47</v>
      </c>
      <c r="O221" s="25"/>
      <c r="P221" s="25"/>
      <c r="Q221" s="6" t="s">
        <v>1328</v>
      </c>
      <c r="R221" s="6" t="s">
        <v>1329</v>
      </c>
      <c r="S221" s="25" t="s">
        <v>1330</v>
      </c>
      <c r="T221" s="25" t="s">
        <v>1229</v>
      </c>
      <c r="U221" s="80">
        <v>4</v>
      </c>
      <c r="V221" s="6" t="s">
        <v>1331</v>
      </c>
      <c r="W221" s="55">
        <v>45457</v>
      </c>
      <c r="X221" s="55">
        <v>45688</v>
      </c>
      <c r="Y221" s="24"/>
      <c r="Z221" s="25"/>
      <c r="AA221" s="25" t="s">
        <v>407</v>
      </c>
      <c r="AB221" s="38"/>
      <c r="AC221" s="56"/>
      <c r="AD221" s="6" t="s">
        <v>1230</v>
      </c>
      <c r="AE221" s="6" t="s">
        <v>1331</v>
      </c>
      <c r="AF221" s="24">
        <v>0</v>
      </c>
      <c r="AG221" s="24">
        <v>0</v>
      </c>
      <c r="AH221" s="25" t="s">
        <v>407</v>
      </c>
      <c r="AI221" s="82">
        <v>45482</v>
      </c>
      <c r="AJ221" s="83" t="s">
        <v>281</v>
      </c>
      <c r="AK221" s="83" t="s">
        <v>1332</v>
      </c>
    </row>
    <row r="222" spans="1:37" ht="73.5" customHeight="1">
      <c r="A222" s="47">
        <v>45456</v>
      </c>
      <c r="B222" s="6" t="s">
        <v>38</v>
      </c>
      <c r="C222" s="6" t="s">
        <v>39</v>
      </c>
      <c r="D222" s="6">
        <v>113</v>
      </c>
      <c r="E222" s="50">
        <v>2024</v>
      </c>
      <c r="F222" s="50">
        <v>88</v>
      </c>
      <c r="G222" s="81" t="s">
        <v>1326</v>
      </c>
      <c r="H222" s="50">
        <v>2</v>
      </c>
      <c r="I222" s="6" t="s">
        <v>42</v>
      </c>
      <c r="J222" s="48" t="s">
        <v>1200</v>
      </c>
      <c r="K222" s="6"/>
      <c r="L222" s="6"/>
      <c r="M222" s="6" t="s">
        <v>1327</v>
      </c>
      <c r="N222" s="24" t="s">
        <v>47</v>
      </c>
      <c r="O222" s="25"/>
      <c r="P222" s="25"/>
      <c r="Q222" s="6" t="s">
        <v>1328</v>
      </c>
      <c r="R222" s="6" t="s">
        <v>1333</v>
      </c>
      <c r="S222" s="25" t="s">
        <v>1334</v>
      </c>
      <c r="T222" s="25" t="s">
        <v>1335</v>
      </c>
      <c r="U222" s="80">
        <v>1</v>
      </c>
      <c r="V222" s="6" t="s">
        <v>1331</v>
      </c>
      <c r="W222" s="55">
        <v>45457</v>
      </c>
      <c r="X222" s="55">
        <v>45504</v>
      </c>
      <c r="Y222" s="24"/>
      <c r="Z222" s="25"/>
      <c r="AA222" s="25" t="s">
        <v>407</v>
      </c>
      <c r="AB222" s="38"/>
      <c r="AC222" s="56"/>
      <c r="AD222" s="6" t="s">
        <v>1230</v>
      </c>
      <c r="AE222" s="6" t="s">
        <v>1331</v>
      </c>
      <c r="AF222" s="24">
        <v>0</v>
      </c>
      <c r="AG222" s="24">
        <v>0</v>
      </c>
      <c r="AH222" s="84" t="s">
        <v>280</v>
      </c>
      <c r="AI222" s="82">
        <v>45506</v>
      </c>
      <c r="AJ222" s="83" t="s">
        <v>281</v>
      </c>
      <c r="AK222" s="83" t="s">
        <v>1336</v>
      </c>
    </row>
    <row r="223" spans="1:37" ht="111" customHeight="1">
      <c r="A223" s="47">
        <v>45456</v>
      </c>
      <c r="B223" s="6" t="s">
        <v>38</v>
      </c>
      <c r="C223" s="6" t="s">
        <v>39</v>
      </c>
      <c r="D223" s="6">
        <v>113</v>
      </c>
      <c r="E223" s="24">
        <v>2024</v>
      </c>
      <c r="F223" s="24">
        <v>88</v>
      </c>
      <c r="G223" s="70" t="s">
        <v>1326</v>
      </c>
      <c r="H223" s="24">
        <v>3</v>
      </c>
      <c r="I223" s="6" t="s">
        <v>42</v>
      </c>
      <c r="J223" s="48" t="s">
        <v>1200</v>
      </c>
      <c r="K223" s="6"/>
      <c r="L223" s="6"/>
      <c r="M223" s="6" t="s">
        <v>1327</v>
      </c>
      <c r="N223" s="24" t="s">
        <v>47</v>
      </c>
      <c r="O223" s="25"/>
      <c r="P223" s="25"/>
      <c r="Q223" s="6" t="s">
        <v>1328</v>
      </c>
      <c r="R223" s="6" t="s">
        <v>1337</v>
      </c>
      <c r="S223" s="25" t="s">
        <v>1338</v>
      </c>
      <c r="T223" s="25" t="s">
        <v>1339</v>
      </c>
      <c r="U223" s="80">
        <v>1</v>
      </c>
      <c r="V223" s="6" t="s">
        <v>1230</v>
      </c>
      <c r="W223" s="55">
        <v>45457</v>
      </c>
      <c r="X223" s="55">
        <v>45535</v>
      </c>
      <c r="Y223" s="24"/>
      <c r="Z223" s="25"/>
      <c r="AA223" s="25" t="s">
        <v>407</v>
      </c>
      <c r="AB223" s="38"/>
      <c r="AC223" s="56"/>
      <c r="AD223" s="6" t="s">
        <v>1230</v>
      </c>
      <c r="AE223" s="6" t="s">
        <v>1230</v>
      </c>
      <c r="AF223" s="24">
        <v>0</v>
      </c>
      <c r="AG223" s="24">
        <v>0</v>
      </c>
      <c r="AH223" s="24" t="s">
        <v>280</v>
      </c>
      <c r="AI223" s="82">
        <v>45482</v>
      </c>
      <c r="AJ223" s="83" t="s">
        <v>281</v>
      </c>
      <c r="AK223" s="83" t="s">
        <v>1340</v>
      </c>
    </row>
    <row r="224" spans="1:37" ht="73.5" customHeight="1">
      <c r="A224" s="47">
        <v>45456</v>
      </c>
      <c r="B224" s="6" t="s">
        <v>38</v>
      </c>
      <c r="C224" s="6" t="s">
        <v>39</v>
      </c>
      <c r="D224" s="6">
        <v>113</v>
      </c>
      <c r="E224" s="24">
        <v>2024</v>
      </c>
      <c r="F224" s="24">
        <v>88</v>
      </c>
      <c r="G224" s="70" t="s">
        <v>1341</v>
      </c>
      <c r="H224" s="24">
        <v>1</v>
      </c>
      <c r="I224" s="6" t="s">
        <v>42</v>
      </c>
      <c r="J224" s="48" t="s">
        <v>1200</v>
      </c>
      <c r="K224" s="6"/>
      <c r="L224" s="6"/>
      <c r="M224" s="6" t="s">
        <v>1342</v>
      </c>
      <c r="N224" s="24" t="s">
        <v>47</v>
      </c>
      <c r="O224" s="25" t="s">
        <v>47</v>
      </c>
      <c r="P224" s="25"/>
      <c r="Q224" s="6" t="s">
        <v>1343</v>
      </c>
      <c r="R224" s="6" t="s">
        <v>1324</v>
      </c>
      <c r="S224" s="25" t="s">
        <v>624</v>
      </c>
      <c r="T224" s="25" t="s">
        <v>1315</v>
      </c>
      <c r="U224" s="34">
        <v>1</v>
      </c>
      <c r="V224" s="6" t="s">
        <v>593</v>
      </c>
      <c r="W224" s="55">
        <v>45457</v>
      </c>
      <c r="X224" s="55">
        <v>45687</v>
      </c>
      <c r="Y224" s="24"/>
      <c r="Z224" s="25"/>
      <c r="AA224" s="25" t="s">
        <v>407</v>
      </c>
      <c r="AB224" s="38"/>
      <c r="AC224" s="56"/>
      <c r="AD224" s="6" t="s">
        <v>1230</v>
      </c>
      <c r="AE224" s="6" t="s">
        <v>593</v>
      </c>
      <c r="AF224" s="24">
        <v>0</v>
      </c>
      <c r="AG224" s="24">
        <v>0</v>
      </c>
      <c r="AH224" s="25" t="s">
        <v>407</v>
      </c>
      <c r="AI224" s="82">
        <v>45512</v>
      </c>
      <c r="AJ224" s="83" t="s">
        <v>281</v>
      </c>
      <c r="AK224" s="83" t="s">
        <v>1344</v>
      </c>
    </row>
    <row r="225" spans="1:37" ht="73.5" customHeight="1">
      <c r="A225" s="47">
        <v>45456</v>
      </c>
      <c r="B225" s="6" t="s">
        <v>38</v>
      </c>
      <c r="C225" s="6" t="s">
        <v>39</v>
      </c>
      <c r="D225" s="6">
        <v>113</v>
      </c>
      <c r="E225" s="24">
        <v>2024</v>
      </c>
      <c r="F225" s="24">
        <v>88</v>
      </c>
      <c r="G225" s="70" t="s">
        <v>1341</v>
      </c>
      <c r="H225" s="24">
        <v>2</v>
      </c>
      <c r="I225" s="6" t="s">
        <v>42</v>
      </c>
      <c r="J225" s="48" t="s">
        <v>1200</v>
      </c>
      <c r="K225" s="6"/>
      <c r="L225" s="6"/>
      <c r="M225" s="6" t="s">
        <v>1342</v>
      </c>
      <c r="N225" s="24" t="s">
        <v>47</v>
      </c>
      <c r="O225" s="25" t="s">
        <v>47</v>
      </c>
      <c r="P225" s="25"/>
      <c r="Q225" s="6" t="s">
        <v>1343</v>
      </c>
      <c r="R225" s="6" t="s">
        <v>1345</v>
      </c>
      <c r="S225" s="25" t="s">
        <v>1240</v>
      </c>
      <c r="T225" s="25" t="s">
        <v>1346</v>
      </c>
      <c r="U225" s="80">
        <v>1</v>
      </c>
      <c r="V225" s="6" t="s">
        <v>910</v>
      </c>
      <c r="W225" s="55">
        <v>45457</v>
      </c>
      <c r="X225" s="55">
        <v>45687</v>
      </c>
      <c r="Y225" s="24"/>
      <c r="Z225" s="25"/>
      <c r="AA225" s="25" t="s">
        <v>407</v>
      </c>
      <c r="AB225" s="38"/>
      <c r="AC225" s="56"/>
      <c r="AD225" s="6" t="s">
        <v>1230</v>
      </c>
      <c r="AE225" s="6" t="s">
        <v>910</v>
      </c>
      <c r="AF225" s="24">
        <v>0</v>
      </c>
      <c r="AG225" s="24">
        <v>0</v>
      </c>
      <c r="AH225" s="25" t="s">
        <v>407</v>
      </c>
      <c r="AI225" s="82">
        <v>45512</v>
      </c>
      <c r="AJ225" s="83" t="s">
        <v>281</v>
      </c>
      <c r="AK225" s="83" t="s">
        <v>1347</v>
      </c>
    </row>
    <row r="226" spans="1:37" ht="73.5" customHeight="1">
      <c r="A226" s="47">
        <v>45456</v>
      </c>
      <c r="B226" s="6" t="s">
        <v>38</v>
      </c>
      <c r="C226" s="6" t="s">
        <v>39</v>
      </c>
      <c r="D226" s="6">
        <v>113</v>
      </c>
      <c r="E226" s="24">
        <v>2024</v>
      </c>
      <c r="F226" s="24">
        <v>88</v>
      </c>
      <c r="G226" s="70" t="s">
        <v>1341</v>
      </c>
      <c r="H226" s="24">
        <v>3</v>
      </c>
      <c r="I226" s="6" t="s">
        <v>42</v>
      </c>
      <c r="J226" s="48" t="s">
        <v>1200</v>
      </c>
      <c r="K226" s="6"/>
      <c r="L226" s="6"/>
      <c r="M226" s="6" t="s">
        <v>1342</v>
      </c>
      <c r="N226" s="24" t="s">
        <v>47</v>
      </c>
      <c r="O226" s="25" t="s">
        <v>47</v>
      </c>
      <c r="P226" s="25"/>
      <c r="Q226" s="6" t="s">
        <v>1343</v>
      </c>
      <c r="R226" s="6" t="s">
        <v>1348</v>
      </c>
      <c r="S226" s="25" t="s">
        <v>624</v>
      </c>
      <c r="T226" s="25" t="s">
        <v>937</v>
      </c>
      <c r="U226" s="80">
        <v>1</v>
      </c>
      <c r="V226" s="6" t="s">
        <v>910</v>
      </c>
      <c r="W226" s="55">
        <v>45457</v>
      </c>
      <c r="X226" s="55">
        <v>45687</v>
      </c>
      <c r="Y226" s="24"/>
      <c r="Z226" s="25"/>
      <c r="AA226" s="25" t="s">
        <v>407</v>
      </c>
      <c r="AB226" s="38"/>
      <c r="AC226" s="56"/>
      <c r="AD226" s="6" t="s">
        <v>1230</v>
      </c>
      <c r="AE226" s="6" t="s">
        <v>910</v>
      </c>
      <c r="AF226" s="24">
        <v>0</v>
      </c>
      <c r="AG226" s="24">
        <v>0</v>
      </c>
      <c r="AH226" s="25" t="s">
        <v>407</v>
      </c>
      <c r="AI226" s="82">
        <v>45512</v>
      </c>
      <c r="AJ226" s="83" t="s">
        <v>281</v>
      </c>
      <c r="AK226" s="83" t="s">
        <v>1349</v>
      </c>
    </row>
    <row r="227" spans="1:37" ht="73.5" customHeight="1">
      <c r="A227" s="47">
        <v>45456</v>
      </c>
      <c r="B227" s="6" t="s">
        <v>38</v>
      </c>
      <c r="C227" s="6" t="s">
        <v>39</v>
      </c>
      <c r="D227" s="6">
        <v>113</v>
      </c>
      <c r="E227" s="24">
        <v>2024</v>
      </c>
      <c r="F227" s="24">
        <v>88</v>
      </c>
      <c r="G227" s="70" t="s">
        <v>1350</v>
      </c>
      <c r="H227" s="24">
        <v>1</v>
      </c>
      <c r="I227" s="6" t="s">
        <v>42</v>
      </c>
      <c r="J227" s="48" t="s">
        <v>1200</v>
      </c>
      <c r="K227" s="6"/>
      <c r="L227" s="6"/>
      <c r="M227" s="6" t="s">
        <v>1351</v>
      </c>
      <c r="N227" s="24" t="s">
        <v>47</v>
      </c>
      <c r="O227" s="25" t="s">
        <v>47</v>
      </c>
      <c r="P227" s="25"/>
      <c r="Q227" s="6" t="s">
        <v>1323</v>
      </c>
      <c r="R227" s="6" t="s">
        <v>1348</v>
      </c>
      <c r="S227" s="25" t="s">
        <v>624</v>
      </c>
      <c r="T227" s="25" t="s">
        <v>937</v>
      </c>
      <c r="U227" s="80">
        <v>1</v>
      </c>
      <c r="V227" s="6" t="s">
        <v>910</v>
      </c>
      <c r="W227" s="55">
        <v>45457</v>
      </c>
      <c r="X227" s="55">
        <v>45687</v>
      </c>
      <c r="Y227" s="24"/>
      <c r="Z227" s="25"/>
      <c r="AA227" s="25" t="s">
        <v>407</v>
      </c>
      <c r="AB227" s="38"/>
      <c r="AC227" s="56"/>
      <c r="AD227" s="6" t="s">
        <v>1230</v>
      </c>
      <c r="AE227" s="6" t="s">
        <v>910</v>
      </c>
      <c r="AF227" s="24">
        <v>0</v>
      </c>
      <c r="AG227" s="24">
        <v>0</v>
      </c>
      <c r="AH227" s="25" t="s">
        <v>407</v>
      </c>
      <c r="AI227" s="82">
        <v>45512</v>
      </c>
      <c r="AJ227" s="83" t="s">
        <v>281</v>
      </c>
      <c r="AK227" s="83" t="s">
        <v>1352</v>
      </c>
    </row>
    <row r="228" spans="1:37" ht="73.5" customHeight="1">
      <c r="A228" s="47">
        <v>45456</v>
      </c>
      <c r="B228" s="6" t="s">
        <v>38</v>
      </c>
      <c r="C228" s="6" t="s">
        <v>39</v>
      </c>
      <c r="D228" s="6">
        <v>113</v>
      </c>
      <c r="E228" s="24">
        <v>2024</v>
      </c>
      <c r="F228" s="24">
        <v>88</v>
      </c>
      <c r="G228" s="70" t="s">
        <v>1350</v>
      </c>
      <c r="H228" s="24">
        <v>2</v>
      </c>
      <c r="I228" s="6" t="s">
        <v>42</v>
      </c>
      <c r="J228" s="48" t="s">
        <v>1200</v>
      </c>
      <c r="K228" s="6"/>
      <c r="L228" s="6"/>
      <c r="M228" s="6" t="s">
        <v>1351</v>
      </c>
      <c r="N228" s="24" t="s">
        <v>47</v>
      </c>
      <c r="O228" s="25" t="s">
        <v>47</v>
      </c>
      <c r="P228" s="25"/>
      <c r="Q228" s="6" t="s">
        <v>1323</v>
      </c>
      <c r="R228" s="6" t="s">
        <v>1353</v>
      </c>
      <c r="S228" s="25" t="s">
        <v>624</v>
      </c>
      <c r="T228" s="25" t="s">
        <v>937</v>
      </c>
      <c r="U228" s="80">
        <v>1</v>
      </c>
      <c r="V228" s="6" t="s">
        <v>910</v>
      </c>
      <c r="W228" s="55">
        <v>45457</v>
      </c>
      <c r="X228" s="55">
        <v>45687</v>
      </c>
      <c r="Y228" s="24"/>
      <c r="Z228" s="25"/>
      <c r="AA228" s="25" t="s">
        <v>407</v>
      </c>
      <c r="AB228" s="38"/>
      <c r="AC228" s="56"/>
      <c r="AD228" s="6" t="s">
        <v>1230</v>
      </c>
      <c r="AE228" s="6" t="s">
        <v>910</v>
      </c>
      <c r="AF228" s="24">
        <v>0</v>
      </c>
      <c r="AG228" s="24">
        <v>0</v>
      </c>
      <c r="AH228" s="25" t="s">
        <v>407</v>
      </c>
      <c r="AI228" s="82">
        <v>45512</v>
      </c>
      <c r="AJ228" s="83" t="s">
        <v>281</v>
      </c>
      <c r="AK228" s="83" t="s">
        <v>1352</v>
      </c>
    </row>
    <row r="229" spans="1:37" ht="73.5" customHeight="1">
      <c r="A229" s="47">
        <v>45456</v>
      </c>
      <c r="B229" s="6" t="s">
        <v>38</v>
      </c>
      <c r="C229" s="6" t="s">
        <v>39</v>
      </c>
      <c r="D229" s="6">
        <v>113</v>
      </c>
      <c r="E229" s="24">
        <v>2024</v>
      </c>
      <c r="F229" s="24">
        <v>88</v>
      </c>
      <c r="G229" s="70" t="s">
        <v>1354</v>
      </c>
      <c r="H229" s="24">
        <v>1</v>
      </c>
      <c r="I229" s="6" t="s">
        <v>42</v>
      </c>
      <c r="J229" s="48" t="s">
        <v>1200</v>
      </c>
      <c r="K229" s="6"/>
      <c r="L229" s="6"/>
      <c r="M229" s="6" t="s">
        <v>1355</v>
      </c>
      <c r="N229" s="24" t="s">
        <v>47</v>
      </c>
      <c r="O229" s="25" t="s">
        <v>47</v>
      </c>
      <c r="P229" s="25"/>
      <c r="Q229" s="6" t="s">
        <v>1356</v>
      </c>
      <c r="R229" s="6" t="s">
        <v>1353</v>
      </c>
      <c r="S229" s="25" t="s">
        <v>624</v>
      </c>
      <c r="T229" s="25" t="s">
        <v>937</v>
      </c>
      <c r="U229" s="80">
        <v>1</v>
      </c>
      <c r="V229" s="6" t="s">
        <v>910</v>
      </c>
      <c r="W229" s="55">
        <v>45457</v>
      </c>
      <c r="X229" s="55">
        <v>45687</v>
      </c>
      <c r="Y229" s="24"/>
      <c r="Z229" s="25"/>
      <c r="AA229" s="25" t="s">
        <v>407</v>
      </c>
      <c r="AB229" s="38"/>
      <c r="AC229" s="56"/>
      <c r="AD229" s="6" t="s">
        <v>1230</v>
      </c>
      <c r="AE229" s="6" t="s">
        <v>910</v>
      </c>
      <c r="AF229" s="24">
        <v>0</v>
      </c>
      <c r="AG229" s="24">
        <v>0</v>
      </c>
      <c r="AH229" s="25" t="s">
        <v>407</v>
      </c>
      <c r="AI229" s="82">
        <v>45512</v>
      </c>
      <c r="AJ229" s="83" t="s">
        <v>281</v>
      </c>
      <c r="AK229" s="83" t="s">
        <v>1352</v>
      </c>
    </row>
    <row r="230" spans="1:37" ht="73.5" customHeight="1">
      <c r="A230" s="47">
        <v>45456</v>
      </c>
      <c r="B230" s="6" t="s">
        <v>38</v>
      </c>
      <c r="C230" s="6" t="s">
        <v>39</v>
      </c>
      <c r="D230" s="6">
        <v>113</v>
      </c>
      <c r="E230" s="24">
        <v>2024</v>
      </c>
      <c r="F230" s="24">
        <v>88</v>
      </c>
      <c r="G230" s="70" t="s">
        <v>1357</v>
      </c>
      <c r="H230" s="24">
        <v>1</v>
      </c>
      <c r="I230" s="6" t="s">
        <v>42</v>
      </c>
      <c r="J230" s="48" t="s">
        <v>1200</v>
      </c>
      <c r="K230" s="6"/>
      <c r="L230" s="6"/>
      <c r="M230" s="6" t="s">
        <v>1358</v>
      </c>
      <c r="N230" s="24" t="s">
        <v>47</v>
      </c>
      <c r="O230" s="25" t="s">
        <v>47</v>
      </c>
      <c r="P230" s="25" t="s">
        <v>47</v>
      </c>
      <c r="Q230" s="6" t="s">
        <v>1359</v>
      </c>
      <c r="R230" s="6" t="s">
        <v>1360</v>
      </c>
      <c r="S230" s="25" t="s">
        <v>1361</v>
      </c>
      <c r="T230" s="25" t="s">
        <v>1362</v>
      </c>
      <c r="U230" s="80">
        <v>1</v>
      </c>
      <c r="V230" s="6" t="s">
        <v>1363</v>
      </c>
      <c r="W230" s="55">
        <v>45475</v>
      </c>
      <c r="X230" s="55">
        <v>45596</v>
      </c>
      <c r="Y230" s="24"/>
      <c r="Z230" s="25"/>
      <c r="AA230" s="25" t="s">
        <v>407</v>
      </c>
      <c r="AB230" s="38"/>
      <c r="AC230" s="56"/>
      <c r="AD230" s="6" t="s">
        <v>1022</v>
      </c>
      <c r="AE230" s="6" t="s">
        <v>1363</v>
      </c>
      <c r="AF230" s="24">
        <v>0</v>
      </c>
      <c r="AG230" s="24">
        <v>0</v>
      </c>
      <c r="AH230" s="25" t="s">
        <v>407</v>
      </c>
      <c r="AI230" s="82">
        <v>45520</v>
      </c>
      <c r="AJ230" s="83" t="s">
        <v>1015</v>
      </c>
      <c r="AK230" s="83" t="s">
        <v>1513</v>
      </c>
    </row>
    <row r="231" spans="1:37" ht="73.5" customHeight="1">
      <c r="A231" s="47">
        <v>45456</v>
      </c>
      <c r="B231" s="6" t="s">
        <v>38</v>
      </c>
      <c r="C231" s="6" t="s">
        <v>39</v>
      </c>
      <c r="D231" s="6">
        <v>113</v>
      </c>
      <c r="E231" s="24">
        <v>2024</v>
      </c>
      <c r="F231" s="24">
        <v>88</v>
      </c>
      <c r="G231" s="70" t="s">
        <v>1357</v>
      </c>
      <c r="H231" s="24">
        <v>2</v>
      </c>
      <c r="I231" s="6" t="s">
        <v>42</v>
      </c>
      <c r="J231" s="48" t="s">
        <v>1200</v>
      </c>
      <c r="K231" s="6"/>
      <c r="L231" s="6"/>
      <c r="M231" s="6" t="s">
        <v>1358</v>
      </c>
      <c r="N231" s="24" t="s">
        <v>47</v>
      </c>
      <c r="O231" s="25" t="s">
        <v>47</v>
      </c>
      <c r="P231" s="25" t="s">
        <v>47</v>
      </c>
      <c r="Q231" s="6" t="s">
        <v>1359</v>
      </c>
      <c r="R231" s="6" t="s">
        <v>1364</v>
      </c>
      <c r="S231" s="25" t="s">
        <v>1361</v>
      </c>
      <c r="T231" s="25" t="s">
        <v>1365</v>
      </c>
      <c r="U231" s="80">
        <v>1</v>
      </c>
      <c r="V231" s="6" t="s">
        <v>1363</v>
      </c>
      <c r="W231" s="55">
        <v>45475</v>
      </c>
      <c r="X231" s="55">
        <v>45596</v>
      </c>
      <c r="Y231" s="24"/>
      <c r="Z231" s="25"/>
      <c r="AA231" s="25" t="s">
        <v>407</v>
      </c>
      <c r="AB231" s="38"/>
      <c r="AC231" s="56"/>
      <c r="AD231" s="6" t="s">
        <v>1022</v>
      </c>
      <c r="AE231" s="6" t="s">
        <v>1363</v>
      </c>
      <c r="AF231" s="24">
        <v>0</v>
      </c>
      <c r="AG231" s="24">
        <v>0</v>
      </c>
      <c r="AH231" s="25" t="s">
        <v>407</v>
      </c>
      <c r="AI231" s="82">
        <v>45520</v>
      </c>
      <c r="AJ231" s="83" t="s">
        <v>1015</v>
      </c>
      <c r="AK231" s="83" t="s">
        <v>1513</v>
      </c>
    </row>
    <row r="232" spans="1:37" ht="73.5" customHeight="1">
      <c r="A232" s="47">
        <v>45456</v>
      </c>
      <c r="B232" s="6" t="s">
        <v>38</v>
      </c>
      <c r="C232" s="6" t="s">
        <v>39</v>
      </c>
      <c r="D232" s="6">
        <v>113</v>
      </c>
      <c r="E232" s="24">
        <v>2024</v>
      </c>
      <c r="F232" s="24">
        <v>88</v>
      </c>
      <c r="G232" s="70" t="s">
        <v>1357</v>
      </c>
      <c r="H232" s="24">
        <v>3</v>
      </c>
      <c r="I232" s="6" t="s">
        <v>42</v>
      </c>
      <c r="J232" s="48" t="s">
        <v>1200</v>
      </c>
      <c r="K232" s="6"/>
      <c r="L232" s="6"/>
      <c r="M232" s="6" t="s">
        <v>1358</v>
      </c>
      <c r="N232" s="24" t="s">
        <v>47</v>
      </c>
      <c r="O232" s="25" t="s">
        <v>47</v>
      </c>
      <c r="P232" s="25" t="s">
        <v>47</v>
      </c>
      <c r="Q232" s="6" t="s">
        <v>1359</v>
      </c>
      <c r="R232" s="6" t="s">
        <v>1366</v>
      </c>
      <c r="S232" s="25" t="s">
        <v>1334</v>
      </c>
      <c r="T232" s="25" t="s">
        <v>1334</v>
      </c>
      <c r="U232" s="80">
        <v>1</v>
      </c>
      <c r="V232" s="6" t="s">
        <v>1363</v>
      </c>
      <c r="W232" s="55">
        <v>45475</v>
      </c>
      <c r="X232" s="55">
        <v>45688</v>
      </c>
      <c r="Y232" s="24"/>
      <c r="Z232" s="25"/>
      <c r="AA232" s="25" t="s">
        <v>407</v>
      </c>
      <c r="AB232" s="38"/>
      <c r="AC232" s="56"/>
      <c r="AD232" s="6" t="s">
        <v>1022</v>
      </c>
      <c r="AE232" s="6" t="s">
        <v>1363</v>
      </c>
      <c r="AF232" s="24">
        <v>0</v>
      </c>
      <c r="AG232" s="24">
        <v>0</v>
      </c>
      <c r="AH232" s="25" t="s">
        <v>407</v>
      </c>
      <c r="AI232" s="82">
        <v>45520</v>
      </c>
      <c r="AJ232" s="83" t="s">
        <v>1015</v>
      </c>
      <c r="AK232" s="83" t="s">
        <v>1513</v>
      </c>
    </row>
    <row r="233" spans="1:37" ht="73.5" customHeight="1">
      <c r="A233" s="47">
        <v>45456</v>
      </c>
      <c r="B233" s="6" t="s">
        <v>38</v>
      </c>
      <c r="C233" s="6" t="s">
        <v>39</v>
      </c>
      <c r="D233" s="6">
        <v>113</v>
      </c>
      <c r="E233" s="24">
        <v>2024</v>
      </c>
      <c r="F233" s="24">
        <v>88</v>
      </c>
      <c r="G233" s="70" t="s">
        <v>1367</v>
      </c>
      <c r="H233" s="24">
        <v>1</v>
      </c>
      <c r="I233" s="6" t="s">
        <v>42</v>
      </c>
      <c r="J233" s="48" t="s">
        <v>1200</v>
      </c>
      <c r="K233" s="6"/>
      <c r="L233" s="6"/>
      <c r="M233" s="6" t="s">
        <v>1368</v>
      </c>
      <c r="N233" s="24" t="s">
        <v>47</v>
      </c>
      <c r="O233" s="25" t="s">
        <v>47</v>
      </c>
      <c r="P233" s="25"/>
      <c r="Q233" s="6" t="s">
        <v>1369</v>
      </c>
      <c r="R233" s="6" t="s">
        <v>1370</v>
      </c>
      <c r="S233" s="25" t="s">
        <v>1371</v>
      </c>
      <c r="T233" s="25" t="s">
        <v>1372</v>
      </c>
      <c r="U233" s="80">
        <v>1</v>
      </c>
      <c r="V233" s="6" t="s">
        <v>632</v>
      </c>
      <c r="W233" s="55">
        <v>45457</v>
      </c>
      <c r="X233" s="55">
        <v>45499</v>
      </c>
      <c r="Y233" s="24"/>
      <c r="Z233" s="25"/>
      <c r="AA233" s="25" t="s">
        <v>407</v>
      </c>
      <c r="AB233" s="38"/>
      <c r="AC233" s="56"/>
      <c r="AD233" s="6" t="s">
        <v>1274</v>
      </c>
      <c r="AE233" s="6" t="s">
        <v>632</v>
      </c>
      <c r="AF233" s="24">
        <v>0</v>
      </c>
      <c r="AG233" s="24">
        <v>0</v>
      </c>
      <c r="AH233" s="84" t="s">
        <v>280</v>
      </c>
      <c r="AI233" s="82">
        <v>45524</v>
      </c>
      <c r="AJ233" s="83" t="s">
        <v>570</v>
      </c>
      <c r="AK233" s="83" t="s">
        <v>1373</v>
      </c>
    </row>
    <row r="234" spans="1:37" ht="73.5" customHeight="1">
      <c r="A234" s="47">
        <v>45456</v>
      </c>
      <c r="B234" s="6" t="s">
        <v>38</v>
      </c>
      <c r="C234" s="6" t="s">
        <v>39</v>
      </c>
      <c r="D234" s="6">
        <v>113</v>
      </c>
      <c r="E234" s="24">
        <v>2024</v>
      </c>
      <c r="F234" s="24">
        <v>88</v>
      </c>
      <c r="G234" s="70" t="s">
        <v>1367</v>
      </c>
      <c r="H234" s="24">
        <v>2</v>
      </c>
      <c r="I234" s="6" t="s">
        <v>42</v>
      </c>
      <c r="J234" s="48" t="s">
        <v>1200</v>
      </c>
      <c r="K234" s="6"/>
      <c r="L234" s="6"/>
      <c r="M234" s="6" t="s">
        <v>1368</v>
      </c>
      <c r="N234" s="24" t="s">
        <v>47</v>
      </c>
      <c r="O234" s="25" t="s">
        <v>47</v>
      </c>
      <c r="P234" s="25"/>
      <c r="Q234" s="6" t="s">
        <v>1374</v>
      </c>
      <c r="R234" s="6" t="s">
        <v>1375</v>
      </c>
      <c r="S234" s="25" t="s">
        <v>624</v>
      </c>
      <c r="T234" s="25" t="s">
        <v>1315</v>
      </c>
      <c r="U234" s="34">
        <v>1</v>
      </c>
      <c r="V234" s="6" t="s">
        <v>593</v>
      </c>
      <c r="W234" s="55">
        <v>45457</v>
      </c>
      <c r="X234" s="55">
        <v>45687</v>
      </c>
      <c r="Y234" s="24"/>
      <c r="Z234" s="25"/>
      <c r="AA234" s="25" t="s">
        <v>407</v>
      </c>
      <c r="AB234" s="38"/>
      <c r="AC234" s="56"/>
      <c r="AD234" s="6" t="s">
        <v>1230</v>
      </c>
      <c r="AE234" s="6" t="s">
        <v>593</v>
      </c>
      <c r="AF234" s="24">
        <v>0</v>
      </c>
      <c r="AG234" s="24">
        <v>0</v>
      </c>
      <c r="AH234" s="25" t="s">
        <v>407</v>
      </c>
      <c r="AI234" s="82">
        <v>45512</v>
      </c>
      <c r="AJ234" s="83" t="s">
        <v>281</v>
      </c>
      <c r="AK234" s="83" t="s">
        <v>1352</v>
      </c>
    </row>
    <row r="235" spans="1:37" ht="73.5" customHeight="1">
      <c r="A235" s="47">
        <v>45456</v>
      </c>
      <c r="B235" s="6" t="s">
        <v>38</v>
      </c>
      <c r="C235" s="6" t="s">
        <v>39</v>
      </c>
      <c r="D235" s="6">
        <v>113</v>
      </c>
      <c r="E235" s="24">
        <v>2024</v>
      </c>
      <c r="F235" s="24">
        <v>88</v>
      </c>
      <c r="G235" s="70" t="s">
        <v>1367</v>
      </c>
      <c r="H235" s="24">
        <v>3</v>
      </c>
      <c r="I235" s="6" t="s">
        <v>42</v>
      </c>
      <c r="J235" s="48" t="s">
        <v>1200</v>
      </c>
      <c r="K235" s="6"/>
      <c r="L235" s="6"/>
      <c r="M235" s="6" t="s">
        <v>1368</v>
      </c>
      <c r="N235" s="24" t="s">
        <v>47</v>
      </c>
      <c r="O235" s="25" t="s">
        <v>47</v>
      </c>
      <c r="P235" s="25"/>
      <c r="Q235" s="6" t="s">
        <v>1323</v>
      </c>
      <c r="R235" s="6" t="s">
        <v>1376</v>
      </c>
      <c r="S235" s="25" t="s">
        <v>624</v>
      </c>
      <c r="T235" s="25" t="s">
        <v>1315</v>
      </c>
      <c r="U235" s="34">
        <v>1</v>
      </c>
      <c r="V235" s="6" t="s">
        <v>593</v>
      </c>
      <c r="W235" s="55">
        <v>45457</v>
      </c>
      <c r="X235" s="55">
        <v>45687</v>
      </c>
      <c r="Y235" s="24"/>
      <c r="Z235" s="25"/>
      <c r="AA235" s="25" t="s">
        <v>407</v>
      </c>
      <c r="AB235" s="38"/>
      <c r="AC235" s="56"/>
      <c r="AD235" s="6" t="s">
        <v>1230</v>
      </c>
      <c r="AE235" s="6" t="s">
        <v>593</v>
      </c>
      <c r="AF235" s="24">
        <v>0</v>
      </c>
      <c r="AG235" s="24">
        <v>0</v>
      </c>
      <c r="AH235" s="25" t="s">
        <v>407</v>
      </c>
      <c r="AI235" s="82">
        <v>45512</v>
      </c>
      <c r="AJ235" s="83" t="s">
        <v>281</v>
      </c>
      <c r="AK235" s="83" t="s">
        <v>1352</v>
      </c>
    </row>
    <row r="236" spans="1:37" ht="73.5" customHeight="1">
      <c r="A236" s="47">
        <v>45456</v>
      </c>
      <c r="B236" s="6" t="s">
        <v>38</v>
      </c>
      <c r="C236" s="6" t="s">
        <v>39</v>
      </c>
      <c r="D236" s="6">
        <v>113</v>
      </c>
      <c r="E236" s="24">
        <v>2024</v>
      </c>
      <c r="F236" s="24">
        <v>88</v>
      </c>
      <c r="G236" s="70" t="s">
        <v>1367</v>
      </c>
      <c r="H236" s="24">
        <v>4</v>
      </c>
      <c r="I236" s="6" t="s">
        <v>42</v>
      </c>
      <c r="J236" s="48" t="s">
        <v>1200</v>
      </c>
      <c r="K236" s="6"/>
      <c r="L236" s="6"/>
      <c r="M236" s="6" t="s">
        <v>1368</v>
      </c>
      <c r="N236" s="24" t="s">
        <v>47</v>
      </c>
      <c r="O236" s="25" t="s">
        <v>47</v>
      </c>
      <c r="P236" s="25"/>
      <c r="Q236" s="6" t="s">
        <v>1323</v>
      </c>
      <c r="R236" s="6" t="s">
        <v>1375</v>
      </c>
      <c r="S236" s="25" t="s">
        <v>624</v>
      </c>
      <c r="T236" s="25" t="s">
        <v>1315</v>
      </c>
      <c r="U236" s="34">
        <v>1</v>
      </c>
      <c r="V236" s="6" t="s">
        <v>593</v>
      </c>
      <c r="W236" s="55">
        <v>45457</v>
      </c>
      <c r="X236" s="55">
        <v>45687</v>
      </c>
      <c r="Y236" s="24"/>
      <c r="Z236" s="25"/>
      <c r="AA236" s="25" t="s">
        <v>407</v>
      </c>
      <c r="AB236" s="38"/>
      <c r="AC236" s="56"/>
      <c r="AD236" s="6" t="s">
        <v>1230</v>
      </c>
      <c r="AE236" s="6" t="s">
        <v>593</v>
      </c>
      <c r="AF236" s="24">
        <v>0</v>
      </c>
      <c r="AG236" s="24">
        <v>0</v>
      </c>
      <c r="AH236" s="25" t="s">
        <v>407</v>
      </c>
      <c r="AI236" s="82">
        <v>45512</v>
      </c>
      <c r="AJ236" s="83" t="s">
        <v>281</v>
      </c>
      <c r="AK236" s="83" t="s">
        <v>1352</v>
      </c>
    </row>
    <row r="237" spans="1:37" ht="73.5" customHeight="1">
      <c r="A237" s="47">
        <v>45456</v>
      </c>
      <c r="B237" s="6" t="s">
        <v>38</v>
      </c>
      <c r="C237" s="6" t="s">
        <v>39</v>
      </c>
      <c r="D237" s="6">
        <v>113</v>
      </c>
      <c r="E237" s="24">
        <v>2024</v>
      </c>
      <c r="F237" s="24">
        <v>88</v>
      </c>
      <c r="G237" s="70" t="s">
        <v>1367</v>
      </c>
      <c r="H237" s="24">
        <v>5</v>
      </c>
      <c r="I237" s="6" t="s">
        <v>42</v>
      </c>
      <c r="J237" s="48" t="s">
        <v>1200</v>
      </c>
      <c r="K237" s="6"/>
      <c r="L237" s="6"/>
      <c r="M237" s="6" t="s">
        <v>1368</v>
      </c>
      <c r="N237" s="24" t="s">
        <v>47</v>
      </c>
      <c r="O237" s="25" t="s">
        <v>47</v>
      </c>
      <c r="P237" s="25"/>
      <c r="Q237" s="6" t="s">
        <v>1377</v>
      </c>
      <c r="R237" s="6" t="s">
        <v>1375</v>
      </c>
      <c r="S237" s="25" t="s">
        <v>624</v>
      </c>
      <c r="T237" s="25" t="s">
        <v>1315</v>
      </c>
      <c r="U237" s="34">
        <v>1</v>
      </c>
      <c r="V237" s="6" t="s">
        <v>593</v>
      </c>
      <c r="W237" s="55">
        <v>45457</v>
      </c>
      <c r="X237" s="55">
        <v>45687</v>
      </c>
      <c r="Y237" s="24"/>
      <c r="Z237" s="25"/>
      <c r="AA237" s="25" t="s">
        <v>407</v>
      </c>
      <c r="AB237" s="38"/>
      <c r="AC237" s="56"/>
      <c r="AD237" s="6" t="s">
        <v>1230</v>
      </c>
      <c r="AE237" s="6" t="s">
        <v>593</v>
      </c>
      <c r="AF237" s="24">
        <v>0</v>
      </c>
      <c r="AG237" s="24">
        <v>0</v>
      </c>
      <c r="AH237" s="25" t="s">
        <v>407</v>
      </c>
      <c r="AI237" s="82">
        <v>45512</v>
      </c>
      <c r="AJ237" s="83" t="s">
        <v>281</v>
      </c>
      <c r="AK237" s="83" t="s">
        <v>1352</v>
      </c>
    </row>
    <row r="238" spans="1:37" ht="73.5" customHeight="1">
      <c r="A238" s="47">
        <v>45456</v>
      </c>
      <c r="B238" s="6" t="s">
        <v>38</v>
      </c>
      <c r="C238" s="6" t="s">
        <v>39</v>
      </c>
      <c r="D238" s="6">
        <v>113</v>
      </c>
      <c r="E238" s="24">
        <v>2024</v>
      </c>
      <c r="F238" s="24">
        <v>88</v>
      </c>
      <c r="G238" s="70" t="s">
        <v>1378</v>
      </c>
      <c r="H238" s="24">
        <v>1</v>
      </c>
      <c r="I238" s="6" t="s">
        <v>42</v>
      </c>
      <c r="J238" s="48" t="s">
        <v>1200</v>
      </c>
      <c r="K238" s="6"/>
      <c r="L238" s="6"/>
      <c r="M238" s="6" t="s">
        <v>1379</v>
      </c>
      <c r="N238" s="24" t="s">
        <v>47</v>
      </c>
      <c r="O238" s="25" t="s">
        <v>47</v>
      </c>
      <c r="P238" s="25" t="s">
        <v>47</v>
      </c>
      <c r="Q238" s="6" t="s">
        <v>1380</v>
      </c>
      <c r="R238" s="6" t="s">
        <v>1381</v>
      </c>
      <c r="S238" s="25" t="s">
        <v>1382</v>
      </c>
      <c r="T238" s="25" t="s">
        <v>1383</v>
      </c>
      <c r="U238" s="80">
        <v>2</v>
      </c>
      <c r="V238" s="6" t="s">
        <v>1384</v>
      </c>
      <c r="W238" s="55">
        <v>45475</v>
      </c>
      <c r="X238" s="55">
        <v>45596</v>
      </c>
      <c r="Y238" s="24"/>
      <c r="Z238" s="25"/>
      <c r="AA238" s="25" t="s">
        <v>407</v>
      </c>
      <c r="AB238" s="38"/>
      <c r="AC238" s="56"/>
      <c r="AD238" s="6" t="s">
        <v>1022</v>
      </c>
      <c r="AE238" s="6" t="s">
        <v>1384</v>
      </c>
      <c r="AF238" s="24">
        <v>0</v>
      </c>
      <c r="AG238" s="24">
        <v>0</v>
      </c>
      <c r="AH238" s="25" t="s">
        <v>407</v>
      </c>
      <c r="AI238" s="82">
        <v>45520</v>
      </c>
      <c r="AJ238" s="83" t="s">
        <v>1015</v>
      </c>
      <c r="AK238" s="83" t="s">
        <v>1513</v>
      </c>
    </row>
    <row r="239" spans="1:37" ht="73.5" customHeight="1">
      <c r="A239" s="47">
        <v>45456</v>
      </c>
      <c r="B239" s="6" t="s">
        <v>38</v>
      </c>
      <c r="C239" s="6" t="s">
        <v>39</v>
      </c>
      <c r="D239" s="6">
        <v>113</v>
      </c>
      <c r="E239" s="24">
        <v>2024</v>
      </c>
      <c r="F239" s="24">
        <v>88</v>
      </c>
      <c r="G239" s="70" t="s">
        <v>1378</v>
      </c>
      <c r="H239" s="24">
        <v>2</v>
      </c>
      <c r="I239" s="6" t="s">
        <v>42</v>
      </c>
      <c r="J239" s="48" t="s">
        <v>1200</v>
      </c>
      <c r="K239" s="6"/>
      <c r="L239" s="6"/>
      <c r="M239" s="6" t="s">
        <v>1379</v>
      </c>
      <c r="N239" s="24" t="s">
        <v>47</v>
      </c>
      <c r="O239" s="25" t="s">
        <v>47</v>
      </c>
      <c r="P239" s="25" t="s">
        <v>47</v>
      </c>
      <c r="Q239" s="6" t="s">
        <v>1380</v>
      </c>
      <c r="R239" s="6" t="s">
        <v>1385</v>
      </c>
      <c r="S239" s="25" t="s">
        <v>1386</v>
      </c>
      <c r="T239" s="25" t="s">
        <v>1387</v>
      </c>
      <c r="U239" s="34">
        <v>1</v>
      </c>
      <c r="V239" s="6" t="s">
        <v>1384</v>
      </c>
      <c r="W239" s="55">
        <v>45475</v>
      </c>
      <c r="X239" s="55">
        <v>45688</v>
      </c>
      <c r="Y239" s="24"/>
      <c r="Z239" s="25"/>
      <c r="AA239" s="25" t="s">
        <v>407</v>
      </c>
      <c r="AB239" s="38"/>
      <c r="AC239" s="56"/>
      <c r="AD239" s="6" t="s">
        <v>1022</v>
      </c>
      <c r="AE239" s="6" t="s">
        <v>1384</v>
      </c>
      <c r="AF239" s="24">
        <v>0</v>
      </c>
      <c r="AG239" s="24">
        <v>0</v>
      </c>
      <c r="AH239" s="25" t="s">
        <v>407</v>
      </c>
      <c r="AI239" s="82">
        <v>45520</v>
      </c>
      <c r="AJ239" s="83" t="s">
        <v>1015</v>
      </c>
      <c r="AK239" s="83" t="s">
        <v>1513</v>
      </c>
    </row>
    <row r="240" spans="1:37" ht="73.5" customHeight="1">
      <c r="A240" s="47">
        <v>45456</v>
      </c>
      <c r="B240" s="6" t="s">
        <v>38</v>
      </c>
      <c r="C240" s="6" t="s">
        <v>39</v>
      </c>
      <c r="D240" s="6">
        <v>113</v>
      </c>
      <c r="E240" s="24">
        <v>2024</v>
      </c>
      <c r="F240" s="24">
        <v>88</v>
      </c>
      <c r="G240" s="70" t="s">
        <v>1378</v>
      </c>
      <c r="H240" s="24">
        <v>3</v>
      </c>
      <c r="I240" s="6" t="s">
        <v>42</v>
      </c>
      <c r="J240" s="48" t="s">
        <v>1200</v>
      </c>
      <c r="K240" s="6"/>
      <c r="L240" s="6"/>
      <c r="M240" s="6" t="s">
        <v>1379</v>
      </c>
      <c r="N240" s="24" t="s">
        <v>47</v>
      </c>
      <c r="O240" s="25" t="s">
        <v>47</v>
      </c>
      <c r="P240" s="25" t="s">
        <v>47</v>
      </c>
      <c r="Q240" s="6" t="s">
        <v>1380</v>
      </c>
      <c r="R240" s="6" t="s">
        <v>1388</v>
      </c>
      <c r="S240" s="25" t="s">
        <v>1389</v>
      </c>
      <c r="T240" s="25" t="s">
        <v>1390</v>
      </c>
      <c r="U240" s="34">
        <v>1</v>
      </c>
      <c r="V240" s="6" t="s">
        <v>1384</v>
      </c>
      <c r="W240" s="55">
        <v>45475</v>
      </c>
      <c r="X240" s="55">
        <v>45821</v>
      </c>
      <c r="Y240" s="24"/>
      <c r="Z240" s="25"/>
      <c r="AA240" s="25" t="s">
        <v>407</v>
      </c>
      <c r="AB240" s="38"/>
      <c r="AC240" s="56"/>
      <c r="AD240" s="6" t="s">
        <v>1022</v>
      </c>
      <c r="AE240" s="6" t="s">
        <v>1384</v>
      </c>
      <c r="AF240" s="24">
        <v>0</v>
      </c>
      <c r="AG240" s="24">
        <v>0</v>
      </c>
      <c r="AH240" s="25" t="s">
        <v>407</v>
      </c>
      <c r="AI240" s="82">
        <v>45520</v>
      </c>
      <c r="AJ240" s="83" t="s">
        <v>1015</v>
      </c>
      <c r="AK240" s="83" t="s">
        <v>1513</v>
      </c>
    </row>
    <row r="241" spans="1:37" ht="73.5" customHeight="1">
      <c r="A241" s="47">
        <v>45456</v>
      </c>
      <c r="B241" s="6" t="s">
        <v>38</v>
      </c>
      <c r="C241" s="6" t="s">
        <v>39</v>
      </c>
      <c r="D241" s="6">
        <v>113</v>
      </c>
      <c r="E241" s="24">
        <v>2024</v>
      </c>
      <c r="F241" s="24">
        <v>88</v>
      </c>
      <c r="G241" s="70" t="s">
        <v>1148</v>
      </c>
      <c r="H241" s="24">
        <v>1</v>
      </c>
      <c r="I241" s="6" t="s">
        <v>42</v>
      </c>
      <c r="J241" s="48" t="s">
        <v>1200</v>
      </c>
      <c r="K241" s="6"/>
      <c r="L241" s="6"/>
      <c r="M241" s="6" t="s">
        <v>1391</v>
      </c>
      <c r="N241" s="24" t="s">
        <v>47</v>
      </c>
      <c r="O241" s="25" t="s">
        <v>47</v>
      </c>
      <c r="P241" s="25" t="s">
        <v>47</v>
      </c>
      <c r="Q241" s="6" t="s">
        <v>1369</v>
      </c>
      <c r="R241" s="6" t="s">
        <v>1392</v>
      </c>
      <c r="S241" s="25" t="s">
        <v>1386</v>
      </c>
      <c r="T241" s="25" t="s">
        <v>1393</v>
      </c>
      <c r="U241" s="80">
        <v>3</v>
      </c>
      <c r="V241" s="6" t="s">
        <v>632</v>
      </c>
      <c r="W241" s="55">
        <v>45475</v>
      </c>
      <c r="X241" s="55">
        <v>45657</v>
      </c>
      <c r="Y241" s="24"/>
      <c r="Z241" s="25"/>
      <c r="AA241" s="25" t="s">
        <v>407</v>
      </c>
      <c r="AB241" s="38"/>
      <c r="AC241" s="56"/>
      <c r="AD241" s="6" t="s">
        <v>1274</v>
      </c>
      <c r="AE241" s="6" t="s">
        <v>632</v>
      </c>
      <c r="AF241" s="24">
        <v>0</v>
      </c>
      <c r="AG241" s="24">
        <v>0</v>
      </c>
      <c r="AH241" s="25" t="s">
        <v>407</v>
      </c>
      <c r="AI241" s="82">
        <v>45524</v>
      </c>
      <c r="AJ241" s="83" t="s">
        <v>570</v>
      </c>
      <c r="AK241" s="83" t="s">
        <v>1394</v>
      </c>
    </row>
    <row r="242" spans="1:37" ht="73.5" customHeight="1">
      <c r="A242" s="47">
        <v>45456</v>
      </c>
      <c r="B242" s="6" t="s">
        <v>38</v>
      </c>
      <c r="C242" s="6" t="s">
        <v>39</v>
      </c>
      <c r="D242" s="6">
        <v>113</v>
      </c>
      <c r="E242" s="24">
        <v>2024</v>
      </c>
      <c r="F242" s="24">
        <v>88</v>
      </c>
      <c r="G242" s="70" t="s">
        <v>1158</v>
      </c>
      <c r="H242" s="24">
        <v>1</v>
      </c>
      <c r="I242" s="6" t="s">
        <v>42</v>
      </c>
      <c r="J242" s="48" t="s">
        <v>1200</v>
      </c>
      <c r="K242" s="6"/>
      <c r="L242" s="6"/>
      <c r="M242" s="6" t="s">
        <v>1395</v>
      </c>
      <c r="N242" s="24" t="s">
        <v>47</v>
      </c>
      <c r="O242" s="25" t="s">
        <v>47</v>
      </c>
      <c r="P242" s="25"/>
      <c r="Q242" s="6" t="s">
        <v>1369</v>
      </c>
      <c r="R242" s="6" t="s">
        <v>1396</v>
      </c>
      <c r="S242" s="25" t="s">
        <v>1204</v>
      </c>
      <c r="T242" s="25" t="s">
        <v>1393</v>
      </c>
      <c r="U242" s="80">
        <v>6</v>
      </c>
      <c r="V242" s="6" t="s">
        <v>632</v>
      </c>
      <c r="W242" s="55">
        <v>45475</v>
      </c>
      <c r="X242" s="55">
        <v>45657</v>
      </c>
      <c r="Y242" s="24"/>
      <c r="Z242" s="25"/>
      <c r="AA242" s="25" t="s">
        <v>407</v>
      </c>
      <c r="AB242" s="38"/>
      <c r="AC242" s="56"/>
      <c r="AD242" s="6" t="s">
        <v>1274</v>
      </c>
      <c r="AE242" s="6" t="s">
        <v>632</v>
      </c>
      <c r="AF242" s="24">
        <v>0</v>
      </c>
      <c r="AG242" s="24">
        <v>0</v>
      </c>
      <c r="AH242" s="25" t="s">
        <v>407</v>
      </c>
      <c r="AI242" s="82">
        <v>45524</v>
      </c>
      <c r="AJ242" s="83" t="s">
        <v>570</v>
      </c>
      <c r="AK242" s="83" t="s">
        <v>1397</v>
      </c>
    </row>
    <row r="243" spans="1:37" ht="73.5" customHeight="1">
      <c r="A243" s="47">
        <v>45456</v>
      </c>
      <c r="B243" s="6" t="s">
        <v>38</v>
      </c>
      <c r="C243" s="6" t="s">
        <v>39</v>
      </c>
      <c r="D243" s="6">
        <v>113</v>
      </c>
      <c r="E243" s="24">
        <v>2024</v>
      </c>
      <c r="F243" s="24">
        <v>88</v>
      </c>
      <c r="G243" s="70" t="s">
        <v>1158</v>
      </c>
      <c r="H243" s="24">
        <v>2</v>
      </c>
      <c r="I243" s="6" t="s">
        <v>42</v>
      </c>
      <c r="J243" s="48" t="s">
        <v>1200</v>
      </c>
      <c r="K243" s="6"/>
      <c r="L243" s="6"/>
      <c r="M243" s="6" t="s">
        <v>1395</v>
      </c>
      <c r="N243" s="24" t="s">
        <v>47</v>
      </c>
      <c r="O243" s="25" t="s">
        <v>47</v>
      </c>
      <c r="P243" s="25"/>
      <c r="Q243" s="6" t="s">
        <v>1369</v>
      </c>
      <c r="R243" s="6" t="s">
        <v>1398</v>
      </c>
      <c r="S243" s="25" t="s">
        <v>1399</v>
      </c>
      <c r="T243" s="25" t="s">
        <v>1400</v>
      </c>
      <c r="U243" s="34">
        <v>1</v>
      </c>
      <c r="V243" s="6" t="s">
        <v>632</v>
      </c>
      <c r="W243" s="55">
        <v>45475</v>
      </c>
      <c r="X243" s="55">
        <v>45657</v>
      </c>
      <c r="Y243" s="24"/>
      <c r="Z243" s="25"/>
      <c r="AA243" s="25" t="s">
        <v>407</v>
      </c>
      <c r="AB243" s="38"/>
      <c r="AC243" s="56"/>
      <c r="AD243" s="6" t="s">
        <v>1274</v>
      </c>
      <c r="AE243" s="6" t="s">
        <v>632</v>
      </c>
      <c r="AF243" s="24">
        <v>0</v>
      </c>
      <c r="AG243" s="24">
        <v>0</v>
      </c>
      <c r="AH243" s="25" t="s">
        <v>407</v>
      </c>
      <c r="AI243" s="82">
        <v>45524</v>
      </c>
      <c r="AJ243" s="83" t="s">
        <v>570</v>
      </c>
      <c r="AK243" s="83" t="s">
        <v>1401</v>
      </c>
    </row>
    <row r="244" spans="1:37" ht="30.75" customHeight="1">
      <c r="A244" s="87"/>
      <c r="B244" s="2"/>
      <c r="C244" s="2"/>
      <c r="D244" s="2"/>
      <c r="E244" s="1"/>
      <c r="F244" s="1"/>
      <c r="G244" s="88"/>
      <c r="H244" s="89"/>
      <c r="I244" s="2"/>
      <c r="J244" s="2"/>
      <c r="K244" s="2"/>
      <c r="L244" s="2"/>
      <c r="M244" s="2"/>
      <c r="N244" s="1"/>
      <c r="O244" s="1"/>
      <c r="P244" s="1"/>
      <c r="Q244" s="90"/>
      <c r="R244" s="2"/>
      <c r="S244" s="2"/>
      <c r="T244" s="3"/>
      <c r="U244" s="4"/>
      <c r="V244" s="3"/>
      <c r="W244" s="5"/>
      <c r="X244" s="5"/>
      <c r="Y244" s="3"/>
      <c r="Z244" s="4"/>
      <c r="AA244" s="4"/>
      <c r="AB244" s="4"/>
      <c r="AC244" s="4"/>
      <c r="AD244" s="2"/>
      <c r="AE244" s="2"/>
      <c r="AF244" s="1"/>
      <c r="AG244" s="1"/>
      <c r="AH244" s="1"/>
      <c r="AI244" s="91"/>
      <c r="AJ244" s="2"/>
      <c r="AK244" s="2"/>
    </row>
    <row r="245" spans="1:37" ht="30.75" customHeight="1">
      <c r="A245" s="87"/>
      <c r="B245" s="2"/>
      <c r="C245" s="2"/>
      <c r="D245" s="2"/>
      <c r="E245" s="1"/>
      <c r="F245" s="1"/>
      <c r="G245" s="88"/>
      <c r="H245" s="1"/>
      <c r="I245" s="2"/>
      <c r="J245" s="2"/>
      <c r="K245" s="2"/>
      <c r="L245" s="2"/>
      <c r="M245" s="2"/>
      <c r="N245" s="1"/>
      <c r="O245" s="1"/>
      <c r="P245" s="1"/>
      <c r="Q245" s="2"/>
      <c r="R245" s="2"/>
      <c r="S245" s="2"/>
      <c r="T245" s="3"/>
      <c r="U245" s="4"/>
      <c r="V245" s="3"/>
      <c r="W245" s="5"/>
      <c r="X245" s="5"/>
      <c r="Y245" s="3"/>
      <c r="Z245" s="4"/>
      <c r="AA245" s="4"/>
      <c r="AB245" s="4"/>
      <c r="AC245" s="4"/>
      <c r="AD245" s="2"/>
      <c r="AE245" s="2"/>
      <c r="AF245" s="1"/>
      <c r="AG245" s="1"/>
      <c r="AH245" s="1"/>
      <c r="AI245" s="91"/>
      <c r="AJ245" s="2"/>
      <c r="AK245" s="2"/>
    </row>
    <row r="246" spans="1:37" ht="30.75" customHeight="1">
      <c r="A246" s="87"/>
      <c r="B246" s="2"/>
      <c r="C246" s="2"/>
      <c r="D246" s="2"/>
      <c r="E246" s="1"/>
      <c r="F246" s="1"/>
      <c r="G246" s="88"/>
      <c r="H246" s="1"/>
      <c r="I246" s="2"/>
      <c r="J246" s="2"/>
      <c r="K246" s="2"/>
      <c r="L246" s="2"/>
      <c r="M246" s="2"/>
      <c r="N246" s="1"/>
      <c r="O246" s="1"/>
      <c r="P246" s="1"/>
      <c r="Q246" s="2"/>
      <c r="R246" s="2"/>
      <c r="S246" s="2"/>
      <c r="T246" s="3"/>
      <c r="U246" s="4"/>
      <c r="V246" s="3"/>
      <c r="W246" s="5"/>
      <c r="X246" s="5"/>
      <c r="Y246" s="3"/>
      <c r="Z246" s="4"/>
      <c r="AA246" s="4"/>
      <c r="AB246" s="4"/>
      <c r="AC246" s="4"/>
      <c r="AD246" s="2"/>
      <c r="AE246" s="2"/>
      <c r="AF246" s="1"/>
      <c r="AG246" s="1"/>
      <c r="AH246" s="1"/>
      <c r="AI246" s="91"/>
      <c r="AJ246" s="2"/>
      <c r="AK246" s="2"/>
    </row>
    <row r="247" spans="1:37" ht="30.75" customHeight="1">
      <c r="A247" s="87"/>
      <c r="B247" s="2"/>
      <c r="C247" s="2"/>
      <c r="D247" s="2"/>
      <c r="E247" s="1"/>
      <c r="F247" s="1"/>
      <c r="G247" s="88"/>
      <c r="H247" s="1"/>
      <c r="I247" s="2"/>
      <c r="J247" s="2"/>
      <c r="K247" s="2"/>
      <c r="L247" s="2"/>
      <c r="M247" s="2"/>
      <c r="N247" s="1"/>
      <c r="O247" s="1"/>
      <c r="P247" s="1"/>
      <c r="Q247" s="2"/>
      <c r="R247" s="2"/>
      <c r="S247" s="2"/>
      <c r="T247" s="3"/>
      <c r="U247" s="4"/>
      <c r="V247" s="3"/>
      <c r="W247" s="5"/>
      <c r="X247" s="5"/>
      <c r="Y247" s="3"/>
      <c r="Z247" s="4"/>
      <c r="AA247" s="4"/>
      <c r="AB247" s="4"/>
      <c r="AC247" s="4"/>
      <c r="AD247" s="2"/>
      <c r="AE247" s="2"/>
      <c r="AF247" s="1"/>
      <c r="AG247" s="1"/>
      <c r="AH247" s="1"/>
      <c r="AI247" s="91"/>
      <c r="AJ247" s="2"/>
      <c r="AK247" s="2"/>
    </row>
    <row r="248" spans="1:37" ht="30.75" customHeight="1">
      <c r="A248" s="87"/>
      <c r="B248" s="2"/>
      <c r="C248" s="2"/>
      <c r="D248" s="2"/>
      <c r="E248" s="1"/>
      <c r="F248" s="1"/>
      <c r="G248" s="88"/>
      <c r="H248" s="1"/>
      <c r="I248" s="2"/>
      <c r="J248" s="2"/>
      <c r="K248" s="2"/>
      <c r="L248" s="2"/>
      <c r="M248" s="2"/>
      <c r="N248" s="1"/>
      <c r="O248" s="1"/>
      <c r="P248" s="1"/>
      <c r="Q248" s="2"/>
      <c r="R248" s="2"/>
      <c r="S248" s="2"/>
      <c r="T248" s="3"/>
      <c r="U248" s="4"/>
      <c r="V248" s="3"/>
      <c r="W248" s="5"/>
      <c r="X248" s="5"/>
      <c r="Y248" s="3"/>
      <c r="Z248" s="4"/>
      <c r="AA248" s="4"/>
      <c r="AB248" s="4"/>
      <c r="AC248" s="4"/>
      <c r="AD248" s="2"/>
      <c r="AE248" s="2"/>
      <c r="AF248" s="1"/>
      <c r="AG248" s="1"/>
      <c r="AH248" s="1"/>
      <c r="AI248" s="91"/>
      <c r="AJ248" s="2"/>
      <c r="AK248" s="2"/>
    </row>
    <row r="249" spans="1:37" ht="30.75" customHeight="1">
      <c r="A249" s="87"/>
      <c r="B249" s="2"/>
      <c r="C249" s="2"/>
      <c r="D249" s="2"/>
      <c r="E249" s="1"/>
      <c r="F249" s="1"/>
      <c r="G249" s="88"/>
      <c r="H249" s="1"/>
      <c r="I249" s="2"/>
      <c r="J249" s="2"/>
      <c r="K249" s="2"/>
      <c r="L249" s="2"/>
      <c r="M249" s="2"/>
      <c r="N249" s="1"/>
      <c r="O249" s="1"/>
      <c r="P249" s="1"/>
      <c r="Q249" s="2"/>
      <c r="R249" s="2"/>
      <c r="S249" s="2"/>
      <c r="T249" s="3"/>
      <c r="U249" s="4"/>
      <c r="V249" s="3"/>
      <c r="W249" s="5"/>
      <c r="X249" s="5"/>
      <c r="Y249" s="3"/>
      <c r="Z249" s="4"/>
      <c r="AA249" s="4"/>
      <c r="AB249" s="4"/>
      <c r="AC249" s="4"/>
      <c r="AD249" s="2"/>
      <c r="AE249" s="2"/>
      <c r="AF249" s="1"/>
      <c r="AG249" s="1"/>
      <c r="AH249" s="1"/>
      <c r="AI249" s="91"/>
      <c r="AJ249" s="2"/>
      <c r="AK249" s="2"/>
    </row>
    <row r="250" spans="1:37" ht="30.75" customHeight="1">
      <c r="A250" s="87"/>
      <c r="B250" s="2"/>
      <c r="C250" s="2"/>
      <c r="D250" s="2"/>
      <c r="E250" s="1"/>
      <c r="F250" s="1"/>
      <c r="G250" s="88"/>
      <c r="H250" s="1"/>
      <c r="I250" s="2"/>
      <c r="J250" s="2"/>
      <c r="K250" s="2"/>
      <c r="L250" s="2"/>
      <c r="M250" s="2"/>
      <c r="N250" s="1"/>
      <c r="O250" s="1"/>
      <c r="P250" s="1"/>
      <c r="Q250" s="2"/>
      <c r="R250" s="2"/>
      <c r="S250" s="2"/>
      <c r="T250" s="3"/>
      <c r="U250" s="4"/>
      <c r="V250" s="3"/>
      <c r="W250" s="5"/>
      <c r="X250" s="5"/>
      <c r="Y250" s="3"/>
      <c r="Z250" s="4"/>
      <c r="AA250" s="4"/>
      <c r="AB250" s="4"/>
      <c r="AC250" s="4"/>
      <c r="AD250" s="2"/>
      <c r="AE250" s="2"/>
      <c r="AF250" s="1"/>
      <c r="AG250" s="1"/>
      <c r="AH250" s="1"/>
      <c r="AI250" s="91"/>
      <c r="AJ250" s="2"/>
      <c r="AK250" s="2"/>
    </row>
    <row r="251" spans="1:37" ht="30.75" customHeight="1">
      <c r="A251" s="87"/>
      <c r="B251" s="2"/>
      <c r="C251" s="2"/>
      <c r="D251" s="2"/>
      <c r="E251" s="1"/>
      <c r="F251" s="1"/>
      <c r="G251" s="88"/>
      <c r="H251" s="1"/>
      <c r="I251" s="2"/>
      <c r="J251" s="2"/>
      <c r="K251" s="2"/>
      <c r="L251" s="2"/>
      <c r="M251" s="2"/>
      <c r="N251" s="1"/>
      <c r="O251" s="1"/>
      <c r="P251" s="1"/>
      <c r="Q251" s="2"/>
      <c r="R251" s="2"/>
      <c r="S251" s="2"/>
      <c r="T251" s="3"/>
      <c r="U251" s="4"/>
      <c r="V251" s="3"/>
      <c r="W251" s="5"/>
      <c r="X251" s="5"/>
      <c r="Y251" s="3"/>
      <c r="Z251" s="4"/>
      <c r="AA251" s="4"/>
      <c r="AB251" s="4"/>
      <c r="AC251" s="4"/>
      <c r="AD251" s="2"/>
      <c r="AE251" s="2"/>
      <c r="AF251" s="1"/>
      <c r="AG251" s="1"/>
      <c r="AH251" s="1"/>
      <c r="AI251" s="91"/>
      <c r="AJ251" s="2"/>
      <c r="AK251" s="2"/>
    </row>
    <row r="252" spans="1:37" ht="30.75" customHeight="1">
      <c r="A252" s="87"/>
      <c r="B252" s="2"/>
      <c r="C252" s="2"/>
      <c r="D252" s="2"/>
      <c r="E252" s="1"/>
      <c r="F252" s="1"/>
      <c r="G252" s="88"/>
      <c r="H252" s="1"/>
      <c r="I252" s="2"/>
      <c r="J252" s="2"/>
      <c r="K252" s="2"/>
      <c r="L252" s="2"/>
      <c r="M252" s="2"/>
      <c r="N252" s="1"/>
      <c r="O252" s="1"/>
      <c r="P252" s="1"/>
      <c r="Q252" s="2"/>
      <c r="R252" s="2"/>
      <c r="S252" s="2"/>
      <c r="T252" s="3"/>
      <c r="U252" s="4"/>
      <c r="V252" s="3"/>
      <c r="W252" s="5"/>
      <c r="X252" s="5"/>
      <c r="Y252" s="3"/>
      <c r="Z252" s="4"/>
      <c r="AA252" s="4"/>
      <c r="AB252" s="4"/>
      <c r="AC252" s="4"/>
      <c r="AD252" s="2"/>
      <c r="AE252" s="2"/>
      <c r="AF252" s="1"/>
      <c r="AG252" s="1"/>
      <c r="AH252" s="1"/>
      <c r="AI252" s="91"/>
      <c r="AJ252" s="2"/>
      <c r="AK252" s="2"/>
    </row>
    <row r="253" spans="1:37" ht="30.75" customHeight="1">
      <c r="A253" s="87"/>
      <c r="B253" s="2"/>
      <c r="C253" s="2"/>
      <c r="D253" s="2"/>
      <c r="E253" s="1"/>
      <c r="F253" s="1"/>
      <c r="G253" s="88"/>
      <c r="H253" s="1"/>
      <c r="I253" s="2"/>
      <c r="J253" s="2"/>
      <c r="K253" s="2"/>
      <c r="L253" s="2"/>
      <c r="M253" s="2"/>
      <c r="N253" s="1"/>
      <c r="O253" s="1"/>
      <c r="P253" s="1"/>
      <c r="Q253" s="2"/>
      <c r="R253" s="2"/>
      <c r="S253" s="2"/>
      <c r="T253" s="3"/>
      <c r="U253" s="4"/>
      <c r="V253" s="3"/>
      <c r="W253" s="5"/>
      <c r="X253" s="5"/>
      <c r="Y253" s="3"/>
      <c r="Z253" s="4"/>
      <c r="AA253" s="4"/>
      <c r="AB253" s="4"/>
      <c r="AC253" s="4"/>
      <c r="AD253" s="2"/>
      <c r="AE253" s="2"/>
      <c r="AF253" s="1"/>
      <c r="AG253" s="1"/>
      <c r="AH253" s="1"/>
      <c r="AI253" s="91"/>
      <c r="AJ253" s="2"/>
      <c r="AK253" s="2"/>
    </row>
    <row r="254" spans="1:37" ht="30.75" customHeight="1">
      <c r="A254" s="87"/>
      <c r="B254" s="2"/>
      <c r="C254" s="2"/>
      <c r="D254" s="2"/>
      <c r="E254" s="1"/>
      <c r="F254" s="1"/>
      <c r="G254" s="88"/>
      <c r="H254" s="1"/>
      <c r="I254" s="2"/>
      <c r="J254" s="2"/>
      <c r="K254" s="2"/>
      <c r="L254" s="2"/>
      <c r="M254" s="2"/>
      <c r="N254" s="1"/>
      <c r="O254" s="1"/>
      <c r="P254" s="1"/>
      <c r="Q254" s="2"/>
      <c r="R254" s="2"/>
      <c r="S254" s="2"/>
      <c r="T254" s="3"/>
      <c r="U254" s="4"/>
      <c r="V254" s="3"/>
      <c r="W254" s="5"/>
      <c r="X254" s="5"/>
      <c r="Y254" s="3"/>
      <c r="Z254" s="4"/>
      <c r="AA254" s="4"/>
      <c r="AB254" s="4"/>
      <c r="AC254" s="4"/>
      <c r="AD254" s="2"/>
      <c r="AE254" s="2"/>
      <c r="AF254" s="1"/>
      <c r="AG254" s="1"/>
      <c r="AH254" s="1"/>
      <c r="AI254" s="91"/>
      <c r="AJ254" s="2"/>
      <c r="AK254" s="2"/>
    </row>
    <row r="255" spans="1:37" ht="30.75" customHeight="1">
      <c r="A255" s="87"/>
      <c r="B255" s="2"/>
      <c r="C255" s="2"/>
      <c r="D255" s="2"/>
      <c r="E255" s="1"/>
      <c r="F255" s="1"/>
      <c r="G255" s="88"/>
      <c r="H255" s="1"/>
      <c r="I255" s="2"/>
      <c r="J255" s="2"/>
      <c r="K255" s="2"/>
      <c r="L255" s="2"/>
      <c r="M255" s="2"/>
      <c r="N255" s="1"/>
      <c r="O255" s="1"/>
      <c r="P255" s="1"/>
      <c r="Q255" s="2"/>
      <c r="R255" s="2"/>
      <c r="S255" s="2"/>
      <c r="T255" s="3"/>
      <c r="U255" s="4"/>
      <c r="V255" s="3"/>
      <c r="W255" s="5"/>
      <c r="X255" s="5"/>
      <c r="Y255" s="3"/>
      <c r="Z255" s="4"/>
      <c r="AA255" s="4"/>
      <c r="AB255" s="4"/>
      <c r="AC255" s="4"/>
      <c r="AD255" s="2"/>
      <c r="AE255" s="2"/>
      <c r="AF255" s="1"/>
      <c r="AG255" s="1"/>
      <c r="AH255" s="1"/>
      <c r="AI255" s="91"/>
      <c r="AJ255" s="2"/>
      <c r="AK255" s="2"/>
    </row>
    <row r="256" spans="1:37" ht="30.75" customHeight="1">
      <c r="A256" s="87"/>
      <c r="B256" s="2"/>
      <c r="C256" s="2"/>
      <c r="D256" s="2"/>
      <c r="E256" s="1"/>
      <c r="F256" s="1"/>
      <c r="G256" s="88"/>
      <c r="H256" s="1"/>
      <c r="I256" s="2"/>
      <c r="J256" s="2"/>
      <c r="K256" s="2"/>
      <c r="L256" s="2"/>
      <c r="M256" s="2"/>
      <c r="N256" s="1"/>
      <c r="O256" s="1"/>
      <c r="P256" s="1"/>
      <c r="Q256" s="2"/>
      <c r="R256" s="2"/>
      <c r="S256" s="2"/>
      <c r="T256" s="3"/>
      <c r="U256" s="4"/>
      <c r="V256" s="3"/>
      <c r="W256" s="5"/>
      <c r="X256" s="5"/>
      <c r="Y256" s="3"/>
      <c r="Z256" s="4"/>
      <c r="AA256" s="4"/>
      <c r="AB256" s="4"/>
      <c r="AC256" s="4"/>
      <c r="AD256" s="2"/>
      <c r="AE256" s="2"/>
      <c r="AF256" s="1"/>
      <c r="AG256" s="1"/>
      <c r="AH256" s="1"/>
      <c r="AI256" s="91"/>
      <c r="AJ256" s="2"/>
      <c r="AK256" s="2"/>
    </row>
    <row r="257" spans="1:37" ht="30.75" customHeight="1">
      <c r="A257" s="87"/>
      <c r="B257" s="2"/>
      <c r="C257" s="2"/>
      <c r="D257" s="2"/>
      <c r="E257" s="1"/>
      <c r="F257" s="1"/>
      <c r="G257" s="88"/>
      <c r="H257" s="1"/>
      <c r="I257" s="2"/>
      <c r="J257" s="2"/>
      <c r="K257" s="2"/>
      <c r="L257" s="2"/>
      <c r="M257" s="2"/>
      <c r="N257" s="1"/>
      <c r="O257" s="1"/>
      <c r="P257" s="1"/>
      <c r="Q257" s="2"/>
      <c r="R257" s="2"/>
      <c r="S257" s="2"/>
      <c r="T257" s="3"/>
      <c r="U257" s="4"/>
      <c r="V257" s="3"/>
      <c r="W257" s="5"/>
      <c r="X257" s="5"/>
      <c r="Y257" s="3"/>
      <c r="Z257" s="4"/>
      <c r="AA257" s="4"/>
      <c r="AB257" s="4"/>
      <c r="AC257" s="4"/>
      <c r="AD257" s="2"/>
      <c r="AE257" s="2"/>
      <c r="AF257" s="1"/>
      <c r="AG257" s="1"/>
      <c r="AH257" s="1"/>
      <c r="AI257" s="91"/>
      <c r="AJ257" s="2"/>
      <c r="AK257" s="2"/>
    </row>
    <row r="258" spans="1:37" ht="30.75" customHeight="1">
      <c r="A258" s="87"/>
      <c r="B258" s="2"/>
      <c r="C258" s="2"/>
      <c r="D258" s="2"/>
      <c r="E258" s="1"/>
      <c r="F258" s="1"/>
      <c r="G258" s="88"/>
      <c r="H258" s="1"/>
      <c r="I258" s="2"/>
      <c r="J258" s="2"/>
      <c r="K258" s="2"/>
      <c r="L258" s="2"/>
      <c r="M258" s="2"/>
      <c r="N258" s="1"/>
      <c r="O258" s="1"/>
      <c r="P258" s="1"/>
      <c r="Q258" s="2"/>
      <c r="R258" s="2"/>
      <c r="S258" s="2"/>
      <c r="T258" s="3"/>
      <c r="U258" s="4"/>
      <c r="V258" s="3"/>
      <c r="W258" s="5"/>
      <c r="X258" s="5"/>
      <c r="Y258" s="3"/>
      <c r="Z258" s="4"/>
      <c r="AA258" s="4"/>
      <c r="AB258" s="4"/>
      <c r="AC258" s="4"/>
      <c r="AD258" s="2"/>
      <c r="AE258" s="2"/>
      <c r="AF258" s="1"/>
      <c r="AG258" s="1"/>
      <c r="AH258" s="1"/>
      <c r="AI258" s="91"/>
      <c r="AJ258" s="2"/>
      <c r="AK258" s="2"/>
    </row>
    <row r="259" spans="1:37" ht="30.75" customHeight="1">
      <c r="A259" s="87"/>
      <c r="B259" s="2"/>
      <c r="C259" s="2"/>
      <c r="D259" s="2"/>
      <c r="E259" s="1"/>
      <c r="F259" s="1"/>
      <c r="G259" s="88"/>
      <c r="H259" s="1"/>
      <c r="I259" s="2"/>
      <c r="J259" s="2"/>
      <c r="K259" s="2"/>
      <c r="L259" s="2"/>
      <c r="M259" s="2"/>
      <c r="N259" s="1"/>
      <c r="O259" s="1"/>
      <c r="P259" s="1"/>
      <c r="Q259" s="2"/>
      <c r="R259" s="2"/>
      <c r="S259" s="2"/>
      <c r="T259" s="3"/>
      <c r="U259" s="4"/>
      <c r="V259" s="3"/>
      <c r="W259" s="5"/>
      <c r="X259" s="5"/>
      <c r="Y259" s="3"/>
      <c r="Z259" s="4"/>
      <c r="AA259" s="4"/>
      <c r="AB259" s="4"/>
      <c r="AC259" s="4"/>
      <c r="AD259" s="2"/>
      <c r="AE259" s="2"/>
      <c r="AF259" s="1"/>
      <c r="AG259" s="1"/>
      <c r="AH259" s="1"/>
      <c r="AI259" s="91"/>
      <c r="AJ259" s="2"/>
      <c r="AK259" s="2"/>
    </row>
    <row r="260" spans="1:37" ht="30.75" customHeight="1">
      <c r="A260" s="87"/>
      <c r="B260" s="2"/>
      <c r="C260" s="2"/>
      <c r="D260" s="2"/>
      <c r="E260" s="1"/>
      <c r="F260" s="1"/>
      <c r="G260" s="88"/>
      <c r="H260" s="1"/>
      <c r="I260" s="2"/>
      <c r="J260" s="2"/>
      <c r="K260" s="2"/>
      <c r="L260" s="2"/>
      <c r="M260" s="2"/>
      <c r="N260" s="1"/>
      <c r="O260" s="1"/>
      <c r="P260" s="1"/>
      <c r="Q260" s="2"/>
      <c r="R260" s="2"/>
      <c r="S260" s="2"/>
      <c r="T260" s="3"/>
      <c r="U260" s="4"/>
      <c r="V260" s="3"/>
      <c r="W260" s="5"/>
      <c r="X260" s="5"/>
      <c r="Y260" s="3"/>
      <c r="Z260" s="4"/>
      <c r="AA260" s="4"/>
      <c r="AB260" s="4"/>
      <c r="AC260" s="4"/>
      <c r="AD260" s="2"/>
      <c r="AE260" s="2"/>
      <c r="AF260" s="1"/>
      <c r="AG260" s="1"/>
      <c r="AH260" s="1"/>
      <c r="AI260" s="91"/>
      <c r="AJ260" s="2"/>
      <c r="AK260" s="2"/>
    </row>
    <row r="261" spans="1:37" ht="30.75" customHeight="1">
      <c r="A261" s="87"/>
      <c r="B261" s="2"/>
      <c r="C261" s="2"/>
      <c r="D261" s="2"/>
      <c r="E261" s="1"/>
      <c r="F261" s="1"/>
      <c r="G261" s="88"/>
      <c r="H261" s="1"/>
      <c r="I261" s="2"/>
      <c r="J261" s="2"/>
      <c r="K261" s="2"/>
      <c r="L261" s="2"/>
      <c r="M261" s="2"/>
      <c r="N261" s="1"/>
      <c r="O261" s="1"/>
      <c r="P261" s="1"/>
      <c r="Q261" s="2"/>
      <c r="R261" s="2"/>
      <c r="S261" s="2"/>
      <c r="T261" s="3"/>
      <c r="U261" s="4"/>
      <c r="V261" s="3"/>
      <c r="W261" s="5"/>
      <c r="X261" s="5"/>
      <c r="Y261" s="3"/>
      <c r="Z261" s="4"/>
      <c r="AA261" s="4"/>
      <c r="AB261" s="4"/>
      <c r="AC261" s="4"/>
      <c r="AD261" s="2"/>
      <c r="AE261" s="2"/>
      <c r="AF261" s="1"/>
      <c r="AG261" s="1"/>
      <c r="AH261" s="1"/>
      <c r="AI261" s="91"/>
      <c r="AJ261" s="2"/>
      <c r="AK261" s="2"/>
    </row>
    <row r="262" spans="1:37" ht="30.75" customHeight="1">
      <c r="A262" s="87"/>
      <c r="B262" s="2"/>
      <c r="C262" s="2"/>
      <c r="D262" s="2"/>
      <c r="E262" s="1"/>
      <c r="F262" s="1"/>
      <c r="G262" s="88"/>
      <c r="H262" s="1"/>
      <c r="I262" s="2"/>
      <c r="J262" s="2"/>
      <c r="K262" s="2"/>
      <c r="L262" s="2"/>
      <c r="M262" s="2"/>
      <c r="N262" s="1"/>
      <c r="O262" s="1"/>
      <c r="P262" s="1"/>
      <c r="Q262" s="2"/>
      <c r="R262" s="2"/>
      <c r="S262" s="2"/>
      <c r="T262" s="3"/>
      <c r="U262" s="4"/>
      <c r="V262" s="3"/>
      <c r="W262" s="5"/>
      <c r="X262" s="5"/>
      <c r="Y262" s="3"/>
      <c r="Z262" s="4"/>
      <c r="AA262" s="4"/>
      <c r="AB262" s="4"/>
      <c r="AC262" s="4"/>
      <c r="AD262" s="2"/>
      <c r="AE262" s="2"/>
      <c r="AF262" s="1"/>
      <c r="AG262" s="1"/>
      <c r="AH262" s="1"/>
      <c r="AI262" s="91"/>
      <c r="AJ262" s="2"/>
      <c r="AK262" s="2"/>
    </row>
    <row r="263" spans="1:37" ht="30.75" customHeight="1">
      <c r="A263" s="87"/>
      <c r="B263" s="2"/>
      <c r="C263" s="2"/>
      <c r="D263" s="2"/>
      <c r="E263" s="1"/>
      <c r="F263" s="1"/>
      <c r="G263" s="88"/>
      <c r="H263" s="1"/>
      <c r="I263" s="2"/>
      <c r="J263" s="2"/>
      <c r="K263" s="2"/>
      <c r="L263" s="2"/>
      <c r="M263" s="2"/>
      <c r="N263" s="1"/>
      <c r="O263" s="1"/>
      <c r="P263" s="1"/>
      <c r="Q263" s="2"/>
      <c r="R263" s="2"/>
      <c r="S263" s="2"/>
      <c r="T263" s="3"/>
      <c r="U263" s="4"/>
      <c r="V263" s="3"/>
      <c r="W263" s="5"/>
      <c r="X263" s="5"/>
      <c r="Y263" s="3"/>
      <c r="Z263" s="4"/>
      <c r="AA263" s="4"/>
      <c r="AB263" s="4"/>
      <c r="AC263" s="4"/>
      <c r="AD263" s="2"/>
      <c r="AE263" s="2"/>
      <c r="AF263" s="1"/>
      <c r="AG263" s="1"/>
      <c r="AH263" s="1"/>
      <c r="AI263" s="91"/>
      <c r="AJ263" s="2"/>
      <c r="AK263" s="2"/>
    </row>
    <row r="264" spans="1:37" ht="30.75" customHeight="1">
      <c r="A264" s="87"/>
      <c r="B264" s="2"/>
      <c r="C264" s="2"/>
      <c r="D264" s="2"/>
      <c r="E264" s="1"/>
      <c r="F264" s="1"/>
      <c r="G264" s="88"/>
      <c r="H264" s="1"/>
      <c r="I264" s="2"/>
      <c r="J264" s="2"/>
      <c r="K264" s="2"/>
      <c r="L264" s="2"/>
      <c r="M264" s="2"/>
      <c r="N264" s="1"/>
      <c r="O264" s="1"/>
      <c r="P264" s="1"/>
      <c r="Q264" s="2"/>
      <c r="R264" s="2"/>
      <c r="S264" s="2"/>
      <c r="T264" s="3"/>
      <c r="U264" s="4"/>
      <c r="V264" s="3"/>
      <c r="W264" s="5"/>
      <c r="X264" s="5"/>
      <c r="Y264" s="3"/>
      <c r="Z264" s="4"/>
      <c r="AA264" s="4"/>
      <c r="AB264" s="4"/>
      <c r="AC264" s="4"/>
      <c r="AD264" s="2"/>
      <c r="AE264" s="2"/>
      <c r="AF264" s="1"/>
      <c r="AG264" s="1"/>
      <c r="AH264" s="1"/>
      <c r="AI264" s="91"/>
      <c r="AJ264" s="2"/>
      <c r="AK264" s="2"/>
    </row>
    <row r="265" spans="1:37" ht="30.75" customHeight="1">
      <c r="A265" s="87"/>
      <c r="B265" s="2"/>
      <c r="C265" s="2"/>
      <c r="D265" s="2"/>
      <c r="E265" s="1"/>
      <c r="F265" s="1"/>
      <c r="G265" s="88"/>
      <c r="H265" s="1"/>
      <c r="I265" s="2"/>
      <c r="J265" s="2"/>
      <c r="K265" s="2"/>
      <c r="L265" s="2"/>
      <c r="M265" s="2"/>
      <c r="N265" s="1"/>
      <c r="O265" s="1"/>
      <c r="P265" s="1"/>
      <c r="Q265" s="2"/>
      <c r="R265" s="2"/>
      <c r="S265" s="2"/>
      <c r="T265" s="3"/>
      <c r="U265" s="4"/>
      <c r="V265" s="3"/>
      <c r="W265" s="5"/>
      <c r="X265" s="5"/>
      <c r="Y265" s="3"/>
      <c r="Z265" s="4"/>
      <c r="AA265" s="4"/>
      <c r="AB265" s="4"/>
      <c r="AC265" s="4"/>
      <c r="AD265" s="2"/>
      <c r="AE265" s="2"/>
      <c r="AF265" s="1"/>
      <c r="AG265" s="1"/>
      <c r="AH265" s="1"/>
      <c r="AI265" s="91"/>
      <c r="AJ265" s="2"/>
      <c r="AK265" s="2"/>
    </row>
    <row r="266" spans="1:37" ht="30.75" customHeight="1">
      <c r="A266" s="87"/>
      <c r="B266" s="2"/>
      <c r="C266" s="2"/>
      <c r="D266" s="2"/>
      <c r="E266" s="1"/>
      <c r="F266" s="1"/>
      <c r="G266" s="88"/>
      <c r="H266" s="1"/>
      <c r="I266" s="2"/>
      <c r="J266" s="2"/>
      <c r="K266" s="2"/>
      <c r="L266" s="2"/>
      <c r="M266" s="2"/>
      <c r="N266" s="1"/>
      <c r="O266" s="1"/>
      <c r="P266" s="1"/>
      <c r="Q266" s="2"/>
      <c r="R266" s="2"/>
      <c r="S266" s="2"/>
      <c r="T266" s="3"/>
      <c r="U266" s="4"/>
      <c r="V266" s="3"/>
      <c r="W266" s="5"/>
      <c r="X266" s="5"/>
      <c r="Y266" s="3"/>
      <c r="Z266" s="4"/>
      <c r="AA266" s="4"/>
      <c r="AB266" s="4"/>
      <c r="AC266" s="4"/>
      <c r="AD266" s="2"/>
      <c r="AE266" s="2"/>
      <c r="AF266" s="1"/>
      <c r="AG266" s="1"/>
      <c r="AH266" s="1"/>
      <c r="AI266" s="91"/>
      <c r="AJ266" s="2"/>
      <c r="AK266" s="2"/>
    </row>
    <row r="267" spans="1:37" ht="30.75" customHeight="1">
      <c r="A267" s="87"/>
      <c r="B267" s="2"/>
      <c r="C267" s="2"/>
      <c r="D267" s="2"/>
      <c r="E267" s="1"/>
      <c r="F267" s="1"/>
      <c r="G267" s="88"/>
      <c r="H267" s="1"/>
      <c r="I267" s="2"/>
      <c r="J267" s="2"/>
      <c r="K267" s="2"/>
      <c r="L267" s="2"/>
      <c r="M267" s="2"/>
      <c r="N267" s="1"/>
      <c r="O267" s="1"/>
      <c r="P267" s="1"/>
      <c r="Q267" s="2"/>
      <c r="R267" s="2"/>
      <c r="S267" s="2"/>
      <c r="T267" s="3"/>
      <c r="U267" s="4"/>
      <c r="V267" s="3"/>
      <c r="W267" s="5"/>
      <c r="X267" s="5"/>
      <c r="Y267" s="3"/>
      <c r="Z267" s="4"/>
      <c r="AA267" s="4"/>
      <c r="AB267" s="4"/>
      <c r="AC267" s="4"/>
      <c r="AD267" s="2"/>
      <c r="AE267" s="2"/>
      <c r="AF267" s="1"/>
      <c r="AG267" s="1"/>
      <c r="AH267" s="1"/>
      <c r="AI267" s="91"/>
      <c r="AJ267" s="2"/>
      <c r="AK267" s="2"/>
    </row>
    <row r="268" spans="1:37" ht="30.75" customHeight="1">
      <c r="A268" s="87"/>
      <c r="B268" s="2"/>
      <c r="C268" s="2"/>
      <c r="D268" s="2"/>
      <c r="E268" s="1"/>
      <c r="F268" s="1"/>
      <c r="G268" s="88"/>
      <c r="H268" s="1"/>
      <c r="I268" s="2"/>
      <c r="J268" s="2"/>
      <c r="K268" s="2"/>
      <c r="L268" s="2"/>
      <c r="M268" s="2"/>
      <c r="N268" s="1"/>
      <c r="O268" s="1"/>
      <c r="P268" s="1"/>
      <c r="Q268" s="2"/>
      <c r="R268" s="2"/>
      <c r="S268" s="2"/>
      <c r="T268" s="3"/>
      <c r="U268" s="4"/>
      <c r="V268" s="3"/>
      <c r="W268" s="5"/>
      <c r="X268" s="5"/>
      <c r="Y268" s="3"/>
      <c r="Z268" s="4"/>
      <c r="AA268" s="4"/>
      <c r="AB268" s="4"/>
      <c r="AC268" s="4"/>
      <c r="AD268" s="2"/>
      <c r="AE268" s="2"/>
      <c r="AF268" s="1"/>
      <c r="AG268" s="1"/>
      <c r="AH268" s="1"/>
      <c r="AI268" s="91"/>
      <c r="AJ268" s="2"/>
      <c r="AK268" s="2"/>
    </row>
    <row r="269" spans="1:37" ht="30.75" customHeight="1">
      <c r="A269" s="87"/>
      <c r="B269" s="2"/>
      <c r="C269" s="2"/>
      <c r="D269" s="2"/>
      <c r="E269" s="1"/>
      <c r="F269" s="1"/>
      <c r="G269" s="88"/>
      <c r="H269" s="1"/>
      <c r="I269" s="2"/>
      <c r="J269" s="2"/>
      <c r="K269" s="2"/>
      <c r="L269" s="2"/>
      <c r="M269" s="2"/>
      <c r="N269" s="1"/>
      <c r="O269" s="1"/>
      <c r="P269" s="1"/>
      <c r="Q269" s="2"/>
      <c r="R269" s="2"/>
      <c r="S269" s="2"/>
      <c r="T269" s="3"/>
      <c r="U269" s="4"/>
      <c r="V269" s="3"/>
      <c r="W269" s="5"/>
      <c r="X269" s="5"/>
      <c r="Y269" s="3"/>
      <c r="Z269" s="4"/>
      <c r="AA269" s="4"/>
      <c r="AB269" s="4"/>
      <c r="AC269" s="4"/>
      <c r="AD269" s="2"/>
      <c r="AE269" s="2"/>
      <c r="AF269" s="1"/>
      <c r="AG269" s="1"/>
      <c r="AH269" s="1"/>
      <c r="AI269" s="91"/>
      <c r="AJ269" s="2"/>
      <c r="AK269" s="2"/>
    </row>
    <row r="270" spans="1:37" ht="30.75" customHeight="1">
      <c r="A270" s="87"/>
      <c r="B270" s="2"/>
      <c r="C270" s="2"/>
      <c r="D270" s="2"/>
      <c r="E270" s="1"/>
      <c r="F270" s="1"/>
      <c r="G270" s="88"/>
      <c r="H270" s="1"/>
      <c r="I270" s="2"/>
      <c r="J270" s="2"/>
      <c r="K270" s="2"/>
      <c r="L270" s="2"/>
      <c r="M270" s="2"/>
      <c r="N270" s="1"/>
      <c r="O270" s="1"/>
      <c r="P270" s="1"/>
      <c r="Q270" s="2"/>
      <c r="R270" s="2"/>
      <c r="S270" s="2"/>
      <c r="T270" s="3"/>
      <c r="U270" s="4"/>
      <c r="V270" s="3"/>
      <c r="W270" s="5"/>
      <c r="X270" s="5"/>
      <c r="Y270" s="3"/>
      <c r="Z270" s="4"/>
      <c r="AA270" s="4"/>
      <c r="AB270" s="4"/>
      <c r="AC270" s="4"/>
      <c r="AD270" s="2"/>
      <c r="AE270" s="2"/>
      <c r="AF270" s="1"/>
      <c r="AG270" s="1"/>
      <c r="AH270" s="1"/>
      <c r="AI270" s="91"/>
      <c r="AJ270" s="2"/>
      <c r="AK270" s="2"/>
    </row>
    <row r="271" spans="1:37" ht="30.75" customHeight="1">
      <c r="A271" s="87"/>
      <c r="B271" s="2"/>
      <c r="C271" s="2"/>
      <c r="D271" s="2"/>
      <c r="E271" s="1"/>
      <c r="F271" s="1"/>
      <c r="G271" s="88"/>
      <c r="H271" s="1"/>
      <c r="I271" s="2"/>
      <c r="J271" s="2"/>
      <c r="K271" s="2"/>
      <c r="L271" s="2"/>
      <c r="M271" s="2"/>
      <c r="N271" s="1"/>
      <c r="O271" s="1"/>
      <c r="P271" s="1"/>
      <c r="Q271" s="2"/>
      <c r="R271" s="2"/>
      <c r="S271" s="2"/>
      <c r="T271" s="3"/>
      <c r="U271" s="4"/>
      <c r="V271" s="3"/>
      <c r="W271" s="5"/>
      <c r="X271" s="5"/>
      <c r="Y271" s="3"/>
      <c r="Z271" s="4"/>
      <c r="AA271" s="4"/>
      <c r="AB271" s="4"/>
      <c r="AC271" s="4"/>
      <c r="AD271" s="2"/>
      <c r="AE271" s="2"/>
      <c r="AF271" s="1"/>
      <c r="AG271" s="1"/>
      <c r="AH271" s="1"/>
      <c r="AI271" s="91"/>
      <c r="AJ271" s="2"/>
      <c r="AK271" s="2"/>
    </row>
    <row r="272" spans="1:37" ht="30.75" customHeight="1">
      <c r="A272" s="87"/>
      <c r="B272" s="2"/>
      <c r="C272" s="2"/>
      <c r="D272" s="2"/>
      <c r="E272" s="1"/>
      <c r="F272" s="1"/>
      <c r="G272" s="88"/>
      <c r="H272" s="1"/>
      <c r="I272" s="2"/>
      <c r="J272" s="2"/>
      <c r="K272" s="2"/>
      <c r="L272" s="2"/>
      <c r="M272" s="2"/>
      <c r="N272" s="1"/>
      <c r="O272" s="1"/>
      <c r="P272" s="1"/>
      <c r="Q272" s="2"/>
      <c r="R272" s="2"/>
      <c r="S272" s="2"/>
      <c r="T272" s="3"/>
      <c r="U272" s="4"/>
      <c r="V272" s="3"/>
      <c r="W272" s="5"/>
      <c r="X272" s="5"/>
      <c r="Y272" s="3"/>
      <c r="Z272" s="4"/>
      <c r="AA272" s="4"/>
      <c r="AB272" s="4"/>
      <c r="AC272" s="4"/>
      <c r="AD272" s="2"/>
      <c r="AE272" s="2"/>
      <c r="AF272" s="1"/>
      <c r="AG272" s="1"/>
      <c r="AH272" s="1"/>
      <c r="AI272" s="91"/>
      <c r="AJ272" s="2"/>
      <c r="AK272" s="2"/>
    </row>
    <row r="273" spans="1:37" ht="30.75" customHeight="1">
      <c r="A273" s="87"/>
      <c r="B273" s="2"/>
      <c r="C273" s="2"/>
      <c r="D273" s="2"/>
      <c r="E273" s="1"/>
      <c r="F273" s="1"/>
      <c r="G273" s="88"/>
      <c r="H273" s="1"/>
      <c r="I273" s="2"/>
      <c r="J273" s="2"/>
      <c r="K273" s="2"/>
      <c r="L273" s="2"/>
      <c r="M273" s="2"/>
      <c r="N273" s="1"/>
      <c r="O273" s="1"/>
      <c r="P273" s="1"/>
      <c r="Q273" s="2"/>
      <c r="R273" s="2"/>
      <c r="S273" s="2"/>
      <c r="T273" s="3"/>
      <c r="U273" s="4"/>
      <c r="V273" s="3"/>
      <c r="W273" s="5"/>
      <c r="X273" s="5"/>
      <c r="Y273" s="3"/>
      <c r="Z273" s="4"/>
      <c r="AA273" s="4"/>
      <c r="AB273" s="4"/>
      <c r="AC273" s="4"/>
      <c r="AD273" s="2"/>
      <c r="AE273" s="2"/>
      <c r="AF273" s="1"/>
      <c r="AG273" s="1"/>
      <c r="AH273" s="1"/>
      <c r="AI273" s="91"/>
      <c r="AJ273" s="2"/>
      <c r="AK273" s="2"/>
    </row>
    <row r="274" spans="1:37" ht="30.75" customHeight="1">
      <c r="A274" s="87"/>
      <c r="B274" s="2"/>
      <c r="C274" s="2"/>
      <c r="D274" s="2"/>
      <c r="E274" s="1"/>
      <c r="F274" s="1"/>
      <c r="G274" s="88"/>
      <c r="H274" s="1"/>
      <c r="I274" s="2"/>
      <c r="J274" s="2"/>
      <c r="K274" s="2"/>
      <c r="L274" s="2"/>
      <c r="M274" s="2"/>
      <c r="N274" s="1"/>
      <c r="O274" s="1"/>
      <c r="P274" s="1"/>
      <c r="Q274" s="2"/>
      <c r="R274" s="2"/>
      <c r="S274" s="2"/>
      <c r="T274" s="3"/>
      <c r="U274" s="4"/>
      <c r="V274" s="3"/>
      <c r="W274" s="5"/>
      <c r="X274" s="5"/>
      <c r="Y274" s="3"/>
      <c r="Z274" s="4"/>
      <c r="AA274" s="4"/>
      <c r="AB274" s="4"/>
      <c r="AC274" s="4"/>
      <c r="AD274" s="2"/>
      <c r="AE274" s="2"/>
      <c r="AF274" s="1"/>
      <c r="AG274" s="1"/>
      <c r="AH274" s="1"/>
      <c r="AI274" s="91"/>
      <c r="AJ274" s="2"/>
      <c r="AK274" s="2"/>
    </row>
    <row r="275" spans="1:37" ht="30.75" customHeight="1">
      <c r="A275" s="87"/>
      <c r="B275" s="2"/>
      <c r="C275" s="2"/>
      <c r="D275" s="2"/>
      <c r="E275" s="1"/>
      <c r="F275" s="1"/>
      <c r="G275" s="88"/>
      <c r="H275" s="1"/>
      <c r="I275" s="2"/>
      <c r="J275" s="2"/>
      <c r="K275" s="2"/>
      <c r="L275" s="2"/>
      <c r="M275" s="2"/>
      <c r="N275" s="1"/>
      <c r="O275" s="1"/>
      <c r="P275" s="1"/>
      <c r="Q275" s="2"/>
      <c r="R275" s="2"/>
      <c r="S275" s="2"/>
      <c r="T275" s="3"/>
      <c r="U275" s="4"/>
      <c r="V275" s="3"/>
      <c r="W275" s="5"/>
      <c r="X275" s="5"/>
      <c r="Y275" s="3"/>
      <c r="Z275" s="4"/>
      <c r="AA275" s="4"/>
      <c r="AB275" s="4"/>
      <c r="AC275" s="4"/>
      <c r="AD275" s="2"/>
      <c r="AE275" s="2"/>
      <c r="AF275" s="1"/>
      <c r="AG275" s="1"/>
      <c r="AH275" s="1"/>
      <c r="AI275" s="91"/>
      <c r="AJ275" s="2"/>
      <c r="AK275" s="2"/>
    </row>
    <row r="276" spans="1:37" ht="30.75" customHeight="1">
      <c r="A276" s="87"/>
      <c r="B276" s="2"/>
      <c r="C276" s="2"/>
      <c r="D276" s="2"/>
      <c r="E276" s="1"/>
      <c r="F276" s="1"/>
      <c r="G276" s="88"/>
      <c r="H276" s="1"/>
      <c r="I276" s="2"/>
      <c r="J276" s="2"/>
      <c r="K276" s="2"/>
      <c r="L276" s="2"/>
      <c r="M276" s="2"/>
      <c r="N276" s="1"/>
      <c r="O276" s="1"/>
      <c r="P276" s="1"/>
      <c r="Q276" s="2"/>
      <c r="R276" s="2"/>
      <c r="S276" s="2"/>
      <c r="T276" s="3"/>
      <c r="U276" s="4"/>
      <c r="V276" s="3"/>
      <c r="W276" s="5"/>
      <c r="X276" s="5"/>
      <c r="Y276" s="3"/>
      <c r="Z276" s="4"/>
      <c r="AA276" s="4"/>
      <c r="AB276" s="4"/>
      <c r="AC276" s="4"/>
      <c r="AD276" s="2"/>
      <c r="AE276" s="2"/>
      <c r="AF276" s="1"/>
      <c r="AG276" s="1"/>
      <c r="AH276" s="1"/>
      <c r="AI276" s="91"/>
      <c r="AJ276" s="2"/>
      <c r="AK276" s="2"/>
    </row>
    <row r="277" spans="1:37" ht="30.75" customHeight="1">
      <c r="A277" s="87"/>
      <c r="B277" s="2"/>
      <c r="C277" s="2"/>
      <c r="D277" s="2"/>
      <c r="E277" s="1"/>
      <c r="F277" s="1"/>
      <c r="G277" s="88"/>
      <c r="H277" s="1"/>
      <c r="I277" s="2"/>
      <c r="J277" s="2"/>
      <c r="K277" s="2"/>
      <c r="L277" s="2"/>
      <c r="M277" s="2"/>
      <c r="N277" s="1"/>
      <c r="O277" s="1"/>
      <c r="P277" s="1"/>
      <c r="Q277" s="2"/>
      <c r="R277" s="2"/>
      <c r="S277" s="2"/>
      <c r="T277" s="3"/>
      <c r="U277" s="4"/>
      <c r="V277" s="3"/>
      <c r="W277" s="5"/>
      <c r="X277" s="5"/>
      <c r="Y277" s="3"/>
      <c r="Z277" s="4"/>
      <c r="AA277" s="4"/>
      <c r="AB277" s="4"/>
      <c r="AC277" s="4"/>
      <c r="AD277" s="2"/>
      <c r="AE277" s="2"/>
      <c r="AF277" s="1"/>
      <c r="AG277" s="1"/>
      <c r="AH277" s="1"/>
      <c r="AI277" s="91"/>
      <c r="AJ277" s="2"/>
      <c r="AK277" s="2"/>
    </row>
    <row r="278" spans="1:37" ht="30.75" customHeight="1">
      <c r="A278" s="87"/>
      <c r="B278" s="2"/>
      <c r="C278" s="2"/>
      <c r="D278" s="2"/>
      <c r="E278" s="1"/>
      <c r="F278" s="1"/>
      <c r="G278" s="88"/>
      <c r="H278" s="1"/>
      <c r="I278" s="2"/>
      <c r="J278" s="2"/>
      <c r="K278" s="2"/>
      <c r="L278" s="2"/>
      <c r="M278" s="2"/>
      <c r="N278" s="1"/>
      <c r="O278" s="1"/>
      <c r="P278" s="1"/>
      <c r="Q278" s="2"/>
      <c r="R278" s="2"/>
      <c r="S278" s="2"/>
      <c r="T278" s="3"/>
      <c r="U278" s="4"/>
      <c r="V278" s="3"/>
      <c r="W278" s="5"/>
      <c r="X278" s="5"/>
      <c r="Y278" s="3"/>
      <c r="Z278" s="4"/>
      <c r="AA278" s="4"/>
      <c r="AB278" s="4"/>
      <c r="AC278" s="4"/>
      <c r="AD278" s="2"/>
      <c r="AE278" s="2"/>
      <c r="AF278" s="1"/>
      <c r="AG278" s="1"/>
      <c r="AH278" s="1"/>
      <c r="AI278" s="91"/>
      <c r="AJ278" s="2"/>
      <c r="AK278" s="2"/>
    </row>
    <row r="279" spans="1:37" ht="30.75" customHeight="1">
      <c r="A279" s="87"/>
      <c r="B279" s="2"/>
      <c r="C279" s="2"/>
      <c r="D279" s="2"/>
      <c r="E279" s="1"/>
      <c r="F279" s="1"/>
      <c r="G279" s="88"/>
      <c r="H279" s="1"/>
      <c r="I279" s="2"/>
      <c r="J279" s="2"/>
      <c r="K279" s="2"/>
      <c r="L279" s="2"/>
      <c r="M279" s="2"/>
      <c r="N279" s="1"/>
      <c r="O279" s="1"/>
      <c r="P279" s="1"/>
      <c r="Q279" s="2"/>
      <c r="R279" s="2"/>
      <c r="S279" s="2"/>
      <c r="T279" s="3"/>
      <c r="U279" s="4"/>
      <c r="V279" s="3"/>
      <c r="W279" s="5"/>
      <c r="X279" s="5"/>
      <c r="Y279" s="3"/>
      <c r="Z279" s="4"/>
      <c r="AA279" s="4"/>
      <c r="AB279" s="4"/>
      <c r="AC279" s="4"/>
      <c r="AD279" s="2"/>
      <c r="AE279" s="2"/>
      <c r="AF279" s="1"/>
      <c r="AG279" s="1"/>
      <c r="AH279" s="1"/>
      <c r="AI279" s="91"/>
      <c r="AJ279" s="2"/>
      <c r="AK279" s="2"/>
    </row>
    <row r="280" spans="1:37" ht="30.75" customHeight="1">
      <c r="A280" s="87"/>
      <c r="B280" s="2"/>
      <c r="C280" s="2"/>
      <c r="D280" s="2"/>
      <c r="E280" s="1"/>
      <c r="F280" s="1"/>
      <c r="G280" s="88"/>
      <c r="H280" s="1"/>
      <c r="I280" s="2"/>
      <c r="J280" s="2"/>
      <c r="K280" s="2"/>
      <c r="L280" s="2"/>
      <c r="M280" s="2"/>
      <c r="N280" s="1"/>
      <c r="O280" s="1"/>
      <c r="P280" s="1"/>
      <c r="Q280" s="2"/>
      <c r="R280" s="2"/>
      <c r="S280" s="2"/>
      <c r="T280" s="3"/>
      <c r="U280" s="4"/>
      <c r="V280" s="3"/>
      <c r="W280" s="5"/>
      <c r="X280" s="5"/>
      <c r="Y280" s="3"/>
      <c r="Z280" s="4"/>
      <c r="AA280" s="4"/>
      <c r="AB280" s="4"/>
      <c r="AC280" s="4"/>
      <c r="AD280" s="2"/>
      <c r="AE280" s="2"/>
      <c r="AF280" s="1"/>
      <c r="AG280" s="1"/>
      <c r="AH280" s="1"/>
      <c r="AI280" s="91"/>
      <c r="AJ280" s="2"/>
      <c r="AK280" s="2"/>
    </row>
    <row r="281" spans="1:37" ht="30.75" customHeight="1">
      <c r="A281" s="87"/>
      <c r="B281" s="2"/>
      <c r="C281" s="2"/>
      <c r="D281" s="2"/>
      <c r="E281" s="1"/>
      <c r="F281" s="1"/>
      <c r="G281" s="88"/>
      <c r="H281" s="1"/>
      <c r="I281" s="2"/>
      <c r="J281" s="2"/>
      <c r="K281" s="2"/>
      <c r="L281" s="2"/>
      <c r="M281" s="2"/>
      <c r="N281" s="1"/>
      <c r="O281" s="1"/>
      <c r="P281" s="1"/>
      <c r="Q281" s="2"/>
      <c r="R281" s="2"/>
      <c r="S281" s="2"/>
      <c r="T281" s="3"/>
      <c r="U281" s="4"/>
      <c r="V281" s="3"/>
      <c r="W281" s="5"/>
      <c r="X281" s="5"/>
      <c r="Y281" s="3"/>
      <c r="Z281" s="4"/>
      <c r="AA281" s="4"/>
      <c r="AB281" s="4"/>
      <c r="AC281" s="4"/>
      <c r="AD281" s="2"/>
      <c r="AE281" s="2"/>
      <c r="AF281" s="1"/>
      <c r="AG281" s="1"/>
      <c r="AH281" s="1"/>
      <c r="AI281" s="91"/>
      <c r="AJ281" s="2"/>
      <c r="AK281" s="2"/>
    </row>
    <row r="282" spans="1:37" ht="30.75" customHeight="1">
      <c r="A282" s="87"/>
      <c r="B282" s="2"/>
      <c r="C282" s="2"/>
      <c r="D282" s="2"/>
      <c r="E282" s="1"/>
      <c r="F282" s="1"/>
      <c r="G282" s="88"/>
      <c r="H282" s="1"/>
      <c r="I282" s="2"/>
      <c r="J282" s="2"/>
      <c r="K282" s="2"/>
      <c r="L282" s="2"/>
      <c r="M282" s="2"/>
      <c r="N282" s="1"/>
      <c r="O282" s="1"/>
      <c r="P282" s="1"/>
      <c r="Q282" s="2"/>
      <c r="R282" s="2"/>
      <c r="S282" s="2"/>
      <c r="T282" s="3"/>
      <c r="U282" s="4"/>
      <c r="V282" s="3"/>
      <c r="W282" s="5"/>
      <c r="X282" s="5"/>
      <c r="Y282" s="3"/>
      <c r="Z282" s="4"/>
      <c r="AA282" s="4"/>
      <c r="AB282" s="4"/>
      <c r="AC282" s="4"/>
      <c r="AD282" s="2"/>
      <c r="AE282" s="2"/>
      <c r="AF282" s="1"/>
      <c r="AG282" s="1"/>
      <c r="AH282" s="1"/>
      <c r="AI282" s="91"/>
      <c r="AJ282" s="2"/>
      <c r="AK282" s="2"/>
    </row>
    <row r="283" spans="1:37" ht="30.75" customHeight="1">
      <c r="A283" s="87"/>
      <c r="B283" s="2"/>
      <c r="C283" s="2"/>
      <c r="D283" s="2"/>
      <c r="E283" s="1"/>
      <c r="F283" s="1"/>
      <c r="G283" s="88"/>
      <c r="H283" s="1"/>
      <c r="I283" s="2"/>
      <c r="J283" s="2"/>
      <c r="K283" s="2"/>
      <c r="L283" s="2"/>
      <c r="M283" s="2"/>
      <c r="N283" s="1"/>
      <c r="O283" s="1"/>
      <c r="P283" s="1"/>
      <c r="Q283" s="2"/>
      <c r="R283" s="2"/>
      <c r="S283" s="2"/>
      <c r="T283" s="3"/>
      <c r="U283" s="4"/>
      <c r="V283" s="3"/>
      <c r="W283" s="5"/>
      <c r="X283" s="5"/>
      <c r="Y283" s="3"/>
      <c r="Z283" s="4"/>
      <c r="AA283" s="4"/>
      <c r="AB283" s="4"/>
      <c r="AC283" s="4"/>
      <c r="AD283" s="2"/>
      <c r="AE283" s="2"/>
      <c r="AF283" s="1"/>
      <c r="AG283" s="1"/>
      <c r="AH283" s="1"/>
      <c r="AI283" s="91"/>
      <c r="AJ283" s="2"/>
      <c r="AK283" s="2"/>
    </row>
    <row r="284" spans="1:37" ht="30.75" customHeight="1">
      <c r="A284" s="87"/>
      <c r="B284" s="2"/>
      <c r="C284" s="2"/>
      <c r="D284" s="2"/>
      <c r="E284" s="1"/>
      <c r="F284" s="1"/>
      <c r="G284" s="88"/>
      <c r="H284" s="1"/>
      <c r="I284" s="2"/>
      <c r="J284" s="2"/>
      <c r="K284" s="2"/>
      <c r="L284" s="2"/>
      <c r="M284" s="2"/>
      <c r="N284" s="1"/>
      <c r="O284" s="1"/>
      <c r="P284" s="1"/>
      <c r="Q284" s="2"/>
      <c r="R284" s="2"/>
      <c r="S284" s="2"/>
      <c r="T284" s="3"/>
      <c r="U284" s="4"/>
      <c r="V284" s="3"/>
      <c r="W284" s="5"/>
      <c r="X284" s="5"/>
      <c r="Y284" s="3"/>
      <c r="Z284" s="4"/>
      <c r="AA284" s="4"/>
      <c r="AB284" s="4"/>
      <c r="AC284" s="4"/>
      <c r="AD284" s="2"/>
      <c r="AE284" s="2"/>
      <c r="AF284" s="1"/>
      <c r="AG284" s="1"/>
      <c r="AH284" s="1"/>
      <c r="AI284" s="91"/>
      <c r="AJ284" s="2"/>
      <c r="AK284" s="2"/>
    </row>
    <row r="285" spans="1:37" ht="30.75" customHeight="1">
      <c r="A285" s="87"/>
      <c r="B285" s="2"/>
      <c r="C285" s="2"/>
      <c r="D285" s="2"/>
      <c r="E285" s="1"/>
      <c r="F285" s="1"/>
      <c r="G285" s="88"/>
      <c r="H285" s="1"/>
      <c r="I285" s="2"/>
      <c r="J285" s="2"/>
      <c r="K285" s="2"/>
      <c r="L285" s="2"/>
      <c r="M285" s="2"/>
      <c r="N285" s="1"/>
      <c r="O285" s="1"/>
      <c r="P285" s="1"/>
      <c r="Q285" s="2"/>
      <c r="R285" s="2"/>
      <c r="S285" s="2"/>
      <c r="T285" s="3"/>
      <c r="U285" s="4"/>
      <c r="V285" s="3"/>
      <c r="W285" s="5"/>
      <c r="X285" s="5"/>
      <c r="Y285" s="3"/>
      <c r="Z285" s="4"/>
      <c r="AA285" s="4"/>
      <c r="AB285" s="4"/>
      <c r="AC285" s="4"/>
      <c r="AD285" s="2"/>
      <c r="AE285" s="2"/>
      <c r="AF285" s="1"/>
      <c r="AG285" s="1"/>
      <c r="AH285" s="1"/>
      <c r="AI285" s="91"/>
      <c r="AJ285" s="2"/>
      <c r="AK285" s="2"/>
    </row>
    <row r="286" spans="1:37" ht="30.75" customHeight="1">
      <c r="A286" s="87"/>
      <c r="B286" s="2"/>
      <c r="C286" s="2"/>
      <c r="D286" s="2"/>
      <c r="E286" s="1"/>
      <c r="F286" s="1"/>
      <c r="G286" s="88"/>
      <c r="H286" s="1"/>
      <c r="I286" s="2"/>
      <c r="J286" s="2"/>
      <c r="K286" s="2"/>
      <c r="L286" s="2"/>
      <c r="M286" s="2"/>
      <c r="N286" s="1"/>
      <c r="O286" s="1"/>
      <c r="P286" s="1"/>
      <c r="Q286" s="2"/>
      <c r="R286" s="2"/>
      <c r="S286" s="2"/>
      <c r="T286" s="3"/>
      <c r="U286" s="4"/>
      <c r="V286" s="3"/>
      <c r="W286" s="5"/>
      <c r="X286" s="5"/>
      <c r="Y286" s="3"/>
      <c r="Z286" s="4"/>
      <c r="AA286" s="4"/>
      <c r="AB286" s="4"/>
      <c r="AC286" s="4"/>
      <c r="AD286" s="2"/>
      <c r="AE286" s="2"/>
      <c r="AF286" s="1"/>
      <c r="AG286" s="1"/>
      <c r="AH286" s="1"/>
      <c r="AI286" s="91"/>
      <c r="AJ286" s="2"/>
      <c r="AK286" s="2"/>
    </row>
    <row r="287" spans="1:37" ht="30.75" customHeight="1">
      <c r="A287" s="87"/>
      <c r="B287" s="2"/>
      <c r="C287" s="2"/>
      <c r="D287" s="2"/>
      <c r="E287" s="1"/>
      <c r="F287" s="1"/>
      <c r="G287" s="88"/>
      <c r="H287" s="1"/>
      <c r="I287" s="2"/>
      <c r="J287" s="2"/>
      <c r="K287" s="2"/>
      <c r="L287" s="2"/>
      <c r="M287" s="2"/>
      <c r="N287" s="1"/>
      <c r="O287" s="1"/>
      <c r="P287" s="1"/>
      <c r="Q287" s="2"/>
      <c r="R287" s="2"/>
      <c r="S287" s="2"/>
      <c r="T287" s="3"/>
      <c r="U287" s="4"/>
      <c r="V287" s="3"/>
      <c r="W287" s="5"/>
      <c r="X287" s="5"/>
      <c r="Y287" s="3"/>
      <c r="Z287" s="4"/>
      <c r="AA287" s="4"/>
      <c r="AB287" s="4"/>
      <c r="AC287" s="4"/>
      <c r="AD287" s="2"/>
      <c r="AE287" s="2"/>
      <c r="AF287" s="1"/>
      <c r="AG287" s="1"/>
      <c r="AH287" s="1"/>
      <c r="AI287" s="91"/>
      <c r="AJ287" s="2"/>
      <c r="AK287" s="2"/>
    </row>
    <row r="288" spans="1:37" ht="30.75" customHeight="1">
      <c r="A288" s="87"/>
      <c r="B288" s="2"/>
      <c r="C288" s="2"/>
      <c r="D288" s="2"/>
      <c r="E288" s="1"/>
      <c r="F288" s="1"/>
      <c r="G288" s="88"/>
      <c r="H288" s="1"/>
      <c r="I288" s="2"/>
      <c r="J288" s="2"/>
      <c r="K288" s="2"/>
      <c r="L288" s="2"/>
      <c r="M288" s="2"/>
      <c r="N288" s="1"/>
      <c r="O288" s="1"/>
      <c r="P288" s="1"/>
      <c r="Q288" s="2"/>
      <c r="R288" s="2"/>
      <c r="S288" s="2"/>
      <c r="T288" s="3"/>
      <c r="U288" s="4"/>
      <c r="V288" s="3"/>
      <c r="W288" s="5"/>
      <c r="X288" s="5"/>
      <c r="Y288" s="3"/>
      <c r="Z288" s="4"/>
      <c r="AA288" s="4"/>
      <c r="AB288" s="4"/>
      <c r="AC288" s="4"/>
      <c r="AD288" s="2"/>
      <c r="AE288" s="2"/>
      <c r="AF288" s="1"/>
      <c r="AG288" s="1"/>
      <c r="AH288" s="1"/>
      <c r="AI288" s="91"/>
      <c r="AJ288" s="2"/>
      <c r="AK288" s="2"/>
    </row>
    <row r="289" spans="1:37" ht="30.75" customHeight="1">
      <c r="A289" s="87"/>
      <c r="B289" s="2"/>
      <c r="C289" s="2"/>
      <c r="D289" s="2"/>
      <c r="E289" s="1"/>
      <c r="F289" s="1"/>
      <c r="G289" s="88"/>
      <c r="H289" s="1"/>
      <c r="I289" s="2"/>
      <c r="J289" s="2"/>
      <c r="K289" s="2"/>
      <c r="L289" s="2"/>
      <c r="M289" s="2"/>
      <c r="N289" s="1"/>
      <c r="O289" s="1"/>
      <c r="P289" s="1"/>
      <c r="Q289" s="2"/>
      <c r="R289" s="2"/>
      <c r="S289" s="2"/>
      <c r="T289" s="3"/>
      <c r="U289" s="4"/>
      <c r="V289" s="3"/>
      <c r="W289" s="5"/>
      <c r="X289" s="5"/>
      <c r="Y289" s="3"/>
      <c r="Z289" s="4"/>
      <c r="AA289" s="4"/>
      <c r="AB289" s="4"/>
      <c r="AC289" s="4"/>
      <c r="AD289" s="2"/>
      <c r="AE289" s="2"/>
      <c r="AF289" s="1"/>
      <c r="AG289" s="1"/>
      <c r="AH289" s="1"/>
      <c r="AI289" s="91"/>
      <c r="AJ289" s="2"/>
      <c r="AK289" s="2"/>
    </row>
    <row r="290" spans="1:37" ht="30.75" customHeight="1">
      <c r="A290" s="87"/>
      <c r="B290" s="2"/>
      <c r="C290" s="2"/>
      <c r="D290" s="2"/>
      <c r="E290" s="1"/>
      <c r="F290" s="1"/>
      <c r="G290" s="88"/>
      <c r="H290" s="1"/>
      <c r="I290" s="2"/>
      <c r="J290" s="2"/>
      <c r="K290" s="2"/>
      <c r="L290" s="2"/>
      <c r="M290" s="2"/>
      <c r="N290" s="1"/>
      <c r="O290" s="1"/>
      <c r="P290" s="1"/>
      <c r="Q290" s="2"/>
      <c r="R290" s="2"/>
      <c r="S290" s="2"/>
      <c r="T290" s="3"/>
      <c r="U290" s="4"/>
      <c r="V290" s="3"/>
      <c r="W290" s="5"/>
      <c r="X290" s="5"/>
      <c r="Y290" s="3"/>
      <c r="Z290" s="4"/>
      <c r="AA290" s="4"/>
      <c r="AB290" s="4"/>
      <c r="AC290" s="4"/>
      <c r="AD290" s="2"/>
      <c r="AE290" s="2"/>
      <c r="AF290" s="1"/>
      <c r="AG290" s="1"/>
      <c r="AH290" s="1"/>
      <c r="AI290" s="91"/>
      <c r="AJ290" s="2"/>
      <c r="AK290" s="2"/>
    </row>
    <row r="291" spans="1:37" ht="30.75" customHeight="1">
      <c r="A291" s="87"/>
      <c r="B291" s="2"/>
      <c r="C291" s="2"/>
      <c r="D291" s="2"/>
      <c r="E291" s="1"/>
      <c r="F291" s="1"/>
      <c r="G291" s="88"/>
      <c r="H291" s="1"/>
      <c r="I291" s="2"/>
      <c r="J291" s="2"/>
      <c r="K291" s="2"/>
      <c r="L291" s="2"/>
      <c r="M291" s="2"/>
      <c r="N291" s="1"/>
      <c r="O291" s="1"/>
      <c r="P291" s="1"/>
      <c r="Q291" s="2"/>
      <c r="R291" s="2"/>
      <c r="S291" s="2"/>
      <c r="T291" s="3"/>
      <c r="U291" s="4"/>
      <c r="V291" s="3"/>
      <c r="W291" s="5"/>
      <c r="X291" s="5"/>
      <c r="Y291" s="3"/>
      <c r="Z291" s="4"/>
      <c r="AA291" s="4"/>
      <c r="AB291" s="4"/>
      <c r="AC291" s="4"/>
      <c r="AD291" s="2"/>
      <c r="AE291" s="2"/>
      <c r="AF291" s="1"/>
      <c r="AG291" s="1"/>
      <c r="AH291" s="1"/>
      <c r="AI291" s="91"/>
      <c r="AJ291" s="2"/>
      <c r="AK291" s="2"/>
    </row>
    <row r="292" spans="1:37" ht="30.75" customHeight="1">
      <c r="A292" s="87"/>
      <c r="B292" s="2"/>
      <c r="C292" s="2"/>
      <c r="D292" s="2"/>
      <c r="E292" s="1"/>
      <c r="F292" s="1"/>
      <c r="G292" s="88"/>
      <c r="H292" s="1"/>
      <c r="I292" s="2"/>
      <c r="J292" s="2"/>
      <c r="K292" s="2"/>
      <c r="L292" s="2"/>
      <c r="M292" s="2"/>
      <c r="N292" s="1"/>
      <c r="O292" s="1"/>
      <c r="P292" s="1"/>
      <c r="Q292" s="2"/>
      <c r="R292" s="2"/>
      <c r="S292" s="2"/>
      <c r="T292" s="3"/>
      <c r="U292" s="4"/>
      <c r="V292" s="3"/>
      <c r="W292" s="5"/>
      <c r="X292" s="5"/>
      <c r="Y292" s="3"/>
      <c r="Z292" s="4"/>
      <c r="AA292" s="4"/>
      <c r="AB292" s="4"/>
      <c r="AC292" s="4"/>
      <c r="AD292" s="2"/>
      <c r="AE292" s="2"/>
      <c r="AF292" s="1"/>
      <c r="AG292" s="1"/>
      <c r="AH292" s="1"/>
      <c r="AI292" s="91"/>
      <c r="AJ292" s="2"/>
      <c r="AK292" s="2"/>
    </row>
    <row r="293" spans="1:37" ht="30.75" customHeight="1">
      <c r="A293" s="87"/>
      <c r="B293" s="2"/>
      <c r="C293" s="2"/>
      <c r="D293" s="2"/>
      <c r="E293" s="1"/>
      <c r="F293" s="1"/>
      <c r="G293" s="88"/>
      <c r="H293" s="1"/>
      <c r="I293" s="2"/>
      <c r="J293" s="2"/>
      <c r="K293" s="2"/>
      <c r="L293" s="2"/>
      <c r="M293" s="2"/>
      <c r="N293" s="1"/>
      <c r="O293" s="1"/>
      <c r="P293" s="1"/>
      <c r="Q293" s="2"/>
      <c r="R293" s="2"/>
      <c r="S293" s="2"/>
      <c r="T293" s="3"/>
      <c r="U293" s="4"/>
      <c r="V293" s="3"/>
      <c r="W293" s="5"/>
      <c r="X293" s="5"/>
      <c r="Y293" s="3"/>
      <c r="Z293" s="4"/>
      <c r="AA293" s="4"/>
      <c r="AB293" s="4"/>
      <c r="AC293" s="4"/>
      <c r="AD293" s="2"/>
      <c r="AE293" s="2"/>
      <c r="AF293" s="1"/>
      <c r="AG293" s="1"/>
      <c r="AH293" s="1"/>
      <c r="AI293" s="91"/>
      <c r="AJ293" s="2"/>
      <c r="AK293" s="2"/>
    </row>
    <row r="294" spans="1:37" ht="30.75" customHeight="1">
      <c r="A294" s="87"/>
      <c r="B294" s="2"/>
      <c r="C294" s="2"/>
      <c r="D294" s="2"/>
      <c r="E294" s="1"/>
      <c r="F294" s="1"/>
      <c r="G294" s="88"/>
      <c r="H294" s="1"/>
      <c r="I294" s="2"/>
      <c r="J294" s="2"/>
      <c r="K294" s="2"/>
      <c r="L294" s="2"/>
      <c r="M294" s="2"/>
      <c r="N294" s="1"/>
      <c r="O294" s="1"/>
      <c r="P294" s="1"/>
      <c r="Q294" s="2"/>
      <c r="R294" s="2"/>
      <c r="S294" s="2"/>
      <c r="T294" s="3"/>
      <c r="U294" s="4"/>
      <c r="V294" s="3"/>
      <c r="W294" s="5"/>
      <c r="X294" s="5"/>
      <c r="Y294" s="3"/>
      <c r="Z294" s="4"/>
      <c r="AA294" s="4"/>
      <c r="AB294" s="4"/>
      <c r="AC294" s="4"/>
      <c r="AD294" s="2"/>
      <c r="AE294" s="2"/>
      <c r="AF294" s="1"/>
      <c r="AG294" s="1"/>
      <c r="AH294" s="1"/>
      <c r="AI294" s="91"/>
      <c r="AJ294" s="2"/>
      <c r="AK294" s="2"/>
    </row>
    <row r="295" spans="1:37" ht="30.75" customHeight="1">
      <c r="A295" s="87"/>
      <c r="B295" s="2"/>
      <c r="C295" s="2"/>
      <c r="D295" s="2"/>
      <c r="E295" s="1"/>
      <c r="F295" s="1"/>
      <c r="G295" s="88"/>
      <c r="H295" s="1"/>
      <c r="I295" s="2"/>
      <c r="J295" s="2"/>
      <c r="K295" s="2"/>
      <c r="L295" s="2"/>
      <c r="M295" s="2"/>
      <c r="N295" s="1"/>
      <c r="O295" s="1"/>
      <c r="P295" s="1"/>
      <c r="Q295" s="2"/>
      <c r="R295" s="2"/>
      <c r="S295" s="2"/>
      <c r="T295" s="3"/>
      <c r="U295" s="4"/>
      <c r="V295" s="3"/>
      <c r="W295" s="5"/>
      <c r="X295" s="5"/>
      <c r="Y295" s="3"/>
      <c r="Z295" s="4"/>
      <c r="AA295" s="4"/>
      <c r="AB295" s="4"/>
      <c r="AC295" s="4"/>
      <c r="AD295" s="2"/>
      <c r="AE295" s="2"/>
      <c r="AF295" s="1"/>
      <c r="AG295" s="1"/>
      <c r="AH295" s="1"/>
      <c r="AI295" s="91"/>
      <c r="AJ295" s="2"/>
      <c r="AK295" s="2"/>
    </row>
    <row r="296" spans="1:37" ht="30.75" customHeight="1">
      <c r="A296" s="87"/>
      <c r="B296" s="2"/>
      <c r="C296" s="2"/>
      <c r="D296" s="2"/>
      <c r="E296" s="1"/>
      <c r="F296" s="1"/>
      <c r="G296" s="88"/>
      <c r="H296" s="1"/>
      <c r="I296" s="2"/>
      <c r="J296" s="2"/>
      <c r="K296" s="2"/>
      <c r="L296" s="2"/>
      <c r="M296" s="2"/>
      <c r="N296" s="1"/>
      <c r="O296" s="1"/>
      <c r="P296" s="1"/>
      <c r="Q296" s="2"/>
      <c r="R296" s="2"/>
      <c r="S296" s="2"/>
      <c r="T296" s="3"/>
      <c r="U296" s="4"/>
      <c r="V296" s="3"/>
      <c r="W296" s="5"/>
      <c r="X296" s="5"/>
      <c r="Y296" s="3"/>
      <c r="Z296" s="4"/>
      <c r="AA296" s="4"/>
      <c r="AB296" s="4"/>
      <c r="AC296" s="4"/>
      <c r="AD296" s="2"/>
      <c r="AE296" s="2"/>
      <c r="AF296" s="1"/>
      <c r="AG296" s="1"/>
      <c r="AH296" s="1"/>
      <c r="AI296" s="91"/>
      <c r="AJ296" s="2"/>
      <c r="AK296" s="2"/>
    </row>
    <row r="297" spans="1:37" ht="30.75" customHeight="1">
      <c r="A297" s="87"/>
      <c r="B297" s="2"/>
      <c r="C297" s="2"/>
      <c r="D297" s="2"/>
      <c r="E297" s="1"/>
      <c r="F297" s="1"/>
      <c r="G297" s="88"/>
      <c r="H297" s="1"/>
      <c r="I297" s="2"/>
      <c r="J297" s="2"/>
      <c r="K297" s="2"/>
      <c r="L297" s="2"/>
      <c r="M297" s="2"/>
      <c r="N297" s="1"/>
      <c r="O297" s="1"/>
      <c r="P297" s="1"/>
      <c r="Q297" s="2"/>
      <c r="R297" s="2"/>
      <c r="S297" s="2"/>
      <c r="T297" s="3"/>
      <c r="U297" s="4"/>
      <c r="V297" s="3"/>
      <c r="W297" s="5"/>
      <c r="X297" s="5"/>
      <c r="Y297" s="3"/>
      <c r="Z297" s="4"/>
      <c r="AA297" s="4"/>
      <c r="AB297" s="4"/>
      <c r="AC297" s="4"/>
      <c r="AD297" s="2"/>
      <c r="AE297" s="2"/>
      <c r="AF297" s="1"/>
      <c r="AG297" s="1"/>
      <c r="AH297" s="1"/>
      <c r="AI297" s="91"/>
      <c r="AJ297" s="2"/>
      <c r="AK297" s="2"/>
    </row>
    <row r="298" spans="1:37" ht="30.75" customHeight="1">
      <c r="A298" s="87"/>
      <c r="B298" s="2"/>
      <c r="C298" s="2"/>
      <c r="D298" s="2"/>
      <c r="E298" s="1"/>
      <c r="F298" s="1"/>
      <c r="G298" s="88"/>
      <c r="H298" s="1"/>
      <c r="I298" s="2"/>
      <c r="J298" s="2"/>
      <c r="K298" s="2"/>
      <c r="L298" s="2"/>
      <c r="M298" s="2"/>
      <c r="N298" s="1"/>
      <c r="O298" s="1"/>
      <c r="P298" s="1"/>
      <c r="Q298" s="2"/>
      <c r="R298" s="2"/>
      <c r="S298" s="2"/>
      <c r="T298" s="3"/>
      <c r="U298" s="4"/>
      <c r="V298" s="3"/>
      <c r="W298" s="5"/>
      <c r="X298" s="5"/>
      <c r="Y298" s="3"/>
      <c r="Z298" s="4"/>
      <c r="AA298" s="4"/>
      <c r="AB298" s="4"/>
      <c r="AC298" s="4"/>
      <c r="AD298" s="2"/>
      <c r="AE298" s="2"/>
      <c r="AF298" s="1"/>
      <c r="AG298" s="1"/>
      <c r="AH298" s="1"/>
      <c r="AI298" s="91"/>
      <c r="AJ298" s="2"/>
      <c r="AK298" s="2"/>
    </row>
    <row r="299" spans="1:37" ht="30.75" customHeight="1">
      <c r="A299" s="87"/>
      <c r="B299" s="2"/>
      <c r="C299" s="2"/>
      <c r="D299" s="2"/>
      <c r="E299" s="1"/>
      <c r="F299" s="1"/>
      <c r="G299" s="88"/>
      <c r="H299" s="1"/>
      <c r="I299" s="2"/>
      <c r="J299" s="2"/>
      <c r="K299" s="2"/>
      <c r="L299" s="2"/>
      <c r="M299" s="2"/>
      <c r="N299" s="1"/>
      <c r="O299" s="1"/>
      <c r="P299" s="1"/>
      <c r="Q299" s="2"/>
      <c r="R299" s="2"/>
      <c r="S299" s="2"/>
      <c r="T299" s="3"/>
      <c r="U299" s="4"/>
      <c r="V299" s="3"/>
      <c r="W299" s="5"/>
      <c r="X299" s="5"/>
      <c r="Y299" s="3"/>
      <c r="Z299" s="4"/>
      <c r="AA299" s="4"/>
      <c r="AB299" s="4"/>
      <c r="AC299" s="4"/>
      <c r="AD299" s="2"/>
      <c r="AE299" s="2"/>
      <c r="AF299" s="1"/>
      <c r="AG299" s="1"/>
      <c r="AH299" s="1"/>
      <c r="AI299" s="91"/>
      <c r="AJ299" s="2"/>
      <c r="AK299" s="2"/>
    </row>
    <row r="300" spans="1:37" ht="30.75" customHeight="1">
      <c r="A300" s="87"/>
      <c r="B300" s="2"/>
      <c r="C300" s="2"/>
      <c r="D300" s="2"/>
      <c r="E300" s="1"/>
      <c r="F300" s="1"/>
      <c r="G300" s="88"/>
      <c r="H300" s="1"/>
      <c r="I300" s="2"/>
      <c r="J300" s="2"/>
      <c r="K300" s="2"/>
      <c r="L300" s="2"/>
      <c r="M300" s="2"/>
      <c r="N300" s="1"/>
      <c r="O300" s="1"/>
      <c r="P300" s="1"/>
      <c r="Q300" s="2"/>
      <c r="R300" s="2"/>
      <c r="S300" s="2"/>
      <c r="T300" s="3"/>
      <c r="U300" s="4"/>
      <c r="V300" s="3"/>
      <c r="W300" s="5"/>
      <c r="X300" s="5"/>
      <c r="Y300" s="3"/>
      <c r="Z300" s="4"/>
      <c r="AA300" s="4"/>
      <c r="AB300" s="4"/>
      <c r="AC300" s="4"/>
      <c r="AD300" s="2"/>
      <c r="AE300" s="2"/>
      <c r="AF300" s="1"/>
      <c r="AG300" s="1"/>
      <c r="AH300" s="1"/>
      <c r="AI300" s="91"/>
      <c r="AJ300" s="2"/>
      <c r="AK300" s="2"/>
    </row>
    <row r="301" spans="1:37" ht="30.75" customHeight="1">
      <c r="A301" s="87"/>
      <c r="B301" s="2"/>
      <c r="C301" s="2"/>
      <c r="D301" s="2"/>
      <c r="E301" s="1"/>
      <c r="F301" s="1"/>
      <c r="G301" s="88"/>
      <c r="H301" s="1"/>
      <c r="I301" s="2"/>
      <c r="J301" s="2"/>
      <c r="K301" s="2"/>
      <c r="L301" s="2"/>
      <c r="M301" s="2"/>
      <c r="N301" s="1"/>
      <c r="O301" s="1"/>
      <c r="P301" s="1"/>
      <c r="Q301" s="2"/>
      <c r="R301" s="2"/>
      <c r="S301" s="2"/>
      <c r="T301" s="3"/>
      <c r="U301" s="4"/>
      <c r="V301" s="3"/>
      <c r="W301" s="5"/>
      <c r="X301" s="5"/>
      <c r="Y301" s="3"/>
      <c r="Z301" s="4"/>
      <c r="AA301" s="4"/>
      <c r="AB301" s="4"/>
      <c r="AC301" s="4"/>
      <c r="AD301" s="2"/>
      <c r="AE301" s="2"/>
      <c r="AF301" s="1"/>
      <c r="AG301" s="1"/>
      <c r="AH301" s="1"/>
      <c r="AI301" s="91"/>
      <c r="AJ301" s="2"/>
      <c r="AK301" s="2"/>
    </row>
    <row r="302" spans="1:37" ht="30.75" customHeight="1">
      <c r="A302" s="87"/>
      <c r="B302" s="2"/>
      <c r="C302" s="2"/>
      <c r="D302" s="2"/>
      <c r="E302" s="1"/>
      <c r="F302" s="1"/>
      <c r="G302" s="88"/>
      <c r="H302" s="1"/>
      <c r="I302" s="2"/>
      <c r="J302" s="2"/>
      <c r="K302" s="2"/>
      <c r="L302" s="2"/>
      <c r="M302" s="2"/>
      <c r="N302" s="1"/>
      <c r="O302" s="1"/>
      <c r="P302" s="1"/>
      <c r="Q302" s="2"/>
      <c r="R302" s="2"/>
      <c r="S302" s="2"/>
      <c r="T302" s="3"/>
      <c r="U302" s="4"/>
      <c r="V302" s="3"/>
      <c r="W302" s="5"/>
      <c r="X302" s="5"/>
      <c r="Y302" s="3"/>
      <c r="Z302" s="4"/>
      <c r="AA302" s="4"/>
      <c r="AB302" s="4"/>
      <c r="AC302" s="4"/>
      <c r="AD302" s="2"/>
      <c r="AE302" s="2"/>
      <c r="AF302" s="1"/>
      <c r="AG302" s="1"/>
      <c r="AH302" s="1"/>
      <c r="AI302" s="91"/>
      <c r="AJ302" s="2"/>
      <c r="AK302" s="2"/>
    </row>
    <row r="303" spans="1:37" ht="30.75" customHeight="1">
      <c r="A303" s="87"/>
      <c r="B303" s="2"/>
      <c r="C303" s="2"/>
      <c r="D303" s="2"/>
      <c r="E303" s="1"/>
      <c r="F303" s="1"/>
      <c r="G303" s="88"/>
      <c r="H303" s="1"/>
      <c r="I303" s="2"/>
      <c r="J303" s="2"/>
      <c r="K303" s="2"/>
      <c r="L303" s="2"/>
      <c r="M303" s="2"/>
      <c r="N303" s="1"/>
      <c r="O303" s="1"/>
      <c r="P303" s="1"/>
      <c r="Q303" s="2"/>
      <c r="R303" s="2"/>
      <c r="S303" s="2"/>
      <c r="T303" s="3"/>
      <c r="U303" s="4"/>
      <c r="V303" s="3"/>
      <c r="W303" s="5"/>
      <c r="X303" s="5"/>
      <c r="Y303" s="3"/>
      <c r="Z303" s="4"/>
      <c r="AA303" s="4"/>
      <c r="AB303" s="4"/>
      <c r="AC303" s="4"/>
      <c r="AD303" s="2"/>
      <c r="AE303" s="2"/>
      <c r="AF303" s="1"/>
      <c r="AG303" s="1"/>
      <c r="AH303" s="1"/>
      <c r="AI303" s="91"/>
      <c r="AJ303" s="2"/>
      <c r="AK303" s="2"/>
    </row>
    <row r="304" spans="1:37" ht="30.75" customHeight="1">
      <c r="A304" s="87"/>
      <c r="B304" s="2"/>
      <c r="C304" s="2"/>
      <c r="D304" s="2"/>
      <c r="E304" s="1"/>
      <c r="F304" s="1"/>
      <c r="G304" s="88"/>
      <c r="H304" s="1"/>
      <c r="I304" s="2"/>
      <c r="J304" s="2"/>
      <c r="K304" s="2"/>
      <c r="L304" s="2"/>
      <c r="M304" s="2"/>
      <c r="N304" s="1"/>
      <c r="O304" s="1"/>
      <c r="P304" s="1"/>
      <c r="Q304" s="2"/>
      <c r="R304" s="2"/>
      <c r="S304" s="2"/>
      <c r="T304" s="3"/>
      <c r="U304" s="4"/>
      <c r="V304" s="3"/>
      <c r="W304" s="5"/>
      <c r="X304" s="5"/>
      <c r="Y304" s="3"/>
      <c r="Z304" s="4"/>
      <c r="AA304" s="4"/>
      <c r="AB304" s="4"/>
      <c r="AC304" s="4"/>
      <c r="AD304" s="2"/>
      <c r="AE304" s="2"/>
      <c r="AF304" s="1"/>
      <c r="AG304" s="1"/>
      <c r="AH304" s="1"/>
      <c r="AI304" s="91"/>
      <c r="AJ304" s="2"/>
      <c r="AK304" s="2"/>
    </row>
    <row r="305" spans="1:37" ht="30.75" customHeight="1">
      <c r="A305" s="87"/>
      <c r="B305" s="2"/>
      <c r="C305" s="2"/>
      <c r="D305" s="2"/>
      <c r="E305" s="1"/>
      <c r="F305" s="1"/>
      <c r="G305" s="88"/>
      <c r="H305" s="1"/>
      <c r="I305" s="2"/>
      <c r="J305" s="2"/>
      <c r="K305" s="2"/>
      <c r="L305" s="2"/>
      <c r="M305" s="2"/>
      <c r="N305" s="1"/>
      <c r="O305" s="1"/>
      <c r="P305" s="1"/>
      <c r="Q305" s="2"/>
      <c r="R305" s="2"/>
      <c r="S305" s="2"/>
      <c r="T305" s="3"/>
      <c r="U305" s="4"/>
      <c r="V305" s="3"/>
      <c r="W305" s="5"/>
      <c r="X305" s="5"/>
      <c r="Y305" s="3"/>
      <c r="Z305" s="4"/>
      <c r="AA305" s="4"/>
      <c r="AB305" s="4"/>
      <c r="AC305" s="4"/>
      <c r="AD305" s="2"/>
      <c r="AE305" s="2"/>
      <c r="AF305" s="1"/>
      <c r="AG305" s="1"/>
      <c r="AH305" s="1"/>
      <c r="AI305" s="91"/>
      <c r="AJ305" s="2"/>
      <c r="AK305" s="2"/>
    </row>
    <row r="306" spans="1:37" ht="30.75" customHeight="1">
      <c r="A306" s="87"/>
      <c r="B306" s="2"/>
      <c r="C306" s="2"/>
      <c r="D306" s="2"/>
      <c r="E306" s="1"/>
      <c r="F306" s="1"/>
      <c r="G306" s="88"/>
      <c r="H306" s="1"/>
      <c r="I306" s="2"/>
      <c r="J306" s="2"/>
      <c r="K306" s="2"/>
      <c r="L306" s="2"/>
      <c r="M306" s="2"/>
      <c r="N306" s="1"/>
      <c r="O306" s="1"/>
      <c r="P306" s="1"/>
      <c r="Q306" s="2"/>
      <c r="R306" s="2"/>
      <c r="S306" s="2"/>
      <c r="T306" s="3"/>
      <c r="U306" s="4"/>
      <c r="V306" s="3"/>
      <c r="W306" s="5"/>
      <c r="X306" s="5"/>
      <c r="Y306" s="3"/>
      <c r="Z306" s="4"/>
      <c r="AA306" s="4"/>
      <c r="AB306" s="4"/>
      <c r="AC306" s="4"/>
      <c r="AD306" s="2"/>
      <c r="AE306" s="2"/>
      <c r="AF306" s="1"/>
      <c r="AG306" s="1"/>
      <c r="AH306" s="1"/>
      <c r="AI306" s="91"/>
      <c r="AJ306" s="2"/>
      <c r="AK306" s="2"/>
    </row>
    <row r="307" spans="1:37" ht="30.75" customHeight="1">
      <c r="A307" s="87"/>
      <c r="B307" s="2"/>
      <c r="C307" s="2"/>
      <c r="D307" s="2"/>
      <c r="E307" s="1"/>
      <c r="F307" s="1"/>
      <c r="G307" s="88"/>
      <c r="H307" s="1"/>
      <c r="I307" s="2"/>
      <c r="J307" s="2"/>
      <c r="K307" s="2"/>
      <c r="L307" s="2"/>
      <c r="M307" s="2"/>
      <c r="N307" s="1"/>
      <c r="O307" s="1"/>
      <c r="P307" s="1"/>
      <c r="Q307" s="2"/>
      <c r="R307" s="2"/>
      <c r="S307" s="2"/>
      <c r="T307" s="3"/>
      <c r="U307" s="4"/>
      <c r="V307" s="3"/>
      <c r="W307" s="5"/>
      <c r="X307" s="5"/>
      <c r="Y307" s="3"/>
      <c r="Z307" s="4"/>
      <c r="AA307" s="4"/>
      <c r="AB307" s="4"/>
      <c r="AC307" s="4"/>
      <c r="AD307" s="2"/>
      <c r="AE307" s="2"/>
      <c r="AF307" s="1"/>
      <c r="AG307" s="1"/>
      <c r="AH307" s="1"/>
      <c r="AI307" s="91"/>
      <c r="AJ307" s="2"/>
      <c r="AK307" s="2"/>
    </row>
    <row r="308" spans="1:37" ht="30.75" customHeight="1">
      <c r="A308" s="87"/>
      <c r="B308" s="2"/>
      <c r="C308" s="2"/>
      <c r="D308" s="2"/>
      <c r="E308" s="1"/>
      <c r="F308" s="1"/>
      <c r="G308" s="88"/>
      <c r="H308" s="1"/>
      <c r="I308" s="2"/>
      <c r="J308" s="2"/>
      <c r="K308" s="2"/>
      <c r="L308" s="2"/>
      <c r="M308" s="2"/>
      <c r="N308" s="1"/>
      <c r="O308" s="1"/>
      <c r="P308" s="1"/>
      <c r="Q308" s="2"/>
      <c r="R308" s="2"/>
      <c r="S308" s="2"/>
      <c r="T308" s="3"/>
      <c r="U308" s="4"/>
      <c r="V308" s="3"/>
      <c r="W308" s="5"/>
      <c r="X308" s="5"/>
      <c r="Y308" s="3"/>
      <c r="Z308" s="4"/>
      <c r="AA308" s="4"/>
      <c r="AB308" s="4"/>
      <c r="AC308" s="4"/>
      <c r="AD308" s="2"/>
      <c r="AE308" s="2"/>
      <c r="AF308" s="1"/>
      <c r="AG308" s="1"/>
      <c r="AH308" s="1"/>
      <c r="AI308" s="91"/>
      <c r="AJ308" s="2"/>
      <c r="AK308" s="2"/>
    </row>
    <row r="309" spans="1:37" ht="30.75" customHeight="1">
      <c r="A309" s="87"/>
      <c r="B309" s="2"/>
      <c r="C309" s="2"/>
      <c r="D309" s="2"/>
      <c r="E309" s="1"/>
      <c r="F309" s="1"/>
      <c r="G309" s="88"/>
      <c r="H309" s="1"/>
      <c r="I309" s="2"/>
      <c r="J309" s="2"/>
      <c r="K309" s="2"/>
      <c r="L309" s="2"/>
      <c r="M309" s="2"/>
      <c r="N309" s="1"/>
      <c r="O309" s="1"/>
      <c r="P309" s="1"/>
      <c r="Q309" s="2"/>
      <c r="R309" s="2"/>
      <c r="S309" s="2"/>
      <c r="T309" s="3"/>
      <c r="U309" s="4"/>
      <c r="V309" s="3"/>
      <c r="W309" s="5"/>
      <c r="X309" s="5"/>
      <c r="Y309" s="3"/>
      <c r="Z309" s="4"/>
      <c r="AA309" s="4"/>
      <c r="AB309" s="4"/>
      <c r="AC309" s="4"/>
      <c r="AD309" s="2"/>
      <c r="AE309" s="2"/>
      <c r="AF309" s="1"/>
      <c r="AG309" s="1"/>
      <c r="AH309" s="1"/>
      <c r="AI309" s="91"/>
      <c r="AJ309" s="2"/>
      <c r="AK309" s="2"/>
    </row>
    <row r="310" spans="1:37" ht="30.75" customHeight="1">
      <c r="A310" s="87"/>
      <c r="B310" s="2"/>
      <c r="C310" s="2"/>
      <c r="D310" s="2"/>
      <c r="E310" s="1"/>
      <c r="F310" s="1"/>
      <c r="G310" s="88"/>
      <c r="H310" s="1"/>
      <c r="I310" s="2"/>
      <c r="J310" s="2"/>
      <c r="K310" s="2"/>
      <c r="L310" s="2"/>
      <c r="M310" s="2"/>
      <c r="N310" s="1"/>
      <c r="O310" s="1"/>
      <c r="P310" s="1"/>
      <c r="Q310" s="2"/>
      <c r="R310" s="2"/>
      <c r="S310" s="2"/>
      <c r="T310" s="3"/>
      <c r="U310" s="4"/>
      <c r="V310" s="3"/>
      <c r="W310" s="5"/>
      <c r="X310" s="5"/>
      <c r="Y310" s="3"/>
      <c r="Z310" s="4"/>
      <c r="AA310" s="4"/>
      <c r="AB310" s="4"/>
      <c r="AC310" s="4"/>
      <c r="AD310" s="2"/>
      <c r="AE310" s="2"/>
      <c r="AF310" s="1"/>
      <c r="AG310" s="1"/>
      <c r="AH310" s="1"/>
      <c r="AI310" s="91"/>
      <c r="AJ310" s="2"/>
      <c r="AK310" s="2"/>
    </row>
    <row r="311" spans="1:37" ht="30.75" customHeight="1">
      <c r="A311" s="87"/>
      <c r="B311" s="2"/>
      <c r="C311" s="2"/>
      <c r="D311" s="2"/>
      <c r="E311" s="1"/>
      <c r="F311" s="1"/>
      <c r="G311" s="88"/>
      <c r="H311" s="1"/>
      <c r="I311" s="2"/>
      <c r="J311" s="2"/>
      <c r="K311" s="2"/>
      <c r="L311" s="2"/>
      <c r="M311" s="2"/>
      <c r="N311" s="1"/>
      <c r="O311" s="1"/>
      <c r="P311" s="1"/>
      <c r="Q311" s="2"/>
      <c r="R311" s="2"/>
      <c r="S311" s="2"/>
      <c r="T311" s="3"/>
      <c r="U311" s="4"/>
      <c r="V311" s="3"/>
      <c r="W311" s="5"/>
      <c r="X311" s="5"/>
      <c r="Y311" s="3"/>
      <c r="Z311" s="4"/>
      <c r="AA311" s="4"/>
      <c r="AB311" s="4"/>
      <c r="AC311" s="4"/>
      <c r="AD311" s="2"/>
      <c r="AE311" s="2"/>
      <c r="AF311" s="1"/>
      <c r="AG311" s="1"/>
      <c r="AH311" s="1"/>
      <c r="AI311" s="91"/>
      <c r="AJ311" s="2"/>
      <c r="AK311" s="2"/>
    </row>
    <row r="312" spans="1:37" ht="30.75" customHeight="1">
      <c r="A312" s="87"/>
      <c r="B312" s="2"/>
      <c r="C312" s="2"/>
      <c r="D312" s="2"/>
      <c r="E312" s="1"/>
      <c r="F312" s="1"/>
      <c r="G312" s="88"/>
      <c r="H312" s="1"/>
      <c r="I312" s="2"/>
      <c r="J312" s="2"/>
      <c r="K312" s="2"/>
      <c r="L312" s="2"/>
      <c r="M312" s="2"/>
      <c r="N312" s="1"/>
      <c r="O312" s="1"/>
      <c r="P312" s="1"/>
      <c r="Q312" s="2"/>
      <c r="R312" s="2"/>
      <c r="S312" s="2"/>
      <c r="T312" s="3"/>
      <c r="U312" s="4"/>
      <c r="V312" s="3"/>
      <c r="W312" s="5"/>
      <c r="X312" s="5"/>
      <c r="Y312" s="3"/>
      <c r="Z312" s="4"/>
      <c r="AA312" s="4"/>
      <c r="AB312" s="4"/>
      <c r="AC312" s="4"/>
      <c r="AD312" s="2"/>
      <c r="AE312" s="2"/>
      <c r="AF312" s="1"/>
      <c r="AG312" s="1"/>
      <c r="AH312" s="1"/>
      <c r="AI312" s="91"/>
      <c r="AJ312" s="2"/>
      <c r="AK312" s="2"/>
    </row>
    <row r="313" spans="1:37" ht="30.75" customHeight="1">
      <c r="A313" s="87"/>
      <c r="B313" s="2"/>
      <c r="C313" s="2"/>
      <c r="D313" s="2"/>
      <c r="E313" s="1"/>
      <c r="F313" s="1"/>
      <c r="G313" s="88"/>
      <c r="H313" s="1"/>
      <c r="I313" s="2"/>
      <c r="J313" s="2"/>
      <c r="K313" s="2"/>
      <c r="L313" s="2"/>
      <c r="M313" s="2"/>
      <c r="N313" s="1"/>
      <c r="O313" s="1"/>
      <c r="P313" s="1"/>
      <c r="Q313" s="2"/>
      <c r="R313" s="2"/>
      <c r="S313" s="2"/>
      <c r="T313" s="3"/>
      <c r="U313" s="4"/>
      <c r="V313" s="3"/>
      <c r="W313" s="5"/>
      <c r="X313" s="5"/>
      <c r="Y313" s="3"/>
      <c r="Z313" s="4"/>
      <c r="AA313" s="4"/>
      <c r="AB313" s="4"/>
      <c r="AC313" s="4"/>
      <c r="AD313" s="2"/>
      <c r="AE313" s="2"/>
      <c r="AF313" s="1"/>
      <c r="AG313" s="1"/>
      <c r="AH313" s="1"/>
      <c r="AI313" s="91"/>
      <c r="AJ313" s="2"/>
      <c r="AK313" s="2"/>
    </row>
    <row r="314" spans="1:37" ht="30.75" customHeight="1">
      <c r="A314" s="87"/>
      <c r="B314" s="2"/>
      <c r="C314" s="2"/>
      <c r="D314" s="2"/>
      <c r="E314" s="1"/>
      <c r="F314" s="1"/>
      <c r="G314" s="88"/>
      <c r="H314" s="1"/>
      <c r="I314" s="2"/>
      <c r="J314" s="2"/>
      <c r="K314" s="2"/>
      <c r="L314" s="2"/>
      <c r="M314" s="2"/>
      <c r="N314" s="1"/>
      <c r="O314" s="1"/>
      <c r="P314" s="1"/>
      <c r="Q314" s="2"/>
      <c r="R314" s="2"/>
      <c r="S314" s="2"/>
      <c r="T314" s="3"/>
      <c r="U314" s="4"/>
      <c r="V314" s="3"/>
      <c r="W314" s="5"/>
      <c r="X314" s="5"/>
      <c r="Y314" s="3"/>
      <c r="Z314" s="4"/>
      <c r="AA314" s="4"/>
      <c r="AB314" s="4"/>
      <c r="AC314" s="4"/>
      <c r="AD314" s="2"/>
      <c r="AE314" s="2"/>
      <c r="AF314" s="1"/>
      <c r="AG314" s="1"/>
      <c r="AH314" s="1"/>
      <c r="AI314" s="91"/>
      <c r="AJ314" s="2"/>
      <c r="AK314" s="2"/>
    </row>
    <row r="315" spans="1:37" ht="30.75" customHeight="1">
      <c r="A315" s="87"/>
      <c r="B315" s="2"/>
      <c r="C315" s="2"/>
      <c r="D315" s="2"/>
      <c r="E315" s="1"/>
      <c r="F315" s="1"/>
      <c r="G315" s="88"/>
      <c r="H315" s="1"/>
      <c r="I315" s="2"/>
      <c r="J315" s="2"/>
      <c r="K315" s="2"/>
      <c r="L315" s="2"/>
      <c r="M315" s="2"/>
      <c r="N315" s="1"/>
      <c r="O315" s="1"/>
      <c r="P315" s="1"/>
      <c r="Q315" s="2"/>
      <c r="R315" s="2"/>
      <c r="S315" s="2"/>
      <c r="T315" s="3"/>
      <c r="U315" s="4"/>
      <c r="V315" s="3"/>
      <c r="W315" s="5"/>
      <c r="X315" s="5"/>
      <c r="Y315" s="3"/>
      <c r="Z315" s="4"/>
      <c r="AA315" s="4"/>
      <c r="AB315" s="4"/>
      <c r="AC315" s="4"/>
      <c r="AD315" s="2"/>
      <c r="AE315" s="2"/>
      <c r="AF315" s="1"/>
      <c r="AG315" s="1"/>
      <c r="AH315" s="1"/>
      <c r="AI315" s="91"/>
      <c r="AJ315" s="2"/>
      <c r="AK315" s="2"/>
    </row>
    <row r="316" spans="1:37" ht="30.75" customHeight="1">
      <c r="A316" s="87"/>
      <c r="B316" s="2"/>
      <c r="C316" s="2"/>
      <c r="D316" s="2"/>
      <c r="E316" s="1"/>
      <c r="F316" s="1"/>
      <c r="G316" s="88"/>
      <c r="H316" s="1"/>
      <c r="I316" s="2"/>
      <c r="J316" s="2"/>
      <c r="K316" s="2"/>
      <c r="L316" s="2"/>
      <c r="M316" s="2"/>
      <c r="N316" s="1"/>
      <c r="O316" s="1"/>
      <c r="P316" s="1"/>
      <c r="Q316" s="2"/>
      <c r="R316" s="2"/>
      <c r="S316" s="2"/>
      <c r="T316" s="3"/>
      <c r="U316" s="4"/>
      <c r="V316" s="3"/>
      <c r="W316" s="5"/>
      <c r="X316" s="5"/>
      <c r="Y316" s="3"/>
      <c r="Z316" s="4"/>
      <c r="AA316" s="4"/>
      <c r="AB316" s="4"/>
      <c r="AC316" s="4"/>
      <c r="AD316" s="2"/>
      <c r="AE316" s="2"/>
      <c r="AF316" s="1"/>
      <c r="AG316" s="1"/>
      <c r="AH316" s="1"/>
      <c r="AI316" s="91"/>
      <c r="AJ316" s="2"/>
      <c r="AK316" s="2"/>
    </row>
    <row r="317" spans="1:37" ht="30.75" customHeight="1">
      <c r="A317" s="87"/>
      <c r="B317" s="2"/>
      <c r="C317" s="2"/>
      <c r="D317" s="2"/>
      <c r="E317" s="1"/>
      <c r="F317" s="1"/>
      <c r="G317" s="88"/>
      <c r="H317" s="1"/>
      <c r="I317" s="2"/>
      <c r="J317" s="2"/>
      <c r="K317" s="2"/>
      <c r="L317" s="2"/>
      <c r="M317" s="2"/>
      <c r="N317" s="1"/>
      <c r="O317" s="1"/>
      <c r="P317" s="1"/>
      <c r="Q317" s="2"/>
      <c r="R317" s="2"/>
      <c r="S317" s="2"/>
      <c r="T317" s="3"/>
      <c r="U317" s="4"/>
      <c r="V317" s="3"/>
      <c r="W317" s="5"/>
      <c r="X317" s="5"/>
      <c r="Y317" s="3"/>
      <c r="Z317" s="4"/>
      <c r="AA317" s="4"/>
      <c r="AB317" s="4"/>
      <c r="AC317" s="4"/>
      <c r="AD317" s="2"/>
      <c r="AE317" s="2"/>
      <c r="AF317" s="1"/>
      <c r="AG317" s="1"/>
      <c r="AH317" s="1"/>
      <c r="AI317" s="91"/>
      <c r="AJ317" s="2"/>
      <c r="AK317" s="2"/>
    </row>
    <row r="318" spans="1:37" ht="30.75" customHeight="1">
      <c r="A318" s="87"/>
      <c r="B318" s="2"/>
      <c r="C318" s="2"/>
      <c r="D318" s="2"/>
      <c r="E318" s="1"/>
      <c r="F318" s="1"/>
      <c r="G318" s="88"/>
      <c r="H318" s="1"/>
      <c r="I318" s="2"/>
      <c r="J318" s="2"/>
      <c r="K318" s="2"/>
      <c r="L318" s="2"/>
      <c r="M318" s="2"/>
      <c r="N318" s="1"/>
      <c r="O318" s="1"/>
      <c r="P318" s="1"/>
      <c r="Q318" s="2"/>
      <c r="R318" s="2"/>
      <c r="S318" s="2"/>
      <c r="T318" s="3"/>
      <c r="U318" s="4"/>
      <c r="V318" s="3"/>
      <c r="W318" s="5"/>
      <c r="X318" s="5"/>
      <c r="Y318" s="3"/>
      <c r="Z318" s="4"/>
      <c r="AA318" s="4"/>
      <c r="AB318" s="4"/>
      <c r="AC318" s="4"/>
      <c r="AD318" s="2"/>
      <c r="AE318" s="2"/>
      <c r="AF318" s="1"/>
      <c r="AG318" s="1"/>
      <c r="AH318" s="1"/>
      <c r="AI318" s="91"/>
      <c r="AJ318" s="2"/>
      <c r="AK318" s="2"/>
    </row>
    <row r="319" spans="1:37" ht="30.75" customHeight="1">
      <c r="A319" s="87"/>
      <c r="B319" s="2"/>
      <c r="C319" s="2"/>
      <c r="D319" s="2"/>
      <c r="E319" s="1"/>
      <c r="F319" s="1"/>
      <c r="G319" s="88"/>
      <c r="H319" s="1"/>
      <c r="I319" s="2"/>
      <c r="J319" s="2"/>
      <c r="K319" s="2"/>
      <c r="L319" s="2"/>
      <c r="M319" s="2"/>
      <c r="N319" s="1"/>
      <c r="O319" s="1"/>
      <c r="P319" s="1"/>
      <c r="Q319" s="2"/>
      <c r="R319" s="2"/>
      <c r="S319" s="2"/>
      <c r="T319" s="3"/>
      <c r="U319" s="4"/>
      <c r="V319" s="3"/>
      <c r="W319" s="5"/>
      <c r="X319" s="5"/>
      <c r="Y319" s="3"/>
      <c r="Z319" s="4"/>
      <c r="AA319" s="4"/>
      <c r="AB319" s="4"/>
      <c r="AC319" s="4"/>
      <c r="AD319" s="2"/>
      <c r="AE319" s="2"/>
      <c r="AF319" s="1"/>
      <c r="AG319" s="1"/>
      <c r="AH319" s="1"/>
      <c r="AI319" s="91"/>
      <c r="AJ319" s="2"/>
      <c r="AK319" s="2"/>
    </row>
    <row r="320" spans="1:37" ht="30.75" customHeight="1">
      <c r="A320" s="87"/>
      <c r="B320" s="2"/>
      <c r="C320" s="2"/>
      <c r="D320" s="2"/>
      <c r="E320" s="1"/>
      <c r="F320" s="1"/>
      <c r="G320" s="88"/>
      <c r="H320" s="1"/>
      <c r="I320" s="2"/>
      <c r="J320" s="2"/>
      <c r="K320" s="2"/>
      <c r="L320" s="2"/>
      <c r="M320" s="2"/>
      <c r="N320" s="1"/>
      <c r="O320" s="1"/>
      <c r="P320" s="1"/>
      <c r="Q320" s="2"/>
      <c r="R320" s="2"/>
      <c r="S320" s="2"/>
      <c r="T320" s="3"/>
      <c r="U320" s="4"/>
      <c r="V320" s="3"/>
      <c r="W320" s="5"/>
      <c r="X320" s="5"/>
      <c r="Y320" s="3"/>
      <c r="Z320" s="4"/>
      <c r="AA320" s="4"/>
      <c r="AB320" s="4"/>
      <c r="AC320" s="4"/>
      <c r="AD320" s="2"/>
      <c r="AE320" s="2"/>
      <c r="AF320" s="1"/>
      <c r="AG320" s="1"/>
      <c r="AH320" s="1"/>
      <c r="AI320" s="91"/>
      <c r="AJ320" s="2"/>
      <c r="AK320" s="2"/>
    </row>
    <row r="321" spans="1:37" ht="30.75" customHeight="1">
      <c r="A321" s="87"/>
      <c r="B321" s="2"/>
      <c r="C321" s="2"/>
      <c r="D321" s="2"/>
      <c r="E321" s="1"/>
      <c r="F321" s="1"/>
      <c r="G321" s="88"/>
      <c r="H321" s="1"/>
      <c r="I321" s="2"/>
      <c r="J321" s="2"/>
      <c r="K321" s="2"/>
      <c r="L321" s="2"/>
      <c r="M321" s="2"/>
      <c r="N321" s="1"/>
      <c r="O321" s="1"/>
      <c r="P321" s="1"/>
      <c r="Q321" s="2"/>
      <c r="R321" s="2"/>
      <c r="S321" s="2"/>
      <c r="T321" s="3"/>
      <c r="U321" s="4"/>
      <c r="V321" s="3"/>
      <c r="W321" s="5"/>
      <c r="X321" s="5"/>
      <c r="Y321" s="3"/>
      <c r="Z321" s="4"/>
      <c r="AA321" s="4"/>
      <c r="AB321" s="4"/>
      <c r="AC321" s="4"/>
      <c r="AD321" s="2"/>
      <c r="AE321" s="2"/>
      <c r="AF321" s="1"/>
      <c r="AG321" s="1"/>
      <c r="AH321" s="1"/>
      <c r="AI321" s="91"/>
      <c r="AJ321" s="2"/>
      <c r="AK321" s="2"/>
    </row>
    <row r="322" spans="1:37" ht="30.75" customHeight="1">
      <c r="A322" s="87"/>
      <c r="B322" s="2"/>
      <c r="C322" s="2"/>
      <c r="D322" s="2"/>
      <c r="E322" s="1"/>
      <c r="F322" s="1"/>
      <c r="G322" s="88"/>
      <c r="H322" s="1"/>
      <c r="I322" s="2"/>
      <c r="J322" s="2"/>
      <c r="K322" s="2"/>
      <c r="L322" s="2"/>
      <c r="M322" s="2"/>
      <c r="N322" s="1"/>
      <c r="O322" s="1"/>
      <c r="P322" s="1"/>
      <c r="Q322" s="2"/>
      <c r="R322" s="2"/>
      <c r="S322" s="2"/>
      <c r="T322" s="3"/>
      <c r="U322" s="4"/>
      <c r="V322" s="3"/>
      <c r="W322" s="5"/>
      <c r="X322" s="5"/>
      <c r="Y322" s="3"/>
      <c r="Z322" s="4"/>
      <c r="AA322" s="4"/>
      <c r="AB322" s="4"/>
      <c r="AC322" s="4"/>
      <c r="AD322" s="2"/>
      <c r="AE322" s="2"/>
      <c r="AF322" s="1"/>
      <c r="AG322" s="1"/>
      <c r="AH322" s="1"/>
      <c r="AI322" s="91"/>
      <c r="AJ322" s="2"/>
      <c r="AK322" s="2"/>
    </row>
    <row r="323" spans="1:37" ht="30.75" customHeight="1">
      <c r="A323" s="87"/>
      <c r="B323" s="2"/>
      <c r="C323" s="2"/>
      <c r="D323" s="2"/>
      <c r="E323" s="1"/>
      <c r="F323" s="1"/>
      <c r="G323" s="88"/>
      <c r="H323" s="1"/>
      <c r="I323" s="2"/>
      <c r="J323" s="2"/>
      <c r="K323" s="2"/>
      <c r="L323" s="2"/>
      <c r="M323" s="2"/>
      <c r="N323" s="1"/>
      <c r="O323" s="1"/>
      <c r="P323" s="1"/>
      <c r="Q323" s="2"/>
      <c r="R323" s="2"/>
      <c r="S323" s="2"/>
      <c r="T323" s="3"/>
      <c r="U323" s="4"/>
      <c r="V323" s="3"/>
      <c r="W323" s="5"/>
      <c r="X323" s="5"/>
      <c r="Y323" s="3"/>
      <c r="Z323" s="4"/>
      <c r="AA323" s="4"/>
      <c r="AB323" s="4"/>
      <c r="AC323" s="4"/>
      <c r="AD323" s="2"/>
      <c r="AE323" s="2"/>
      <c r="AF323" s="1"/>
      <c r="AG323" s="1"/>
      <c r="AH323" s="1"/>
      <c r="AI323" s="91"/>
      <c r="AJ323" s="2"/>
      <c r="AK323" s="2"/>
    </row>
    <row r="324" spans="1:37" ht="30.75" customHeight="1">
      <c r="A324" s="87"/>
      <c r="B324" s="2"/>
      <c r="C324" s="2"/>
      <c r="D324" s="2"/>
      <c r="E324" s="1"/>
      <c r="F324" s="1"/>
      <c r="G324" s="88"/>
      <c r="H324" s="1"/>
      <c r="I324" s="2"/>
      <c r="J324" s="2"/>
      <c r="K324" s="2"/>
      <c r="L324" s="2"/>
      <c r="M324" s="2"/>
      <c r="N324" s="1"/>
      <c r="O324" s="1"/>
      <c r="P324" s="1"/>
      <c r="Q324" s="2"/>
      <c r="R324" s="2"/>
      <c r="S324" s="2"/>
      <c r="T324" s="3"/>
      <c r="U324" s="4"/>
      <c r="V324" s="3"/>
      <c r="W324" s="5"/>
      <c r="X324" s="5"/>
      <c r="Y324" s="3"/>
      <c r="Z324" s="4"/>
      <c r="AA324" s="4"/>
      <c r="AB324" s="4"/>
      <c r="AC324" s="4"/>
      <c r="AD324" s="2"/>
      <c r="AE324" s="2"/>
      <c r="AF324" s="1"/>
      <c r="AG324" s="1"/>
      <c r="AH324" s="1"/>
      <c r="AI324" s="91"/>
      <c r="AJ324" s="2"/>
      <c r="AK324" s="2"/>
    </row>
    <row r="325" spans="1:37" ht="30.75" customHeight="1">
      <c r="A325" s="87"/>
      <c r="B325" s="2"/>
      <c r="C325" s="2"/>
      <c r="D325" s="2"/>
      <c r="E325" s="1"/>
      <c r="F325" s="1"/>
      <c r="G325" s="88"/>
      <c r="H325" s="1"/>
      <c r="I325" s="2"/>
      <c r="J325" s="2"/>
      <c r="K325" s="2"/>
      <c r="L325" s="2"/>
      <c r="M325" s="2"/>
      <c r="N325" s="1"/>
      <c r="O325" s="1"/>
      <c r="P325" s="1"/>
      <c r="Q325" s="2"/>
      <c r="R325" s="2"/>
      <c r="S325" s="2"/>
      <c r="T325" s="3"/>
      <c r="U325" s="4"/>
      <c r="V325" s="3"/>
      <c r="W325" s="5"/>
      <c r="X325" s="5"/>
      <c r="Y325" s="3"/>
      <c r="Z325" s="4"/>
      <c r="AA325" s="4"/>
      <c r="AB325" s="4"/>
      <c r="AC325" s="4"/>
      <c r="AD325" s="2"/>
      <c r="AE325" s="2"/>
      <c r="AF325" s="1"/>
      <c r="AG325" s="1"/>
      <c r="AH325" s="1"/>
      <c r="AI325" s="91"/>
      <c r="AJ325" s="2"/>
      <c r="AK325" s="2"/>
    </row>
    <row r="326" spans="1:37" ht="30.75" customHeight="1">
      <c r="A326" s="87"/>
      <c r="B326" s="2"/>
      <c r="C326" s="2"/>
      <c r="D326" s="2"/>
      <c r="E326" s="1"/>
      <c r="F326" s="1"/>
      <c r="G326" s="88"/>
      <c r="H326" s="1"/>
      <c r="I326" s="2"/>
      <c r="J326" s="2"/>
      <c r="K326" s="2"/>
      <c r="L326" s="2"/>
      <c r="M326" s="2"/>
      <c r="N326" s="1"/>
      <c r="O326" s="1"/>
      <c r="P326" s="1"/>
      <c r="Q326" s="2"/>
      <c r="R326" s="2"/>
      <c r="S326" s="2"/>
      <c r="T326" s="3"/>
      <c r="U326" s="4"/>
      <c r="V326" s="3"/>
      <c r="W326" s="5"/>
      <c r="X326" s="5"/>
      <c r="Y326" s="3"/>
      <c r="Z326" s="4"/>
      <c r="AA326" s="4"/>
      <c r="AB326" s="4"/>
      <c r="AC326" s="4"/>
      <c r="AD326" s="2"/>
      <c r="AE326" s="2"/>
      <c r="AF326" s="1"/>
      <c r="AG326" s="1"/>
      <c r="AH326" s="1"/>
      <c r="AI326" s="91"/>
      <c r="AJ326" s="2"/>
      <c r="AK326" s="2"/>
    </row>
    <row r="327" spans="1:37" ht="30.75" customHeight="1">
      <c r="A327" s="87"/>
      <c r="B327" s="2"/>
      <c r="C327" s="2"/>
      <c r="D327" s="2"/>
      <c r="E327" s="1"/>
      <c r="F327" s="1"/>
      <c r="G327" s="88"/>
      <c r="H327" s="1"/>
      <c r="I327" s="2"/>
      <c r="J327" s="2"/>
      <c r="K327" s="2"/>
      <c r="L327" s="2"/>
      <c r="M327" s="2"/>
      <c r="N327" s="1"/>
      <c r="O327" s="1"/>
      <c r="P327" s="1"/>
      <c r="Q327" s="2"/>
      <c r="R327" s="2"/>
      <c r="S327" s="2"/>
      <c r="T327" s="3"/>
      <c r="U327" s="4"/>
      <c r="V327" s="3"/>
      <c r="W327" s="5"/>
      <c r="X327" s="5"/>
      <c r="Y327" s="3"/>
      <c r="Z327" s="4"/>
      <c r="AA327" s="4"/>
      <c r="AB327" s="4"/>
      <c r="AC327" s="4"/>
      <c r="AD327" s="2"/>
      <c r="AE327" s="2"/>
      <c r="AF327" s="1"/>
      <c r="AG327" s="1"/>
      <c r="AH327" s="1"/>
      <c r="AI327" s="91"/>
      <c r="AJ327" s="2"/>
      <c r="AK327" s="2"/>
    </row>
    <row r="328" spans="1:37" ht="30.75" customHeight="1">
      <c r="A328" s="87"/>
      <c r="B328" s="2"/>
      <c r="C328" s="2"/>
      <c r="D328" s="2"/>
      <c r="E328" s="1"/>
      <c r="F328" s="1"/>
      <c r="G328" s="88"/>
      <c r="H328" s="1"/>
      <c r="I328" s="2"/>
      <c r="J328" s="2"/>
      <c r="K328" s="2"/>
      <c r="L328" s="2"/>
      <c r="M328" s="2"/>
      <c r="N328" s="1"/>
      <c r="O328" s="1"/>
      <c r="P328" s="1"/>
      <c r="Q328" s="2"/>
      <c r="R328" s="2"/>
      <c r="S328" s="2"/>
      <c r="T328" s="3"/>
      <c r="U328" s="4"/>
      <c r="V328" s="3"/>
      <c r="W328" s="5"/>
      <c r="X328" s="5"/>
      <c r="Y328" s="3"/>
      <c r="Z328" s="4"/>
      <c r="AA328" s="4"/>
      <c r="AB328" s="4"/>
      <c r="AC328" s="4"/>
      <c r="AD328" s="2"/>
      <c r="AE328" s="2"/>
      <c r="AF328" s="1"/>
      <c r="AG328" s="1"/>
      <c r="AH328" s="1"/>
      <c r="AI328" s="91"/>
      <c r="AJ328" s="2"/>
      <c r="AK328" s="2"/>
    </row>
    <row r="329" spans="1:37" ht="30.75" customHeight="1">
      <c r="A329" s="87"/>
      <c r="B329" s="2"/>
      <c r="C329" s="2"/>
      <c r="D329" s="2"/>
      <c r="E329" s="1"/>
      <c r="F329" s="1"/>
      <c r="G329" s="88"/>
      <c r="H329" s="1"/>
      <c r="I329" s="2"/>
      <c r="J329" s="2"/>
      <c r="K329" s="2"/>
      <c r="L329" s="2"/>
      <c r="M329" s="2"/>
      <c r="N329" s="1"/>
      <c r="O329" s="1"/>
      <c r="P329" s="1"/>
      <c r="Q329" s="2"/>
      <c r="R329" s="2"/>
      <c r="S329" s="2"/>
      <c r="T329" s="3"/>
      <c r="U329" s="4"/>
      <c r="V329" s="3"/>
      <c r="W329" s="5"/>
      <c r="X329" s="5"/>
      <c r="Y329" s="3"/>
      <c r="Z329" s="4"/>
      <c r="AA329" s="4"/>
      <c r="AB329" s="4"/>
      <c r="AC329" s="4"/>
      <c r="AD329" s="2"/>
      <c r="AE329" s="2"/>
      <c r="AF329" s="1"/>
      <c r="AG329" s="1"/>
      <c r="AH329" s="1"/>
      <c r="AI329" s="91"/>
      <c r="AJ329" s="2"/>
      <c r="AK329" s="2"/>
    </row>
    <row r="330" spans="1:37" ht="30.75" customHeight="1">
      <c r="A330" s="87"/>
      <c r="B330" s="2"/>
      <c r="C330" s="2"/>
      <c r="D330" s="2"/>
      <c r="E330" s="1"/>
      <c r="F330" s="1"/>
      <c r="G330" s="88"/>
      <c r="H330" s="1"/>
      <c r="I330" s="2"/>
      <c r="J330" s="2"/>
      <c r="K330" s="2"/>
      <c r="L330" s="2"/>
      <c r="M330" s="2"/>
      <c r="N330" s="1"/>
      <c r="O330" s="1"/>
      <c r="P330" s="1"/>
      <c r="Q330" s="2"/>
      <c r="R330" s="2"/>
      <c r="S330" s="2"/>
      <c r="T330" s="3"/>
      <c r="U330" s="4"/>
      <c r="V330" s="3"/>
      <c r="W330" s="5"/>
      <c r="X330" s="5"/>
      <c r="Y330" s="3"/>
      <c r="Z330" s="4"/>
      <c r="AA330" s="4"/>
      <c r="AB330" s="4"/>
      <c r="AC330" s="4"/>
      <c r="AD330" s="2"/>
      <c r="AE330" s="2"/>
      <c r="AF330" s="1"/>
      <c r="AG330" s="1"/>
      <c r="AH330" s="1"/>
      <c r="AI330" s="91"/>
      <c r="AJ330" s="2"/>
      <c r="AK330" s="2"/>
    </row>
    <row r="331" spans="1:37" ht="30.75" customHeight="1">
      <c r="A331" s="87"/>
      <c r="B331" s="2"/>
      <c r="C331" s="2"/>
      <c r="D331" s="2"/>
      <c r="E331" s="1"/>
      <c r="F331" s="1"/>
      <c r="G331" s="88"/>
      <c r="H331" s="1"/>
      <c r="I331" s="2"/>
      <c r="J331" s="2"/>
      <c r="K331" s="2"/>
      <c r="L331" s="2"/>
      <c r="M331" s="2"/>
      <c r="N331" s="1"/>
      <c r="O331" s="1"/>
      <c r="P331" s="1"/>
      <c r="Q331" s="2"/>
      <c r="R331" s="2"/>
      <c r="S331" s="2"/>
      <c r="T331" s="3"/>
      <c r="U331" s="4"/>
      <c r="V331" s="3"/>
      <c r="W331" s="5"/>
      <c r="X331" s="5"/>
      <c r="Y331" s="3"/>
      <c r="Z331" s="4"/>
      <c r="AA331" s="4"/>
      <c r="AB331" s="4"/>
      <c r="AC331" s="4"/>
      <c r="AD331" s="2"/>
      <c r="AE331" s="2"/>
      <c r="AF331" s="1"/>
      <c r="AG331" s="1"/>
      <c r="AH331" s="1"/>
      <c r="AI331" s="91"/>
      <c r="AJ331" s="2"/>
      <c r="AK331" s="2"/>
    </row>
    <row r="332" spans="1:37" ht="30.75" customHeight="1">
      <c r="A332" s="87"/>
      <c r="B332" s="2"/>
      <c r="C332" s="2"/>
      <c r="D332" s="2"/>
      <c r="E332" s="1"/>
      <c r="F332" s="1"/>
      <c r="G332" s="88"/>
      <c r="H332" s="1"/>
      <c r="I332" s="2"/>
      <c r="J332" s="2"/>
      <c r="K332" s="2"/>
      <c r="L332" s="2"/>
      <c r="M332" s="2"/>
      <c r="N332" s="1"/>
      <c r="O332" s="1"/>
      <c r="P332" s="1"/>
      <c r="Q332" s="2"/>
      <c r="R332" s="2"/>
      <c r="S332" s="2"/>
      <c r="T332" s="3"/>
      <c r="U332" s="4"/>
      <c r="V332" s="3"/>
      <c r="W332" s="5"/>
      <c r="X332" s="5"/>
      <c r="Y332" s="3"/>
      <c r="Z332" s="4"/>
      <c r="AA332" s="4"/>
      <c r="AB332" s="4"/>
      <c r="AC332" s="4"/>
      <c r="AD332" s="2"/>
      <c r="AE332" s="2"/>
      <c r="AF332" s="1"/>
      <c r="AG332" s="1"/>
      <c r="AH332" s="1"/>
      <c r="AI332" s="91"/>
      <c r="AJ332" s="2"/>
      <c r="AK332" s="2"/>
    </row>
    <row r="333" spans="1:37" ht="30.75" customHeight="1">
      <c r="A333" s="87"/>
      <c r="B333" s="2"/>
      <c r="C333" s="2"/>
      <c r="D333" s="2"/>
      <c r="E333" s="1"/>
      <c r="F333" s="1"/>
      <c r="G333" s="88"/>
      <c r="H333" s="1"/>
      <c r="I333" s="2"/>
      <c r="J333" s="2"/>
      <c r="K333" s="2"/>
      <c r="L333" s="2"/>
      <c r="M333" s="2"/>
      <c r="N333" s="1"/>
      <c r="O333" s="1"/>
      <c r="P333" s="1"/>
      <c r="Q333" s="2"/>
      <c r="R333" s="2"/>
      <c r="S333" s="2"/>
      <c r="T333" s="3"/>
      <c r="U333" s="4"/>
      <c r="V333" s="3"/>
      <c r="W333" s="5"/>
      <c r="X333" s="5"/>
      <c r="Y333" s="3"/>
      <c r="Z333" s="4"/>
      <c r="AA333" s="4"/>
      <c r="AB333" s="4"/>
      <c r="AC333" s="4"/>
      <c r="AD333" s="2"/>
      <c r="AE333" s="2"/>
      <c r="AF333" s="1"/>
      <c r="AG333" s="1"/>
      <c r="AH333" s="1"/>
      <c r="AI333" s="91"/>
      <c r="AJ333" s="2"/>
      <c r="AK333" s="2"/>
    </row>
    <row r="334" spans="1:37" ht="30.75" customHeight="1">
      <c r="A334" s="87"/>
      <c r="B334" s="2"/>
      <c r="C334" s="2"/>
      <c r="D334" s="2"/>
      <c r="E334" s="1"/>
      <c r="F334" s="1"/>
      <c r="G334" s="88"/>
      <c r="H334" s="1"/>
      <c r="I334" s="2"/>
      <c r="J334" s="2"/>
      <c r="K334" s="2"/>
      <c r="L334" s="2"/>
      <c r="M334" s="2"/>
      <c r="N334" s="1"/>
      <c r="O334" s="1"/>
      <c r="P334" s="1"/>
      <c r="Q334" s="2"/>
      <c r="R334" s="2"/>
      <c r="S334" s="2"/>
      <c r="T334" s="3"/>
      <c r="U334" s="4"/>
      <c r="V334" s="3"/>
      <c r="W334" s="5"/>
      <c r="X334" s="5"/>
      <c r="Y334" s="3"/>
      <c r="Z334" s="4"/>
      <c r="AA334" s="4"/>
      <c r="AB334" s="4"/>
      <c r="AC334" s="4"/>
      <c r="AD334" s="2"/>
      <c r="AE334" s="2"/>
      <c r="AF334" s="1"/>
      <c r="AG334" s="1"/>
      <c r="AH334" s="1"/>
      <c r="AI334" s="91"/>
      <c r="AJ334" s="2"/>
      <c r="AK334" s="2"/>
    </row>
    <row r="335" spans="1:37" ht="30.75" customHeight="1">
      <c r="A335" s="87"/>
      <c r="B335" s="2"/>
      <c r="C335" s="2"/>
      <c r="D335" s="2"/>
      <c r="E335" s="1"/>
      <c r="F335" s="1"/>
      <c r="G335" s="88"/>
      <c r="H335" s="1"/>
      <c r="I335" s="2"/>
      <c r="J335" s="2"/>
      <c r="K335" s="2"/>
      <c r="L335" s="2"/>
      <c r="M335" s="2"/>
      <c r="N335" s="1"/>
      <c r="O335" s="1"/>
      <c r="P335" s="1"/>
      <c r="Q335" s="2"/>
      <c r="R335" s="2"/>
      <c r="S335" s="2"/>
      <c r="T335" s="3"/>
      <c r="U335" s="4"/>
      <c r="V335" s="3"/>
      <c r="W335" s="5"/>
      <c r="X335" s="5"/>
      <c r="Y335" s="3"/>
      <c r="Z335" s="4"/>
      <c r="AA335" s="4"/>
      <c r="AB335" s="4"/>
      <c r="AC335" s="4"/>
      <c r="AD335" s="2"/>
      <c r="AE335" s="2"/>
      <c r="AF335" s="1"/>
      <c r="AG335" s="1"/>
      <c r="AH335" s="1"/>
      <c r="AI335" s="91"/>
      <c r="AJ335" s="2"/>
      <c r="AK335" s="2"/>
    </row>
    <row r="336" spans="1:37" ht="30.75" customHeight="1">
      <c r="A336" s="87"/>
      <c r="B336" s="2"/>
      <c r="C336" s="2"/>
      <c r="D336" s="2"/>
      <c r="E336" s="1"/>
      <c r="F336" s="1"/>
      <c r="G336" s="88"/>
      <c r="H336" s="1"/>
      <c r="I336" s="2"/>
      <c r="J336" s="2"/>
      <c r="K336" s="2"/>
      <c r="L336" s="2"/>
      <c r="M336" s="2"/>
      <c r="N336" s="1"/>
      <c r="O336" s="1"/>
      <c r="P336" s="1"/>
      <c r="Q336" s="2"/>
      <c r="R336" s="2"/>
      <c r="S336" s="2"/>
      <c r="T336" s="3"/>
      <c r="U336" s="4"/>
      <c r="V336" s="3"/>
      <c r="W336" s="5"/>
      <c r="X336" s="5"/>
      <c r="Y336" s="3"/>
      <c r="Z336" s="4"/>
      <c r="AA336" s="4"/>
      <c r="AB336" s="4"/>
      <c r="AC336" s="4"/>
      <c r="AD336" s="2"/>
      <c r="AE336" s="2"/>
      <c r="AF336" s="1"/>
      <c r="AG336" s="1"/>
      <c r="AH336" s="1"/>
      <c r="AI336" s="91"/>
      <c r="AJ336" s="2"/>
      <c r="AK336" s="2"/>
    </row>
    <row r="337" spans="1:37" ht="30.75" customHeight="1">
      <c r="A337" s="87"/>
      <c r="B337" s="2"/>
      <c r="C337" s="2"/>
      <c r="D337" s="2"/>
      <c r="E337" s="1"/>
      <c r="F337" s="1"/>
      <c r="G337" s="88"/>
      <c r="H337" s="1"/>
      <c r="I337" s="2"/>
      <c r="J337" s="2"/>
      <c r="K337" s="2"/>
      <c r="L337" s="2"/>
      <c r="M337" s="2"/>
      <c r="N337" s="1"/>
      <c r="O337" s="1"/>
      <c r="P337" s="1"/>
      <c r="Q337" s="2"/>
      <c r="R337" s="2"/>
      <c r="S337" s="2"/>
      <c r="T337" s="3"/>
      <c r="U337" s="4"/>
      <c r="V337" s="3"/>
      <c r="W337" s="5"/>
      <c r="X337" s="5"/>
      <c r="Y337" s="3"/>
      <c r="Z337" s="4"/>
      <c r="AA337" s="4"/>
      <c r="AB337" s="4"/>
      <c r="AC337" s="4"/>
      <c r="AD337" s="2"/>
      <c r="AE337" s="2"/>
      <c r="AF337" s="1"/>
      <c r="AG337" s="1"/>
      <c r="AH337" s="1"/>
      <c r="AI337" s="91"/>
      <c r="AJ337" s="2"/>
      <c r="AK337" s="2"/>
    </row>
    <row r="338" spans="1:37" ht="30.75" customHeight="1">
      <c r="A338" s="87"/>
      <c r="B338" s="2"/>
      <c r="C338" s="2"/>
      <c r="D338" s="2"/>
      <c r="E338" s="1"/>
      <c r="F338" s="1"/>
      <c r="G338" s="88"/>
      <c r="H338" s="1"/>
      <c r="I338" s="2"/>
      <c r="J338" s="2"/>
      <c r="K338" s="2"/>
      <c r="L338" s="2"/>
      <c r="M338" s="2"/>
      <c r="N338" s="1"/>
      <c r="O338" s="1"/>
      <c r="P338" s="1"/>
      <c r="Q338" s="2"/>
      <c r="R338" s="2"/>
      <c r="S338" s="2"/>
      <c r="T338" s="3"/>
      <c r="U338" s="4"/>
      <c r="V338" s="3"/>
      <c r="W338" s="5"/>
      <c r="X338" s="5"/>
      <c r="Y338" s="3"/>
      <c r="Z338" s="4"/>
      <c r="AA338" s="4"/>
      <c r="AB338" s="4"/>
      <c r="AC338" s="4"/>
      <c r="AD338" s="2"/>
      <c r="AE338" s="2"/>
      <c r="AF338" s="1"/>
      <c r="AG338" s="1"/>
      <c r="AH338" s="1"/>
      <c r="AI338" s="91"/>
      <c r="AJ338" s="2"/>
      <c r="AK338" s="2"/>
    </row>
    <row r="339" spans="1:37" ht="30.75" customHeight="1">
      <c r="A339" s="87"/>
      <c r="B339" s="2"/>
      <c r="C339" s="2"/>
      <c r="D339" s="2"/>
      <c r="E339" s="1"/>
      <c r="F339" s="1"/>
      <c r="G339" s="88"/>
      <c r="H339" s="1"/>
      <c r="I339" s="2"/>
      <c r="J339" s="2"/>
      <c r="K339" s="2"/>
      <c r="L339" s="2"/>
      <c r="M339" s="2"/>
      <c r="N339" s="1"/>
      <c r="O339" s="1"/>
      <c r="P339" s="1"/>
      <c r="Q339" s="2"/>
      <c r="R339" s="2"/>
      <c r="S339" s="2"/>
      <c r="T339" s="3"/>
      <c r="U339" s="4"/>
      <c r="V339" s="3"/>
      <c r="W339" s="5"/>
      <c r="X339" s="5"/>
      <c r="Y339" s="3"/>
      <c r="Z339" s="4"/>
      <c r="AA339" s="4"/>
      <c r="AB339" s="4"/>
      <c r="AC339" s="4"/>
      <c r="AD339" s="2"/>
      <c r="AE339" s="2"/>
      <c r="AF339" s="1"/>
      <c r="AG339" s="1"/>
      <c r="AH339" s="1"/>
      <c r="AI339" s="91"/>
      <c r="AJ339" s="2"/>
      <c r="AK339" s="2"/>
    </row>
    <row r="340" spans="1:37" ht="30.75" customHeight="1">
      <c r="A340" s="87"/>
      <c r="B340" s="2"/>
      <c r="C340" s="2"/>
      <c r="D340" s="2"/>
      <c r="E340" s="1"/>
      <c r="F340" s="1"/>
      <c r="G340" s="88"/>
      <c r="H340" s="1"/>
      <c r="I340" s="2"/>
      <c r="J340" s="2"/>
      <c r="K340" s="2"/>
      <c r="L340" s="2"/>
      <c r="M340" s="2"/>
      <c r="N340" s="1"/>
      <c r="O340" s="1"/>
      <c r="P340" s="1"/>
      <c r="Q340" s="2"/>
      <c r="R340" s="2"/>
      <c r="S340" s="2"/>
      <c r="T340" s="3"/>
      <c r="U340" s="4"/>
      <c r="V340" s="3"/>
      <c r="W340" s="5"/>
      <c r="X340" s="5"/>
      <c r="Y340" s="3"/>
      <c r="Z340" s="4"/>
      <c r="AA340" s="4"/>
      <c r="AB340" s="4"/>
      <c r="AC340" s="4"/>
      <c r="AD340" s="2"/>
      <c r="AE340" s="2"/>
      <c r="AF340" s="1"/>
      <c r="AG340" s="1"/>
      <c r="AH340" s="1"/>
      <c r="AI340" s="91"/>
      <c r="AJ340" s="2"/>
      <c r="AK340" s="2"/>
    </row>
    <row r="341" spans="1:37" ht="30.75" customHeight="1">
      <c r="A341" s="87"/>
      <c r="B341" s="2"/>
      <c r="C341" s="2"/>
      <c r="D341" s="2"/>
      <c r="E341" s="1"/>
      <c r="F341" s="1"/>
      <c r="G341" s="88"/>
      <c r="H341" s="1"/>
      <c r="I341" s="2"/>
      <c r="J341" s="2"/>
      <c r="K341" s="2"/>
      <c r="L341" s="2"/>
      <c r="M341" s="2"/>
      <c r="N341" s="1"/>
      <c r="O341" s="1"/>
      <c r="P341" s="1"/>
      <c r="Q341" s="2"/>
      <c r="R341" s="2"/>
      <c r="S341" s="2"/>
      <c r="T341" s="3"/>
      <c r="U341" s="4"/>
      <c r="V341" s="3"/>
      <c r="W341" s="5"/>
      <c r="X341" s="5"/>
      <c r="Y341" s="3"/>
      <c r="Z341" s="4"/>
      <c r="AA341" s="4"/>
      <c r="AB341" s="4"/>
      <c r="AC341" s="4"/>
      <c r="AD341" s="2"/>
      <c r="AE341" s="2"/>
      <c r="AF341" s="1"/>
      <c r="AG341" s="1"/>
      <c r="AH341" s="1"/>
      <c r="AI341" s="91"/>
      <c r="AJ341" s="2"/>
      <c r="AK341" s="2"/>
    </row>
    <row r="342" spans="1:37" ht="30.75" customHeight="1">
      <c r="A342" s="87"/>
      <c r="B342" s="2"/>
      <c r="C342" s="2"/>
      <c r="D342" s="2"/>
      <c r="E342" s="1"/>
      <c r="F342" s="1"/>
      <c r="G342" s="88"/>
      <c r="H342" s="1"/>
      <c r="I342" s="2"/>
      <c r="J342" s="2"/>
      <c r="K342" s="2"/>
      <c r="L342" s="2"/>
      <c r="M342" s="2"/>
      <c r="N342" s="1"/>
      <c r="O342" s="1"/>
      <c r="P342" s="1"/>
      <c r="Q342" s="2"/>
      <c r="R342" s="2"/>
      <c r="S342" s="2"/>
      <c r="T342" s="3"/>
      <c r="U342" s="4"/>
      <c r="V342" s="3"/>
      <c r="W342" s="5"/>
      <c r="X342" s="5"/>
      <c r="Y342" s="3"/>
      <c r="Z342" s="4"/>
      <c r="AA342" s="4"/>
      <c r="AB342" s="4"/>
      <c r="AC342" s="4"/>
      <c r="AD342" s="2"/>
      <c r="AE342" s="2"/>
      <c r="AF342" s="1"/>
      <c r="AG342" s="1"/>
      <c r="AH342" s="1"/>
      <c r="AI342" s="91"/>
      <c r="AJ342" s="2"/>
      <c r="AK342" s="2"/>
    </row>
    <row r="343" spans="1:37" ht="30.75" customHeight="1">
      <c r="A343" s="87"/>
      <c r="B343" s="2"/>
      <c r="C343" s="2"/>
      <c r="D343" s="2"/>
      <c r="E343" s="1"/>
      <c r="F343" s="1"/>
      <c r="G343" s="88"/>
      <c r="H343" s="1"/>
      <c r="I343" s="2"/>
      <c r="J343" s="2"/>
      <c r="K343" s="2"/>
      <c r="L343" s="2"/>
      <c r="M343" s="2"/>
      <c r="N343" s="1"/>
      <c r="O343" s="1"/>
      <c r="P343" s="1"/>
      <c r="Q343" s="2"/>
      <c r="R343" s="2"/>
      <c r="S343" s="2"/>
      <c r="T343" s="3"/>
      <c r="U343" s="4"/>
      <c r="V343" s="3"/>
      <c r="W343" s="5"/>
      <c r="X343" s="5"/>
      <c r="Y343" s="3"/>
      <c r="Z343" s="4"/>
      <c r="AA343" s="4"/>
      <c r="AB343" s="4"/>
      <c r="AC343" s="4"/>
      <c r="AD343" s="2"/>
      <c r="AE343" s="2"/>
      <c r="AF343" s="1"/>
      <c r="AG343" s="1"/>
      <c r="AH343" s="1"/>
      <c r="AI343" s="91"/>
      <c r="AJ343" s="2"/>
      <c r="AK343" s="2"/>
    </row>
    <row r="344" spans="1:37" ht="30.75" customHeight="1">
      <c r="A344" s="87"/>
      <c r="B344" s="2"/>
      <c r="C344" s="2"/>
      <c r="D344" s="2"/>
      <c r="E344" s="1"/>
      <c r="F344" s="1"/>
      <c r="G344" s="88"/>
      <c r="H344" s="1"/>
      <c r="I344" s="2"/>
      <c r="J344" s="2"/>
      <c r="K344" s="2"/>
      <c r="L344" s="2"/>
      <c r="M344" s="2"/>
      <c r="N344" s="1"/>
      <c r="O344" s="1"/>
      <c r="P344" s="1"/>
      <c r="Q344" s="2"/>
      <c r="R344" s="2"/>
      <c r="S344" s="2"/>
      <c r="T344" s="3"/>
      <c r="U344" s="4"/>
      <c r="V344" s="3"/>
      <c r="W344" s="5"/>
      <c r="X344" s="5"/>
      <c r="Y344" s="3"/>
      <c r="Z344" s="4"/>
      <c r="AA344" s="4"/>
      <c r="AB344" s="4"/>
      <c r="AC344" s="4"/>
      <c r="AD344" s="2"/>
      <c r="AE344" s="2"/>
      <c r="AF344" s="1"/>
      <c r="AG344" s="1"/>
      <c r="AH344" s="1"/>
      <c r="AI344" s="91"/>
      <c r="AJ344" s="2"/>
      <c r="AK344" s="2"/>
    </row>
    <row r="345" spans="1:37" ht="30.75" customHeight="1">
      <c r="A345" s="87"/>
      <c r="B345" s="2"/>
      <c r="C345" s="2"/>
      <c r="D345" s="2"/>
      <c r="E345" s="1"/>
      <c r="F345" s="1"/>
      <c r="G345" s="88"/>
      <c r="H345" s="1"/>
      <c r="I345" s="2"/>
      <c r="J345" s="2"/>
      <c r="K345" s="2"/>
      <c r="L345" s="2"/>
      <c r="M345" s="2"/>
      <c r="N345" s="1"/>
      <c r="O345" s="1"/>
      <c r="P345" s="1"/>
      <c r="Q345" s="2"/>
      <c r="R345" s="2"/>
      <c r="S345" s="2"/>
      <c r="T345" s="3"/>
      <c r="U345" s="4"/>
      <c r="V345" s="3"/>
      <c r="W345" s="5"/>
      <c r="X345" s="5"/>
      <c r="Y345" s="3"/>
      <c r="Z345" s="4"/>
      <c r="AA345" s="4"/>
      <c r="AB345" s="4"/>
      <c r="AC345" s="4"/>
      <c r="AD345" s="2"/>
      <c r="AE345" s="2"/>
      <c r="AF345" s="1"/>
      <c r="AG345" s="1"/>
      <c r="AH345" s="1"/>
      <c r="AI345" s="91"/>
      <c r="AJ345" s="2"/>
      <c r="AK345" s="2"/>
    </row>
    <row r="346" spans="1:37" ht="30.75" customHeight="1">
      <c r="A346" s="87"/>
      <c r="B346" s="2"/>
      <c r="C346" s="2"/>
      <c r="D346" s="2"/>
      <c r="E346" s="1"/>
      <c r="F346" s="1"/>
      <c r="G346" s="88"/>
      <c r="H346" s="1"/>
      <c r="I346" s="2"/>
      <c r="J346" s="2"/>
      <c r="K346" s="2"/>
      <c r="L346" s="2"/>
      <c r="M346" s="2"/>
      <c r="N346" s="1"/>
      <c r="O346" s="1"/>
      <c r="P346" s="1"/>
      <c r="Q346" s="2"/>
      <c r="R346" s="2"/>
      <c r="S346" s="2"/>
      <c r="T346" s="3"/>
      <c r="U346" s="4"/>
      <c r="V346" s="3"/>
      <c r="W346" s="5"/>
      <c r="X346" s="5"/>
      <c r="Y346" s="3"/>
      <c r="Z346" s="4"/>
      <c r="AA346" s="4"/>
      <c r="AB346" s="4"/>
      <c r="AC346" s="4"/>
      <c r="AD346" s="2"/>
      <c r="AE346" s="2"/>
      <c r="AF346" s="1"/>
      <c r="AG346" s="1"/>
      <c r="AH346" s="1"/>
      <c r="AI346" s="91"/>
      <c r="AJ346" s="2"/>
      <c r="AK346" s="2"/>
    </row>
    <row r="347" spans="1:37" ht="30.75" customHeight="1">
      <c r="A347" s="87"/>
      <c r="B347" s="2"/>
      <c r="C347" s="2"/>
      <c r="D347" s="2"/>
      <c r="E347" s="1"/>
      <c r="F347" s="1"/>
      <c r="G347" s="88"/>
      <c r="H347" s="1"/>
      <c r="I347" s="2"/>
      <c r="J347" s="2"/>
      <c r="K347" s="2"/>
      <c r="L347" s="2"/>
      <c r="M347" s="2"/>
      <c r="N347" s="1"/>
      <c r="O347" s="1"/>
      <c r="P347" s="1"/>
      <c r="Q347" s="2"/>
      <c r="R347" s="2"/>
      <c r="S347" s="2"/>
      <c r="T347" s="3"/>
      <c r="U347" s="4"/>
      <c r="V347" s="3"/>
      <c r="W347" s="5"/>
      <c r="X347" s="5"/>
      <c r="Y347" s="3"/>
      <c r="Z347" s="4"/>
      <c r="AA347" s="4"/>
      <c r="AB347" s="4"/>
      <c r="AC347" s="4"/>
      <c r="AD347" s="2"/>
      <c r="AE347" s="2"/>
      <c r="AF347" s="1"/>
      <c r="AG347" s="1"/>
      <c r="AH347" s="1"/>
      <c r="AI347" s="91"/>
      <c r="AJ347" s="2"/>
      <c r="AK347" s="2"/>
    </row>
    <row r="348" spans="1:37" ht="30.75" customHeight="1">
      <c r="A348" s="87"/>
      <c r="B348" s="2"/>
      <c r="C348" s="2"/>
      <c r="D348" s="2"/>
      <c r="E348" s="1"/>
      <c r="F348" s="1"/>
      <c r="G348" s="88"/>
      <c r="H348" s="1"/>
      <c r="I348" s="2"/>
      <c r="J348" s="2"/>
      <c r="K348" s="2"/>
      <c r="L348" s="2"/>
      <c r="M348" s="2"/>
      <c r="N348" s="1"/>
      <c r="O348" s="1"/>
      <c r="P348" s="1"/>
      <c r="Q348" s="2"/>
      <c r="R348" s="2"/>
      <c r="S348" s="2"/>
      <c r="T348" s="3"/>
      <c r="U348" s="4"/>
      <c r="V348" s="3"/>
      <c r="W348" s="5"/>
      <c r="X348" s="5"/>
      <c r="Y348" s="3"/>
      <c r="Z348" s="4"/>
      <c r="AA348" s="4"/>
      <c r="AB348" s="4"/>
      <c r="AC348" s="4"/>
      <c r="AD348" s="2"/>
      <c r="AE348" s="2"/>
      <c r="AF348" s="1"/>
      <c r="AG348" s="1"/>
      <c r="AH348" s="1"/>
      <c r="AI348" s="91"/>
      <c r="AJ348" s="2"/>
      <c r="AK348" s="2"/>
    </row>
    <row r="349" spans="1:37" ht="30.75" customHeight="1">
      <c r="A349" s="87"/>
      <c r="B349" s="2"/>
      <c r="C349" s="2"/>
      <c r="D349" s="2"/>
      <c r="E349" s="1"/>
      <c r="F349" s="1"/>
      <c r="G349" s="88"/>
      <c r="H349" s="1"/>
      <c r="I349" s="2"/>
      <c r="J349" s="2"/>
      <c r="K349" s="2"/>
      <c r="L349" s="2"/>
      <c r="M349" s="2"/>
      <c r="N349" s="1"/>
      <c r="O349" s="1"/>
      <c r="P349" s="1"/>
      <c r="Q349" s="2"/>
      <c r="R349" s="2"/>
      <c r="S349" s="2"/>
      <c r="T349" s="3"/>
      <c r="U349" s="4"/>
      <c r="V349" s="3"/>
      <c r="W349" s="5"/>
      <c r="X349" s="5"/>
      <c r="Y349" s="3"/>
      <c r="Z349" s="4"/>
      <c r="AA349" s="4"/>
      <c r="AB349" s="4"/>
      <c r="AC349" s="4"/>
      <c r="AD349" s="2"/>
      <c r="AE349" s="2"/>
      <c r="AF349" s="1"/>
      <c r="AG349" s="1"/>
      <c r="AH349" s="1"/>
      <c r="AI349" s="91"/>
      <c r="AJ349" s="2"/>
      <c r="AK349" s="2"/>
    </row>
    <row r="350" spans="1:37" ht="30.75" customHeight="1">
      <c r="A350" s="87"/>
      <c r="B350" s="2"/>
      <c r="C350" s="2"/>
      <c r="D350" s="2"/>
      <c r="E350" s="1"/>
      <c r="F350" s="1"/>
      <c r="G350" s="88"/>
      <c r="H350" s="1"/>
      <c r="I350" s="2"/>
      <c r="J350" s="2"/>
      <c r="K350" s="2"/>
      <c r="L350" s="2"/>
      <c r="M350" s="2"/>
      <c r="N350" s="1"/>
      <c r="O350" s="1"/>
      <c r="P350" s="1"/>
      <c r="Q350" s="2"/>
      <c r="R350" s="2"/>
      <c r="S350" s="2"/>
      <c r="T350" s="3"/>
      <c r="U350" s="4"/>
      <c r="V350" s="3"/>
      <c r="W350" s="5"/>
      <c r="X350" s="5"/>
      <c r="Y350" s="3"/>
      <c r="Z350" s="4"/>
      <c r="AA350" s="4"/>
      <c r="AB350" s="4"/>
      <c r="AC350" s="4"/>
      <c r="AD350" s="2"/>
      <c r="AE350" s="2"/>
      <c r="AF350" s="1"/>
      <c r="AG350" s="1"/>
      <c r="AH350" s="1"/>
      <c r="AI350" s="91"/>
      <c r="AJ350" s="2"/>
      <c r="AK350" s="2"/>
    </row>
    <row r="351" spans="1:37" ht="30.75" customHeight="1">
      <c r="A351" s="87"/>
      <c r="B351" s="2"/>
      <c r="C351" s="2"/>
      <c r="D351" s="2"/>
      <c r="E351" s="1"/>
      <c r="F351" s="1"/>
      <c r="G351" s="88"/>
      <c r="H351" s="1"/>
      <c r="I351" s="2"/>
      <c r="J351" s="2"/>
      <c r="K351" s="2"/>
      <c r="L351" s="2"/>
      <c r="M351" s="2"/>
      <c r="N351" s="1"/>
      <c r="O351" s="1"/>
      <c r="P351" s="1"/>
      <c r="Q351" s="2"/>
      <c r="R351" s="2"/>
      <c r="S351" s="2"/>
      <c r="T351" s="3"/>
      <c r="U351" s="4"/>
      <c r="V351" s="3"/>
      <c r="W351" s="5"/>
      <c r="X351" s="5"/>
      <c r="Y351" s="3"/>
      <c r="Z351" s="4"/>
      <c r="AA351" s="4"/>
      <c r="AB351" s="4"/>
      <c r="AC351" s="4"/>
      <c r="AD351" s="2"/>
      <c r="AE351" s="2"/>
      <c r="AF351" s="1"/>
      <c r="AG351" s="1"/>
      <c r="AH351" s="1"/>
      <c r="AI351" s="91"/>
      <c r="AJ351" s="2"/>
      <c r="AK351" s="2"/>
    </row>
    <row r="352" spans="1:37" ht="30.75" customHeight="1">
      <c r="A352" s="87"/>
      <c r="B352" s="2"/>
      <c r="C352" s="2"/>
      <c r="D352" s="2"/>
      <c r="E352" s="1"/>
      <c r="F352" s="1"/>
      <c r="G352" s="88"/>
      <c r="H352" s="1"/>
      <c r="I352" s="2"/>
      <c r="J352" s="2"/>
      <c r="K352" s="2"/>
      <c r="L352" s="2"/>
      <c r="M352" s="2"/>
      <c r="N352" s="1"/>
      <c r="O352" s="1"/>
      <c r="P352" s="1"/>
      <c r="Q352" s="2"/>
      <c r="R352" s="2"/>
      <c r="S352" s="2"/>
      <c r="T352" s="3"/>
      <c r="U352" s="4"/>
      <c r="V352" s="3"/>
      <c r="W352" s="5"/>
      <c r="X352" s="5"/>
      <c r="Y352" s="3"/>
      <c r="Z352" s="4"/>
      <c r="AA352" s="4"/>
      <c r="AB352" s="4"/>
      <c r="AC352" s="4"/>
      <c r="AD352" s="2"/>
      <c r="AE352" s="2"/>
      <c r="AF352" s="1"/>
      <c r="AG352" s="1"/>
      <c r="AH352" s="1"/>
      <c r="AI352" s="91"/>
      <c r="AJ352" s="2"/>
      <c r="AK352" s="2"/>
    </row>
    <row r="353" spans="1:37" ht="30.75" customHeight="1">
      <c r="A353" s="87"/>
      <c r="B353" s="2"/>
      <c r="C353" s="2"/>
      <c r="D353" s="2"/>
      <c r="E353" s="1"/>
      <c r="F353" s="1"/>
      <c r="G353" s="88"/>
      <c r="H353" s="1"/>
      <c r="I353" s="2"/>
      <c r="J353" s="2"/>
      <c r="K353" s="2"/>
      <c r="L353" s="2"/>
      <c r="M353" s="2"/>
      <c r="N353" s="1"/>
      <c r="O353" s="1"/>
      <c r="P353" s="1"/>
      <c r="Q353" s="2"/>
      <c r="R353" s="2"/>
      <c r="S353" s="2"/>
      <c r="T353" s="3"/>
      <c r="U353" s="4"/>
      <c r="V353" s="3"/>
      <c r="W353" s="5"/>
      <c r="X353" s="5"/>
      <c r="Y353" s="3"/>
      <c r="Z353" s="4"/>
      <c r="AA353" s="4"/>
      <c r="AB353" s="4"/>
      <c r="AC353" s="4"/>
      <c r="AD353" s="2"/>
      <c r="AE353" s="2"/>
      <c r="AF353" s="1"/>
      <c r="AG353" s="1"/>
      <c r="AH353" s="1"/>
      <c r="AI353" s="91"/>
      <c r="AJ353" s="2"/>
      <c r="AK353" s="2"/>
    </row>
    <row r="354" spans="1:37" ht="30.75" customHeight="1">
      <c r="A354" s="87"/>
      <c r="B354" s="2"/>
      <c r="C354" s="2"/>
      <c r="D354" s="2"/>
      <c r="E354" s="1"/>
      <c r="F354" s="1"/>
      <c r="G354" s="88"/>
      <c r="H354" s="1"/>
      <c r="I354" s="2"/>
      <c r="J354" s="2"/>
      <c r="K354" s="2"/>
      <c r="L354" s="2"/>
      <c r="M354" s="2"/>
      <c r="N354" s="1"/>
      <c r="O354" s="1"/>
      <c r="P354" s="1"/>
      <c r="Q354" s="2"/>
      <c r="R354" s="2"/>
      <c r="S354" s="2"/>
      <c r="T354" s="3"/>
      <c r="U354" s="4"/>
      <c r="V354" s="3"/>
      <c r="W354" s="5"/>
      <c r="X354" s="5"/>
      <c r="Y354" s="3"/>
      <c r="Z354" s="4"/>
      <c r="AA354" s="4"/>
      <c r="AB354" s="4"/>
      <c r="AC354" s="4"/>
      <c r="AD354" s="2"/>
      <c r="AE354" s="2"/>
      <c r="AF354" s="1"/>
      <c r="AG354" s="1"/>
      <c r="AH354" s="1"/>
      <c r="AI354" s="91"/>
      <c r="AJ354" s="2"/>
      <c r="AK354" s="2"/>
    </row>
    <row r="355" spans="1:37" ht="30.75" customHeight="1">
      <c r="A355" s="87"/>
      <c r="B355" s="2"/>
      <c r="C355" s="2"/>
      <c r="D355" s="2"/>
      <c r="E355" s="1"/>
      <c r="F355" s="1"/>
      <c r="G355" s="88"/>
      <c r="H355" s="1"/>
      <c r="I355" s="2"/>
      <c r="J355" s="2"/>
      <c r="K355" s="2"/>
      <c r="L355" s="2"/>
      <c r="M355" s="2"/>
      <c r="N355" s="1"/>
      <c r="O355" s="1"/>
      <c r="P355" s="1"/>
      <c r="Q355" s="2"/>
      <c r="R355" s="2"/>
      <c r="S355" s="2"/>
      <c r="T355" s="3"/>
      <c r="U355" s="4"/>
      <c r="V355" s="3"/>
      <c r="W355" s="5"/>
      <c r="X355" s="5"/>
      <c r="Y355" s="3"/>
      <c r="Z355" s="4"/>
      <c r="AA355" s="4"/>
      <c r="AB355" s="4"/>
      <c r="AC355" s="4"/>
      <c r="AD355" s="2"/>
      <c r="AE355" s="2"/>
      <c r="AF355" s="1"/>
      <c r="AG355" s="1"/>
      <c r="AH355" s="1"/>
      <c r="AI355" s="91"/>
      <c r="AJ355" s="2"/>
      <c r="AK355" s="2"/>
    </row>
    <row r="356" spans="1:37" ht="30.75" customHeight="1">
      <c r="A356" s="87"/>
      <c r="B356" s="2"/>
      <c r="C356" s="2"/>
      <c r="D356" s="2"/>
      <c r="E356" s="1"/>
      <c r="F356" s="1"/>
      <c r="G356" s="88"/>
      <c r="H356" s="1"/>
      <c r="I356" s="2"/>
      <c r="J356" s="2"/>
      <c r="K356" s="2"/>
      <c r="L356" s="2"/>
      <c r="M356" s="2"/>
      <c r="N356" s="1"/>
      <c r="O356" s="1"/>
      <c r="P356" s="1"/>
      <c r="Q356" s="2"/>
      <c r="R356" s="2"/>
      <c r="S356" s="2"/>
      <c r="T356" s="3"/>
      <c r="U356" s="4"/>
      <c r="V356" s="3"/>
      <c r="W356" s="5"/>
      <c r="X356" s="5"/>
      <c r="Y356" s="3"/>
      <c r="Z356" s="4"/>
      <c r="AA356" s="4"/>
      <c r="AB356" s="4"/>
      <c r="AC356" s="4"/>
      <c r="AD356" s="2"/>
      <c r="AE356" s="2"/>
      <c r="AF356" s="1"/>
      <c r="AG356" s="1"/>
      <c r="AH356" s="1"/>
      <c r="AI356" s="91"/>
      <c r="AJ356" s="2"/>
      <c r="AK356" s="2"/>
    </row>
    <row r="357" spans="1:37" ht="30.75" customHeight="1">
      <c r="A357" s="87"/>
      <c r="B357" s="2"/>
      <c r="C357" s="2"/>
      <c r="D357" s="2"/>
      <c r="E357" s="1"/>
      <c r="F357" s="1"/>
      <c r="G357" s="88"/>
      <c r="H357" s="1"/>
      <c r="I357" s="2"/>
      <c r="J357" s="2"/>
      <c r="K357" s="2"/>
      <c r="L357" s="2"/>
      <c r="M357" s="2"/>
      <c r="N357" s="1"/>
      <c r="O357" s="1"/>
      <c r="P357" s="1"/>
      <c r="Q357" s="2"/>
      <c r="R357" s="2"/>
      <c r="S357" s="2"/>
      <c r="T357" s="3"/>
      <c r="U357" s="4"/>
      <c r="V357" s="3"/>
      <c r="W357" s="5"/>
      <c r="X357" s="5"/>
      <c r="Y357" s="3"/>
      <c r="Z357" s="4"/>
      <c r="AA357" s="4"/>
      <c r="AB357" s="4"/>
      <c r="AC357" s="4"/>
      <c r="AD357" s="2"/>
      <c r="AE357" s="2"/>
      <c r="AF357" s="1"/>
      <c r="AG357" s="1"/>
      <c r="AH357" s="1"/>
      <c r="AI357" s="91"/>
      <c r="AJ357" s="2"/>
      <c r="AK357" s="2"/>
    </row>
    <row r="358" spans="1:37" ht="30.75" customHeight="1">
      <c r="A358" s="87"/>
      <c r="B358" s="2"/>
      <c r="C358" s="2"/>
      <c r="D358" s="2"/>
      <c r="E358" s="1"/>
      <c r="F358" s="1"/>
      <c r="G358" s="88"/>
      <c r="H358" s="1"/>
      <c r="I358" s="2"/>
      <c r="J358" s="2"/>
      <c r="K358" s="2"/>
      <c r="L358" s="2"/>
      <c r="M358" s="2"/>
      <c r="N358" s="1"/>
      <c r="O358" s="1"/>
      <c r="P358" s="1"/>
      <c r="Q358" s="2"/>
      <c r="R358" s="2"/>
      <c r="S358" s="2"/>
      <c r="T358" s="3"/>
      <c r="U358" s="4"/>
      <c r="V358" s="3"/>
      <c r="W358" s="5"/>
      <c r="X358" s="5"/>
      <c r="Y358" s="3"/>
      <c r="Z358" s="4"/>
      <c r="AA358" s="4"/>
      <c r="AB358" s="4"/>
      <c r="AC358" s="4"/>
      <c r="AD358" s="2"/>
      <c r="AE358" s="2"/>
      <c r="AF358" s="1"/>
      <c r="AG358" s="1"/>
      <c r="AH358" s="1"/>
      <c r="AI358" s="91"/>
      <c r="AJ358" s="2"/>
      <c r="AK358" s="2"/>
    </row>
    <row r="359" spans="1:37" ht="30.75" customHeight="1">
      <c r="A359" s="87"/>
      <c r="B359" s="2"/>
      <c r="C359" s="2"/>
      <c r="D359" s="2"/>
      <c r="E359" s="1"/>
      <c r="F359" s="1"/>
      <c r="G359" s="88"/>
      <c r="H359" s="1"/>
      <c r="I359" s="2"/>
      <c r="J359" s="2"/>
      <c r="K359" s="2"/>
      <c r="L359" s="2"/>
      <c r="M359" s="2"/>
      <c r="N359" s="1"/>
      <c r="O359" s="1"/>
      <c r="P359" s="1"/>
      <c r="Q359" s="2"/>
      <c r="R359" s="2"/>
      <c r="S359" s="2"/>
      <c r="T359" s="3"/>
      <c r="U359" s="4"/>
      <c r="V359" s="3"/>
      <c r="W359" s="5"/>
      <c r="X359" s="5"/>
      <c r="Y359" s="3"/>
      <c r="Z359" s="4"/>
      <c r="AA359" s="4"/>
      <c r="AB359" s="4"/>
      <c r="AC359" s="4"/>
      <c r="AD359" s="2"/>
      <c r="AE359" s="2"/>
      <c r="AF359" s="1"/>
      <c r="AG359" s="1"/>
      <c r="AH359" s="1"/>
      <c r="AI359" s="91"/>
      <c r="AJ359" s="2"/>
      <c r="AK359" s="2"/>
    </row>
    <row r="360" spans="1:37" ht="30.75" customHeight="1">
      <c r="A360" s="87"/>
      <c r="B360" s="2"/>
      <c r="C360" s="2"/>
      <c r="D360" s="2"/>
      <c r="E360" s="1"/>
      <c r="F360" s="1"/>
      <c r="G360" s="88"/>
      <c r="H360" s="1"/>
      <c r="I360" s="2"/>
      <c r="J360" s="2"/>
      <c r="K360" s="2"/>
      <c r="L360" s="2"/>
      <c r="M360" s="2"/>
      <c r="N360" s="1"/>
      <c r="O360" s="1"/>
      <c r="P360" s="1"/>
      <c r="Q360" s="2"/>
      <c r="R360" s="2"/>
      <c r="S360" s="2"/>
      <c r="T360" s="3"/>
      <c r="U360" s="4"/>
      <c r="V360" s="3"/>
      <c r="W360" s="5"/>
      <c r="X360" s="5"/>
      <c r="Y360" s="3"/>
      <c r="Z360" s="4"/>
      <c r="AA360" s="4"/>
      <c r="AB360" s="4"/>
      <c r="AC360" s="4"/>
      <c r="AD360" s="2"/>
      <c r="AE360" s="2"/>
      <c r="AF360" s="1"/>
      <c r="AG360" s="1"/>
      <c r="AH360" s="1"/>
      <c r="AI360" s="91"/>
      <c r="AJ360" s="2"/>
      <c r="AK360" s="2"/>
    </row>
    <row r="361" spans="1:37" ht="30.75" customHeight="1">
      <c r="A361" s="87"/>
      <c r="B361" s="2"/>
      <c r="C361" s="2"/>
      <c r="D361" s="2"/>
      <c r="E361" s="1"/>
      <c r="F361" s="1"/>
      <c r="G361" s="88"/>
      <c r="H361" s="1"/>
      <c r="I361" s="2"/>
      <c r="J361" s="2"/>
      <c r="K361" s="2"/>
      <c r="L361" s="2"/>
      <c r="M361" s="2"/>
      <c r="N361" s="1"/>
      <c r="O361" s="1"/>
      <c r="P361" s="1"/>
      <c r="Q361" s="2"/>
      <c r="R361" s="2"/>
      <c r="S361" s="2"/>
      <c r="T361" s="3"/>
      <c r="U361" s="4"/>
      <c r="V361" s="3"/>
      <c r="W361" s="5"/>
      <c r="X361" s="5"/>
      <c r="Y361" s="3"/>
      <c r="Z361" s="4"/>
      <c r="AA361" s="4"/>
      <c r="AB361" s="4"/>
      <c r="AC361" s="4"/>
      <c r="AD361" s="2"/>
      <c r="AE361" s="2"/>
      <c r="AF361" s="1"/>
      <c r="AG361" s="1"/>
      <c r="AH361" s="1"/>
      <c r="AI361" s="91"/>
      <c r="AJ361" s="2"/>
      <c r="AK361" s="2"/>
    </row>
    <row r="362" spans="1:37" ht="30.75" customHeight="1">
      <c r="A362" s="87"/>
      <c r="B362" s="2"/>
      <c r="C362" s="2"/>
      <c r="D362" s="2"/>
      <c r="E362" s="1"/>
      <c r="F362" s="1"/>
      <c r="G362" s="88"/>
      <c r="H362" s="1"/>
      <c r="I362" s="2"/>
      <c r="J362" s="2"/>
      <c r="K362" s="2"/>
      <c r="L362" s="2"/>
      <c r="M362" s="2"/>
      <c r="N362" s="1"/>
      <c r="O362" s="1"/>
      <c r="P362" s="1"/>
      <c r="Q362" s="2"/>
      <c r="R362" s="2"/>
      <c r="S362" s="2"/>
      <c r="T362" s="3"/>
      <c r="U362" s="4"/>
      <c r="V362" s="3"/>
      <c r="W362" s="5"/>
      <c r="X362" s="5"/>
      <c r="Y362" s="3"/>
      <c r="Z362" s="4"/>
      <c r="AA362" s="4"/>
      <c r="AB362" s="4"/>
      <c r="AC362" s="4"/>
      <c r="AD362" s="2"/>
      <c r="AE362" s="2"/>
      <c r="AF362" s="1"/>
      <c r="AG362" s="1"/>
      <c r="AH362" s="1"/>
      <c r="AI362" s="91"/>
      <c r="AJ362" s="2"/>
      <c r="AK362" s="2"/>
    </row>
    <row r="363" spans="1:37" ht="30.75" customHeight="1">
      <c r="A363" s="87"/>
      <c r="B363" s="2"/>
      <c r="C363" s="2"/>
      <c r="D363" s="2"/>
      <c r="E363" s="1"/>
      <c r="F363" s="1"/>
      <c r="G363" s="88"/>
      <c r="H363" s="1"/>
      <c r="I363" s="2"/>
      <c r="J363" s="2"/>
      <c r="K363" s="2"/>
      <c r="L363" s="2"/>
      <c r="M363" s="2"/>
      <c r="N363" s="1"/>
      <c r="O363" s="1"/>
      <c r="P363" s="1"/>
      <c r="Q363" s="2"/>
      <c r="R363" s="2"/>
      <c r="S363" s="2"/>
      <c r="T363" s="3"/>
      <c r="U363" s="4"/>
      <c r="V363" s="3"/>
      <c r="W363" s="5"/>
      <c r="X363" s="5"/>
      <c r="Y363" s="3"/>
      <c r="Z363" s="4"/>
      <c r="AA363" s="4"/>
      <c r="AB363" s="4"/>
      <c r="AC363" s="4"/>
      <c r="AD363" s="2"/>
      <c r="AE363" s="2"/>
      <c r="AF363" s="1"/>
      <c r="AG363" s="1"/>
      <c r="AH363" s="1"/>
      <c r="AI363" s="91"/>
      <c r="AJ363" s="2"/>
      <c r="AK363" s="2"/>
    </row>
    <row r="364" spans="1:37" ht="30.75" customHeight="1">
      <c r="A364" s="87"/>
      <c r="B364" s="2"/>
      <c r="C364" s="2"/>
      <c r="D364" s="2"/>
      <c r="E364" s="1"/>
      <c r="F364" s="1"/>
      <c r="G364" s="88"/>
      <c r="H364" s="1"/>
      <c r="I364" s="2"/>
      <c r="J364" s="2"/>
      <c r="K364" s="2"/>
      <c r="L364" s="2"/>
      <c r="M364" s="2"/>
      <c r="N364" s="1"/>
      <c r="O364" s="1"/>
      <c r="P364" s="1"/>
      <c r="Q364" s="2"/>
      <c r="R364" s="2"/>
      <c r="S364" s="2"/>
      <c r="T364" s="3"/>
      <c r="U364" s="4"/>
      <c r="V364" s="3"/>
      <c r="W364" s="5"/>
      <c r="X364" s="5"/>
      <c r="Y364" s="3"/>
      <c r="Z364" s="4"/>
      <c r="AA364" s="4"/>
      <c r="AB364" s="4"/>
      <c r="AC364" s="4"/>
      <c r="AD364" s="2"/>
      <c r="AE364" s="2"/>
      <c r="AF364" s="1"/>
      <c r="AG364" s="1"/>
      <c r="AH364" s="1"/>
      <c r="AI364" s="91"/>
      <c r="AJ364" s="2"/>
      <c r="AK364" s="2"/>
    </row>
    <row r="365" spans="1:37" ht="30.75" customHeight="1">
      <c r="A365" s="87"/>
      <c r="B365" s="2"/>
      <c r="C365" s="2"/>
      <c r="D365" s="2"/>
      <c r="E365" s="1"/>
      <c r="F365" s="1"/>
      <c r="G365" s="88"/>
      <c r="H365" s="1"/>
      <c r="I365" s="2"/>
      <c r="J365" s="2"/>
      <c r="K365" s="2"/>
      <c r="L365" s="2"/>
      <c r="M365" s="2"/>
      <c r="N365" s="1"/>
      <c r="O365" s="1"/>
      <c r="P365" s="1"/>
      <c r="Q365" s="2"/>
      <c r="R365" s="2"/>
      <c r="S365" s="2"/>
      <c r="T365" s="3"/>
      <c r="U365" s="4"/>
      <c r="V365" s="3"/>
      <c r="W365" s="5"/>
      <c r="X365" s="5"/>
      <c r="Y365" s="3"/>
      <c r="Z365" s="4"/>
      <c r="AA365" s="4"/>
      <c r="AB365" s="4"/>
      <c r="AC365" s="4"/>
      <c r="AD365" s="2"/>
      <c r="AE365" s="2"/>
      <c r="AF365" s="1"/>
      <c r="AG365" s="1"/>
      <c r="AH365" s="1"/>
      <c r="AI365" s="91"/>
      <c r="AJ365" s="2"/>
      <c r="AK365" s="2"/>
    </row>
    <row r="366" spans="1:37" ht="30.75" customHeight="1">
      <c r="A366" s="87"/>
      <c r="B366" s="2"/>
      <c r="C366" s="2"/>
      <c r="D366" s="2"/>
      <c r="E366" s="1"/>
      <c r="F366" s="1"/>
      <c r="G366" s="88"/>
      <c r="H366" s="1"/>
      <c r="I366" s="2"/>
      <c r="J366" s="2"/>
      <c r="K366" s="2"/>
      <c r="L366" s="2"/>
      <c r="M366" s="2"/>
      <c r="N366" s="1"/>
      <c r="O366" s="1"/>
      <c r="P366" s="1"/>
      <c r="Q366" s="2"/>
      <c r="R366" s="2"/>
      <c r="S366" s="2"/>
      <c r="T366" s="3"/>
      <c r="U366" s="4"/>
      <c r="V366" s="3"/>
      <c r="W366" s="5"/>
      <c r="X366" s="5"/>
      <c r="Y366" s="3"/>
      <c r="Z366" s="4"/>
      <c r="AA366" s="4"/>
      <c r="AB366" s="4"/>
      <c r="AC366" s="4"/>
      <c r="AD366" s="2"/>
      <c r="AE366" s="2"/>
      <c r="AF366" s="1"/>
      <c r="AG366" s="1"/>
      <c r="AH366" s="1"/>
      <c r="AI366" s="91"/>
      <c r="AJ366" s="2"/>
      <c r="AK366" s="2"/>
    </row>
    <row r="367" spans="1:37" ht="30.75" customHeight="1">
      <c r="A367" s="87"/>
      <c r="B367" s="2"/>
      <c r="C367" s="2"/>
      <c r="D367" s="2"/>
      <c r="E367" s="1"/>
      <c r="F367" s="1"/>
      <c r="G367" s="88"/>
      <c r="H367" s="1"/>
      <c r="I367" s="2"/>
      <c r="J367" s="2"/>
      <c r="K367" s="2"/>
      <c r="L367" s="2"/>
      <c r="M367" s="2"/>
      <c r="N367" s="1"/>
      <c r="O367" s="1"/>
      <c r="P367" s="1"/>
      <c r="Q367" s="2"/>
      <c r="R367" s="2"/>
      <c r="S367" s="2"/>
      <c r="T367" s="3"/>
      <c r="U367" s="4"/>
      <c r="V367" s="3"/>
      <c r="W367" s="5"/>
      <c r="X367" s="5"/>
      <c r="Y367" s="3"/>
      <c r="Z367" s="4"/>
      <c r="AA367" s="4"/>
      <c r="AB367" s="4"/>
      <c r="AC367" s="4"/>
      <c r="AD367" s="2"/>
      <c r="AE367" s="2"/>
      <c r="AF367" s="1"/>
      <c r="AG367" s="1"/>
      <c r="AH367" s="1"/>
      <c r="AI367" s="91"/>
      <c r="AJ367" s="2"/>
      <c r="AK367" s="2"/>
    </row>
    <row r="368" spans="1:37" ht="30.75" customHeight="1">
      <c r="A368" s="87"/>
      <c r="B368" s="2"/>
      <c r="C368" s="2"/>
      <c r="D368" s="2"/>
      <c r="E368" s="1"/>
      <c r="F368" s="1"/>
      <c r="G368" s="88"/>
      <c r="H368" s="1"/>
      <c r="I368" s="2"/>
      <c r="J368" s="2"/>
      <c r="K368" s="2"/>
      <c r="L368" s="2"/>
      <c r="M368" s="2"/>
      <c r="N368" s="1"/>
      <c r="O368" s="1"/>
      <c r="P368" s="1"/>
      <c r="Q368" s="2"/>
      <c r="R368" s="2"/>
      <c r="S368" s="2"/>
      <c r="T368" s="3"/>
      <c r="U368" s="4"/>
      <c r="V368" s="3"/>
      <c r="W368" s="5"/>
      <c r="X368" s="5"/>
      <c r="Y368" s="3"/>
      <c r="Z368" s="4"/>
      <c r="AA368" s="4"/>
      <c r="AB368" s="4"/>
      <c r="AC368" s="4"/>
      <c r="AD368" s="2"/>
      <c r="AE368" s="2"/>
      <c r="AF368" s="1"/>
      <c r="AG368" s="1"/>
      <c r="AH368" s="1"/>
      <c r="AI368" s="91"/>
      <c r="AJ368" s="2"/>
      <c r="AK368" s="2"/>
    </row>
    <row r="369" spans="1:37" ht="30.75" customHeight="1">
      <c r="A369" s="87"/>
      <c r="B369" s="2"/>
      <c r="C369" s="2"/>
      <c r="D369" s="2"/>
      <c r="E369" s="1"/>
      <c r="F369" s="1"/>
      <c r="G369" s="88"/>
      <c r="H369" s="1"/>
      <c r="I369" s="2"/>
      <c r="J369" s="2"/>
      <c r="K369" s="2"/>
      <c r="L369" s="2"/>
      <c r="M369" s="2"/>
      <c r="N369" s="1"/>
      <c r="O369" s="1"/>
      <c r="P369" s="1"/>
      <c r="Q369" s="2"/>
      <c r="R369" s="2"/>
      <c r="S369" s="2"/>
      <c r="T369" s="3"/>
      <c r="U369" s="4"/>
      <c r="V369" s="3"/>
      <c r="W369" s="5"/>
      <c r="X369" s="5"/>
      <c r="Y369" s="3"/>
      <c r="Z369" s="4"/>
      <c r="AA369" s="4"/>
      <c r="AB369" s="4"/>
      <c r="AC369" s="4"/>
      <c r="AD369" s="2"/>
      <c r="AE369" s="2"/>
      <c r="AF369" s="1"/>
      <c r="AG369" s="1"/>
      <c r="AH369" s="1"/>
      <c r="AI369" s="91"/>
      <c r="AJ369" s="2"/>
      <c r="AK369" s="2"/>
    </row>
    <row r="370" spans="1:37" ht="30.75" customHeight="1">
      <c r="A370" s="87"/>
      <c r="B370" s="2"/>
      <c r="C370" s="2"/>
      <c r="D370" s="2"/>
      <c r="E370" s="1"/>
      <c r="F370" s="1"/>
      <c r="G370" s="88"/>
      <c r="H370" s="1"/>
      <c r="I370" s="2"/>
      <c r="J370" s="2"/>
      <c r="K370" s="2"/>
      <c r="L370" s="2"/>
      <c r="M370" s="2"/>
      <c r="N370" s="1"/>
      <c r="O370" s="1"/>
      <c r="P370" s="1"/>
      <c r="Q370" s="2"/>
      <c r="R370" s="2"/>
      <c r="S370" s="2"/>
      <c r="T370" s="3"/>
      <c r="U370" s="4"/>
      <c r="V370" s="3"/>
      <c r="W370" s="5"/>
      <c r="X370" s="5"/>
      <c r="Y370" s="3"/>
      <c r="Z370" s="4"/>
      <c r="AA370" s="4"/>
      <c r="AB370" s="4"/>
      <c r="AC370" s="4"/>
      <c r="AD370" s="2"/>
      <c r="AE370" s="2"/>
      <c r="AF370" s="1"/>
      <c r="AG370" s="1"/>
      <c r="AH370" s="1"/>
      <c r="AI370" s="91"/>
      <c r="AJ370" s="2"/>
      <c r="AK370" s="2"/>
    </row>
    <row r="371" spans="1:37" ht="30.75" customHeight="1">
      <c r="A371" s="87"/>
      <c r="B371" s="2"/>
      <c r="C371" s="2"/>
      <c r="D371" s="2"/>
      <c r="E371" s="1"/>
      <c r="F371" s="1"/>
      <c r="G371" s="88"/>
      <c r="H371" s="1"/>
      <c r="I371" s="2"/>
      <c r="J371" s="2"/>
      <c r="K371" s="2"/>
      <c r="L371" s="2"/>
      <c r="M371" s="2"/>
      <c r="N371" s="1"/>
      <c r="O371" s="1"/>
      <c r="P371" s="1"/>
      <c r="Q371" s="2"/>
      <c r="R371" s="2"/>
      <c r="S371" s="2"/>
      <c r="T371" s="3"/>
      <c r="U371" s="4"/>
      <c r="V371" s="3"/>
      <c r="W371" s="5"/>
      <c r="X371" s="5"/>
      <c r="Y371" s="3"/>
      <c r="Z371" s="4"/>
      <c r="AA371" s="4"/>
      <c r="AB371" s="4"/>
      <c r="AC371" s="4"/>
      <c r="AD371" s="2"/>
      <c r="AE371" s="2"/>
      <c r="AF371" s="1"/>
      <c r="AG371" s="1"/>
      <c r="AH371" s="1"/>
      <c r="AI371" s="91"/>
      <c r="AJ371" s="2"/>
      <c r="AK371" s="2"/>
    </row>
    <row r="372" spans="1:37" ht="30.75" customHeight="1">
      <c r="A372" s="87"/>
      <c r="B372" s="2"/>
      <c r="C372" s="2"/>
      <c r="D372" s="2"/>
      <c r="E372" s="1"/>
      <c r="F372" s="1"/>
      <c r="G372" s="88"/>
      <c r="H372" s="1"/>
      <c r="I372" s="2"/>
      <c r="J372" s="2"/>
      <c r="K372" s="2"/>
      <c r="L372" s="2"/>
      <c r="M372" s="2"/>
      <c r="N372" s="1"/>
      <c r="O372" s="1"/>
      <c r="P372" s="1"/>
      <c r="Q372" s="2"/>
      <c r="R372" s="2"/>
      <c r="S372" s="2"/>
      <c r="T372" s="3"/>
      <c r="U372" s="4"/>
      <c r="V372" s="3"/>
      <c r="W372" s="5"/>
      <c r="X372" s="5"/>
      <c r="Y372" s="3"/>
      <c r="Z372" s="4"/>
      <c r="AA372" s="4"/>
      <c r="AB372" s="4"/>
      <c r="AC372" s="4"/>
      <c r="AD372" s="2"/>
      <c r="AE372" s="2"/>
      <c r="AF372" s="1"/>
      <c r="AG372" s="1"/>
      <c r="AH372" s="1"/>
      <c r="AI372" s="91"/>
      <c r="AJ372" s="2"/>
      <c r="AK372" s="2"/>
    </row>
    <row r="373" spans="1:37" ht="30.75" customHeight="1">
      <c r="A373" s="87"/>
      <c r="B373" s="2"/>
      <c r="C373" s="2"/>
      <c r="D373" s="2"/>
      <c r="E373" s="1"/>
      <c r="F373" s="1"/>
      <c r="G373" s="88"/>
      <c r="H373" s="1"/>
      <c r="I373" s="2"/>
      <c r="J373" s="2"/>
      <c r="K373" s="2"/>
      <c r="L373" s="2"/>
      <c r="M373" s="2"/>
      <c r="N373" s="1"/>
      <c r="O373" s="1"/>
      <c r="P373" s="1"/>
      <c r="Q373" s="2"/>
      <c r="R373" s="2"/>
      <c r="S373" s="2"/>
      <c r="T373" s="3"/>
      <c r="U373" s="4"/>
      <c r="V373" s="3"/>
      <c r="W373" s="5"/>
      <c r="X373" s="5"/>
      <c r="Y373" s="3"/>
      <c r="Z373" s="4"/>
      <c r="AA373" s="4"/>
      <c r="AB373" s="4"/>
      <c r="AC373" s="4"/>
      <c r="AD373" s="2"/>
      <c r="AE373" s="2"/>
      <c r="AF373" s="1"/>
      <c r="AG373" s="1"/>
      <c r="AH373" s="1"/>
      <c r="AI373" s="91"/>
      <c r="AJ373" s="2"/>
      <c r="AK373" s="2"/>
    </row>
    <row r="374" spans="1:37" ht="30.75" customHeight="1">
      <c r="A374" s="87"/>
      <c r="B374" s="2"/>
      <c r="C374" s="2"/>
      <c r="D374" s="2"/>
      <c r="E374" s="1"/>
      <c r="F374" s="1"/>
      <c r="G374" s="88"/>
      <c r="H374" s="1"/>
      <c r="I374" s="2"/>
      <c r="J374" s="2"/>
      <c r="K374" s="2"/>
      <c r="L374" s="2"/>
      <c r="M374" s="2"/>
      <c r="N374" s="1"/>
      <c r="O374" s="1"/>
      <c r="P374" s="1"/>
      <c r="Q374" s="2"/>
      <c r="R374" s="2"/>
      <c r="S374" s="2"/>
      <c r="T374" s="3"/>
      <c r="U374" s="4"/>
      <c r="V374" s="3"/>
      <c r="W374" s="5"/>
      <c r="X374" s="5"/>
      <c r="Y374" s="3"/>
      <c r="Z374" s="4"/>
      <c r="AA374" s="4"/>
      <c r="AB374" s="4"/>
      <c r="AC374" s="4"/>
      <c r="AD374" s="2"/>
      <c r="AE374" s="2"/>
      <c r="AF374" s="1"/>
      <c r="AG374" s="1"/>
      <c r="AH374" s="1"/>
      <c r="AI374" s="91"/>
      <c r="AJ374" s="2"/>
      <c r="AK374" s="2"/>
    </row>
    <row r="375" spans="1:37" ht="30.75" customHeight="1">
      <c r="A375" s="87"/>
      <c r="B375" s="2"/>
      <c r="C375" s="2"/>
      <c r="D375" s="2"/>
      <c r="E375" s="1"/>
      <c r="F375" s="1"/>
      <c r="G375" s="88"/>
      <c r="H375" s="1"/>
      <c r="I375" s="2"/>
      <c r="J375" s="2"/>
      <c r="K375" s="2"/>
      <c r="L375" s="2"/>
      <c r="M375" s="2"/>
      <c r="N375" s="1"/>
      <c r="O375" s="1"/>
      <c r="P375" s="1"/>
      <c r="Q375" s="2"/>
      <c r="R375" s="2"/>
      <c r="S375" s="2"/>
      <c r="T375" s="3"/>
      <c r="U375" s="4"/>
      <c r="V375" s="3"/>
      <c r="W375" s="5"/>
      <c r="X375" s="5"/>
      <c r="Y375" s="3"/>
      <c r="Z375" s="4"/>
      <c r="AA375" s="4"/>
      <c r="AB375" s="4"/>
      <c r="AC375" s="4"/>
      <c r="AD375" s="2"/>
      <c r="AE375" s="2"/>
      <c r="AF375" s="1"/>
      <c r="AG375" s="1"/>
      <c r="AH375" s="1"/>
      <c r="AI375" s="91"/>
      <c r="AJ375" s="2"/>
      <c r="AK375" s="2"/>
    </row>
    <row r="376" spans="1:37" ht="30.75" customHeight="1">
      <c r="A376" s="87"/>
      <c r="B376" s="2"/>
      <c r="C376" s="2"/>
      <c r="D376" s="2"/>
      <c r="E376" s="1"/>
      <c r="F376" s="1"/>
      <c r="G376" s="88"/>
      <c r="H376" s="1"/>
      <c r="I376" s="2"/>
      <c r="J376" s="2"/>
      <c r="K376" s="2"/>
      <c r="L376" s="2"/>
      <c r="M376" s="2"/>
      <c r="N376" s="1"/>
      <c r="O376" s="1"/>
      <c r="P376" s="1"/>
      <c r="Q376" s="2"/>
      <c r="R376" s="2"/>
      <c r="S376" s="2"/>
      <c r="T376" s="3"/>
      <c r="U376" s="4"/>
      <c r="V376" s="3"/>
      <c r="W376" s="5"/>
      <c r="X376" s="5"/>
      <c r="Y376" s="3"/>
      <c r="Z376" s="4"/>
      <c r="AA376" s="4"/>
      <c r="AB376" s="4"/>
      <c r="AC376" s="4"/>
      <c r="AD376" s="2"/>
      <c r="AE376" s="2"/>
      <c r="AF376" s="1"/>
      <c r="AG376" s="1"/>
      <c r="AH376" s="1"/>
      <c r="AI376" s="91"/>
      <c r="AJ376" s="2"/>
      <c r="AK376" s="2"/>
    </row>
    <row r="377" spans="1:37" ht="30.75" customHeight="1">
      <c r="A377" s="87"/>
      <c r="B377" s="2"/>
      <c r="C377" s="2"/>
      <c r="D377" s="2"/>
      <c r="E377" s="1"/>
      <c r="F377" s="1"/>
      <c r="G377" s="88"/>
      <c r="H377" s="1"/>
      <c r="I377" s="2"/>
      <c r="J377" s="2"/>
      <c r="K377" s="2"/>
      <c r="L377" s="2"/>
      <c r="M377" s="2"/>
      <c r="N377" s="1"/>
      <c r="O377" s="1"/>
      <c r="P377" s="1"/>
      <c r="Q377" s="2"/>
      <c r="R377" s="2"/>
      <c r="S377" s="2"/>
      <c r="T377" s="3"/>
      <c r="U377" s="4"/>
      <c r="V377" s="3"/>
      <c r="W377" s="5"/>
      <c r="X377" s="5"/>
      <c r="Y377" s="3"/>
      <c r="Z377" s="4"/>
      <c r="AA377" s="4"/>
      <c r="AB377" s="4"/>
      <c r="AC377" s="4"/>
      <c r="AD377" s="2"/>
      <c r="AE377" s="2"/>
      <c r="AF377" s="1"/>
      <c r="AG377" s="1"/>
      <c r="AH377" s="1"/>
      <c r="AI377" s="91"/>
      <c r="AJ377" s="2"/>
      <c r="AK377" s="2"/>
    </row>
    <row r="378" spans="1:37" ht="30.75" customHeight="1">
      <c r="A378" s="87"/>
      <c r="B378" s="2"/>
      <c r="C378" s="2"/>
      <c r="D378" s="2"/>
      <c r="E378" s="1"/>
      <c r="F378" s="1"/>
      <c r="G378" s="88"/>
      <c r="H378" s="1"/>
      <c r="I378" s="2"/>
      <c r="J378" s="2"/>
      <c r="K378" s="2"/>
      <c r="L378" s="2"/>
      <c r="M378" s="2"/>
      <c r="N378" s="1"/>
      <c r="O378" s="1"/>
      <c r="P378" s="1"/>
      <c r="Q378" s="2"/>
      <c r="R378" s="2"/>
      <c r="S378" s="2"/>
      <c r="T378" s="3"/>
      <c r="U378" s="4"/>
      <c r="V378" s="3"/>
      <c r="W378" s="5"/>
      <c r="X378" s="5"/>
      <c r="Y378" s="3"/>
      <c r="Z378" s="4"/>
      <c r="AA378" s="4"/>
      <c r="AB378" s="4"/>
      <c r="AC378" s="4"/>
      <c r="AD378" s="2"/>
      <c r="AE378" s="2"/>
      <c r="AF378" s="1"/>
      <c r="AG378" s="1"/>
      <c r="AH378" s="1"/>
      <c r="AI378" s="91"/>
      <c r="AJ378" s="2"/>
      <c r="AK378" s="2"/>
    </row>
    <row r="379" spans="1:37" ht="30.75" customHeight="1">
      <c r="A379" s="87"/>
      <c r="B379" s="2"/>
      <c r="C379" s="2"/>
      <c r="D379" s="2"/>
      <c r="E379" s="1"/>
      <c r="F379" s="1"/>
      <c r="G379" s="88"/>
      <c r="H379" s="1"/>
      <c r="I379" s="2"/>
      <c r="J379" s="2"/>
      <c r="K379" s="2"/>
      <c r="L379" s="2"/>
      <c r="M379" s="2"/>
      <c r="N379" s="1"/>
      <c r="O379" s="1"/>
      <c r="P379" s="1"/>
      <c r="Q379" s="2"/>
      <c r="R379" s="2"/>
      <c r="S379" s="2"/>
      <c r="T379" s="3"/>
      <c r="U379" s="4"/>
      <c r="V379" s="3"/>
      <c r="W379" s="5"/>
      <c r="X379" s="5"/>
      <c r="Y379" s="3"/>
      <c r="Z379" s="4"/>
      <c r="AA379" s="4"/>
      <c r="AB379" s="4"/>
      <c r="AC379" s="4"/>
      <c r="AD379" s="2"/>
      <c r="AE379" s="2"/>
      <c r="AF379" s="1"/>
      <c r="AG379" s="1"/>
      <c r="AH379" s="1"/>
      <c r="AI379" s="91"/>
      <c r="AJ379" s="2"/>
      <c r="AK379" s="2"/>
    </row>
    <row r="380" spans="1:37" ht="30.75" customHeight="1">
      <c r="A380" s="87"/>
      <c r="B380" s="2"/>
      <c r="C380" s="2"/>
      <c r="D380" s="2"/>
      <c r="E380" s="1"/>
      <c r="F380" s="1"/>
      <c r="G380" s="88"/>
      <c r="H380" s="1"/>
      <c r="I380" s="2"/>
      <c r="J380" s="2"/>
      <c r="K380" s="2"/>
      <c r="L380" s="2"/>
      <c r="M380" s="2"/>
      <c r="N380" s="1"/>
      <c r="O380" s="1"/>
      <c r="P380" s="1"/>
      <c r="Q380" s="2"/>
      <c r="R380" s="2"/>
      <c r="S380" s="2"/>
      <c r="T380" s="3"/>
      <c r="U380" s="4"/>
      <c r="V380" s="3"/>
      <c r="W380" s="5"/>
      <c r="X380" s="5"/>
      <c r="Y380" s="3"/>
      <c r="Z380" s="4"/>
      <c r="AA380" s="4"/>
      <c r="AB380" s="4"/>
      <c r="AC380" s="4"/>
      <c r="AD380" s="2"/>
      <c r="AE380" s="2"/>
      <c r="AF380" s="1"/>
      <c r="AG380" s="1"/>
      <c r="AH380" s="1"/>
      <c r="AI380" s="91"/>
      <c r="AJ380" s="2"/>
      <c r="AK380" s="2"/>
    </row>
    <row r="381" spans="1:37" ht="30.75" customHeight="1">
      <c r="A381" s="87"/>
      <c r="B381" s="2"/>
      <c r="C381" s="2"/>
      <c r="D381" s="2"/>
      <c r="E381" s="1"/>
      <c r="F381" s="1"/>
      <c r="G381" s="88"/>
      <c r="H381" s="1"/>
      <c r="I381" s="2"/>
      <c r="J381" s="2"/>
      <c r="K381" s="2"/>
      <c r="L381" s="2"/>
      <c r="M381" s="2"/>
      <c r="N381" s="1"/>
      <c r="O381" s="1"/>
      <c r="P381" s="1"/>
      <c r="Q381" s="2"/>
      <c r="R381" s="2"/>
      <c r="S381" s="2"/>
      <c r="T381" s="3"/>
      <c r="U381" s="4"/>
      <c r="V381" s="3"/>
      <c r="W381" s="5"/>
      <c r="X381" s="5"/>
      <c r="Y381" s="3"/>
      <c r="Z381" s="4"/>
      <c r="AA381" s="4"/>
      <c r="AB381" s="4"/>
      <c r="AC381" s="4"/>
      <c r="AD381" s="2"/>
      <c r="AE381" s="2"/>
      <c r="AF381" s="1"/>
      <c r="AG381" s="1"/>
      <c r="AH381" s="1"/>
      <c r="AI381" s="91"/>
      <c r="AJ381" s="2"/>
      <c r="AK381" s="2"/>
    </row>
    <row r="382" spans="1:37" ht="30.75" customHeight="1">
      <c r="A382" s="87"/>
      <c r="B382" s="2"/>
      <c r="C382" s="2"/>
      <c r="D382" s="2"/>
      <c r="E382" s="1"/>
      <c r="F382" s="1"/>
      <c r="G382" s="88"/>
      <c r="H382" s="1"/>
      <c r="I382" s="2"/>
      <c r="J382" s="2"/>
      <c r="K382" s="2"/>
      <c r="L382" s="2"/>
      <c r="M382" s="2"/>
      <c r="N382" s="1"/>
      <c r="O382" s="1"/>
      <c r="P382" s="1"/>
      <c r="Q382" s="2"/>
      <c r="R382" s="2"/>
      <c r="S382" s="2"/>
      <c r="T382" s="3"/>
      <c r="U382" s="4"/>
      <c r="V382" s="3"/>
      <c r="W382" s="5"/>
      <c r="X382" s="5"/>
      <c r="Y382" s="3"/>
      <c r="Z382" s="4"/>
      <c r="AA382" s="4"/>
      <c r="AB382" s="4"/>
      <c r="AC382" s="4"/>
      <c r="AD382" s="2"/>
      <c r="AE382" s="2"/>
      <c r="AF382" s="1"/>
      <c r="AG382" s="1"/>
      <c r="AH382" s="1"/>
      <c r="AI382" s="91"/>
      <c r="AJ382" s="2"/>
      <c r="AK382" s="2"/>
    </row>
    <row r="383" spans="1:37" ht="30.75" customHeight="1">
      <c r="A383" s="87"/>
      <c r="B383" s="2"/>
      <c r="C383" s="2"/>
      <c r="D383" s="2"/>
      <c r="E383" s="1"/>
      <c r="F383" s="1"/>
      <c r="G383" s="88"/>
      <c r="H383" s="1"/>
      <c r="I383" s="2"/>
      <c r="J383" s="2"/>
      <c r="K383" s="2"/>
      <c r="L383" s="2"/>
      <c r="M383" s="2"/>
      <c r="N383" s="1"/>
      <c r="O383" s="1"/>
      <c r="P383" s="1"/>
      <c r="Q383" s="2"/>
      <c r="R383" s="2"/>
      <c r="S383" s="2"/>
      <c r="T383" s="3"/>
      <c r="U383" s="4"/>
      <c r="V383" s="3"/>
      <c r="W383" s="5"/>
      <c r="X383" s="5"/>
      <c r="Y383" s="3"/>
      <c r="Z383" s="4"/>
      <c r="AA383" s="4"/>
      <c r="AB383" s="4"/>
      <c r="AC383" s="4"/>
      <c r="AD383" s="2"/>
      <c r="AE383" s="2"/>
      <c r="AF383" s="1"/>
      <c r="AG383" s="1"/>
      <c r="AH383" s="1"/>
      <c r="AI383" s="91"/>
      <c r="AJ383" s="2"/>
      <c r="AK383" s="2"/>
    </row>
    <row r="384" spans="1:37" ht="30.75" customHeight="1">
      <c r="A384" s="87"/>
      <c r="B384" s="2"/>
      <c r="C384" s="2"/>
      <c r="D384" s="2"/>
      <c r="E384" s="1"/>
      <c r="F384" s="1"/>
      <c r="G384" s="88"/>
      <c r="H384" s="1"/>
      <c r="I384" s="2"/>
      <c r="J384" s="2"/>
      <c r="K384" s="2"/>
      <c r="L384" s="2"/>
      <c r="M384" s="2"/>
      <c r="N384" s="1"/>
      <c r="O384" s="1"/>
      <c r="P384" s="1"/>
      <c r="Q384" s="2"/>
      <c r="R384" s="2"/>
      <c r="S384" s="2"/>
      <c r="T384" s="3"/>
      <c r="U384" s="4"/>
      <c r="V384" s="3"/>
      <c r="W384" s="5"/>
      <c r="X384" s="5"/>
      <c r="Y384" s="3"/>
      <c r="Z384" s="4"/>
      <c r="AA384" s="4"/>
      <c r="AB384" s="4"/>
      <c r="AC384" s="4"/>
      <c r="AD384" s="2"/>
      <c r="AE384" s="2"/>
      <c r="AF384" s="1"/>
      <c r="AG384" s="1"/>
      <c r="AH384" s="1"/>
      <c r="AI384" s="91"/>
      <c r="AJ384" s="2"/>
      <c r="AK384" s="2"/>
    </row>
    <row r="385" spans="1:37" ht="30.75" customHeight="1">
      <c r="A385" s="87"/>
      <c r="B385" s="2"/>
      <c r="C385" s="2"/>
      <c r="D385" s="2"/>
      <c r="E385" s="1"/>
      <c r="F385" s="1"/>
      <c r="G385" s="88"/>
      <c r="H385" s="1"/>
      <c r="I385" s="2"/>
      <c r="J385" s="2"/>
      <c r="K385" s="2"/>
      <c r="L385" s="2"/>
      <c r="M385" s="2"/>
      <c r="N385" s="1"/>
      <c r="O385" s="1"/>
      <c r="P385" s="1"/>
      <c r="Q385" s="2"/>
      <c r="R385" s="2"/>
      <c r="S385" s="2"/>
      <c r="T385" s="3"/>
      <c r="U385" s="4"/>
      <c r="V385" s="3"/>
      <c r="W385" s="5"/>
      <c r="X385" s="5"/>
      <c r="Y385" s="3"/>
      <c r="Z385" s="4"/>
      <c r="AA385" s="4"/>
      <c r="AB385" s="4"/>
      <c r="AC385" s="4"/>
      <c r="AD385" s="2"/>
      <c r="AE385" s="2"/>
      <c r="AF385" s="1"/>
      <c r="AG385" s="1"/>
      <c r="AH385" s="1"/>
      <c r="AI385" s="91"/>
      <c r="AJ385" s="2"/>
      <c r="AK385" s="2"/>
    </row>
    <row r="386" spans="1:37" ht="30.75" customHeight="1">
      <c r="A386" s="87"/>
      <c r="B386" s="2"/>
      <c r="C386" s="2"/>
      <c r="D386" s="2"/>
      <c r="E386" s="1"/>
      <c r="F386" s="1"/>
      <c r="G386" s="88"/>
      <c r="H386" s="1"/>
      <c r="I386" s="2"/>
      <c r="J386" s="2"/>
      <c r="K386" s="2"/>
      <c r="L386" s="2"/>
      <c r="M386" s="2"/>
      <c r="N386" s="1"/>
      <c r="O386" s="1"/>
      <c r="P386" s="1"/>
      <c r="Q386" s="2"/>
      <c r="R386" s="2"/>
      <c r="S386" s="2"/>
      <c r="T386" s="3"/>
      <c r="U386" s="4"/>
      <c r="V386" s="3"/>
      <c r="W386" s="5"/>
      <c r="X386" s="5"/>
      <c r="Y386" s="3"/>
      <c r="Z386" s="4"/>
      <c r="AA386" s="4"/>
      <c r="AB386" s="4"/>
      <c r="AC386" s="4"/>
      <c r="AD386" s="2"/>
      <c r="AE386" s="2"/>
      <c r="AF386" s="1"/>
      <c r="AG386" s="1"/>
      <c r="AH386" s="1"/>
      <c r="AI386" s="91"/>
      <c r="AJ386" s="2"/>
      <c r="AK386" s="2"/>
    </row>
    <row r="387" spans="1:37" ht="30.75" customHeight="1">
      <c r="A387" s="87"/>
      <c r="B387" s="2"/>
      <c r="C387" s="2"/>
      <c r="D387" s="2"/>
      <c r="E387" s="1"/>
      <c r="F387" s="1"/>
      <c r="G387" s="88"/>
      <c r="H387" s="1"/>
      <c r="I387" s="2"/>
      <c r="J387" s="2"/>
      <c r="K387" s="2"/>
      <c r="L387" s="2"/>
      <c r="M387" s="2"/>
      <c r="N387" s="1"/>
      <c r="O387" s="1"/>
      <c r="P387" s="1"/>
      <c r="Q387" s="2"/>
      <c r="R387" s="2"/>
      <c r="S387" s="2"/>
      <c r="T387" s="3"/>
      <c r="U387" s="4"/>
      <c r="V387" s="3"/>
      <c r="W387" s="5"/>
      <c r="X387" s="5"/>
      <c r="Y387" s="3"/>
      <c r="Z387" s="4"/>
      <c r="AA387" s="4"/>
      <c r="AB387" s="4"/>
      <c r="AC387" s="4"/>
      <c r="AD387" s="2"/>
      <c r="AE387" s="2"/>
      <c r="AF387" s="1"/>
      <c r="AG387" s="1"/>
      <c r="AH387" s="1"/>
      <c r="AI387" s="91"/>
      <c r="AJ387" s="2"/>
      <c r="AK387" s="2"/>
    </row>
    <row r="388" spans="1:37" ht="30.75" customHeight="1">
      <c r="A388" s="87"/>
      <c r="B388" s="2"/>
      <c r="C388" s="2"/>
      <c r="D388" s="2"/>
      <c r="E388" s="1"/>
      <c r="F388" s="1"/>
      <c r="G388" s="88"/>
      <c r="H388" s="1"/>
      <c r="I388" s="2"/>
      <c r="J388" s="2"/>
      <c r="K388" s="2"/>
      <c r="L388" s="2"/>
      <c r="M388" s="2"/>
      <c r="N388" s="1"/>
      <c r="O388" s="1"/>
      <c r="P388" s="1"/>
      <c r="Q388" s="2"/>
      <c r="R388" s="2"/>
      <c r="S388" s="2"/>
      <c r="T388" s="3"/>
      <c r="U388" s="4"/>
      <c r="V388" s="3"/>
      <c r="W388" s="5"/>
      <c r="X388" s="5"/>
      <c r="Y388" s="3"/>
      <c r="Z388" s="4"/>
      <c r="AA388" s="4"/>
      <c r="AB388" s="4"/>
      <c r="AC388" s="4"/>
      <c r="AD388" s="2"/>
      <c r="AE388" s="2"/>
      <c r="AF388" s="1"/>
      <c r="AG388" s="1"/>
      <c r="AH388" s="1"/>
      <c r="AI388" s="91"/>
      <c r="AJ388" s="2"/>
      <c r="AK388" s="2"/>
    </row>
    <row r="389" spans="1:37" ht="30.75" customHeight="1">
      <c r="A389" s="87"/>
      <c r="B389" s="2"/>
      <c r="C389" s="2"/>
      <c r="D389" s="2"/>
      <c r="E389" s="1"/>
      <c r="F389" s="1"/>
      <c r="G389" s="88"/>
      <c r="H389" s="1"/>
      <c r="I389" s="2"/>
      <c r="J389" s="2"/>
      <c r="K389" s="2"/>
      <c r="L389" s="2"/>
      <c r="M389" s="2"/>
      <c r="N389" s="1"/>
      <c r="O389" s="1"/>
      <c r="P389" s="1"/>
      <c r="Q389" s="2"/>
      <c r="R389" s="2"/>
      <c r="S389" s="2"/>
      <c r="T389" s="3"/>
      <c r="U389" s="4"/>
      <c r="V389" s="3"/>
      <c r="W389" s="5"/>
      <c r="X389" s="5"/>
      <c r="Y389" s="3"/>
      <c r="Z389" s="4"/>
      <c r="AA389" s="4"/>
      <c r="AB389" s="4"/>
      <c r="AC389" s="4"/>
      <c r="AD389" s="2"/>
      <c r="AE389" s="2"/>
      <c r="AF389" s="1"/>
      <c r="AG389" s="1"/>
      <c r="AH389" s="1"/>
      <c r="AI389" s="91"/>
      <c r="AJ389" s="2"/>
      <c r="AK389" s="2"/>
    </row>
    <row r="390" spans="1:37" ht="30.75" customHeight="1">
      <c r="A390" s="87"/>
      <c r="B390" s="2"/>
      <c r="C390" s="2"/>
      <c r="D390" s="2"/>
      <c r="E390" s="1"/>
      <c r="F390" s="1"/>
      <c r="G390" s="88"/>
      <c r="H390" s="1"/>
      <c r="I390" s="2"/>
      <c r="J390" s="2"/>
      <c r="K390" s="2"/>
      <c r="L390" s="2"/>
      <c r="M390" s="2"/>
      <c r="N390" s="1"/>
      <c r="O390" s="1"/>
      <c r="P390" s="1"/>
      <c r="Q390" s="2"/>
      <c r="R390" s="2"/>
      <c r="S390" s="2"/>
      <c r="T390" s="3"/>
      <c r="U390" s="4"/>
      <c r="V390" s="3"/>
      <c r="W390" s="5"/>
      <c r="X390" s="5"/>
      <c r="Y390" s="3"/>
      <c r="Z390" s="4"/>
      <c r="AA390" s="4"/>
      <c r="AB390" s="4"/>
      <c r="AC390" s="4"/>
      <c r="AD390" s="2"/>
      <c r="AE390" s="2"/>
      <c r="AF390" s="1"/>
      <c r="AG390" s="1"/>
      <c r="AH390" s="1"/>
      <c r="AI390" s="91"/>
      <c r="AJ390" s="2"/>
      <c r="AK390" s="2"/>
    </row>
    <row r="391" spans="1:37" ht="30.75" customHeight="1">
      <c r="A391" s="87"/>
      <c r="B391" s="2"/>
      <c r="C391" s="2"/>
      <c r="D391" s="2"/>
      <c r="E391" s="1"/>
      <c r="F391" s="1"/>
      <c r="G391" s="88"/>
      <c r="H391" s="1"/>
      <c r="I391" s="2"/>
      <c r="J391" s="2"/>
      <c r="K391" s="2"/>
      <c r="L391" s="2"/>
      <c r="M391" s="2"/>
      <c r="N391" s="1"/>
      <c r="O391" s="1"/>
      <c r="P391" s="1"/>
      <c r="Q391" s="2"/>
      <c r="R391" s="2"/>
      <c r="S391" s="2"/>
      <c r="T391" s="3"/>
      <c r="U391" s="4"/>
      <c r="V391" s="3"/>
      <c r="W391" s="5"/>
      <c r="X391" s="5"/>
      <c r="Y391" s="3"/>
      <c r="Z391" s="4"/>
      <c r="AA391" s="4"/>
      <c r="AB391" s="4"/>
      <c r="AC391" s="4"/>
      <c r="AD391" s="2"/>
      <c r="AE391" s="2"/>
      <c r="AF391" s="1"/>
      <c r="AG391" s="1"/>
      <c r="AH391" s="1"/>
      <c r="AI391" s="91"/>
      <c r="AJ391" s="2"/>
      <c r="AK391" s="2"/>
    </row>
    <row r="392" spans="1:37" ht="30.75" customHeight="1">
      <c r="A392" s="87"/>
      <c r="B392" s="2"/>
      <c r="C392" s="2"/>
      <c r="D392" s="2"/>
      <c r="E392" s="1"/>
      <c r="F392" s="1"/>
      <c r="G392" s="88"/>
      <c r="H392" s="1"/>
      <c r="I392" s="2"/>
      <c r="J392" s="2"/>
      <c r="K392" s="2"/>
      <c r="L392" s="2"/>
      <c r="M392" s="2"/>
      <c r="N392" s="1"/>
      <c r="O392" s="1"/>
      <c r="P392" s="1"/>
      <c r="Q392" s="2"/>
      <c r="R392" s="2"/>
      <c r="S392" s="2"/>
      <c r="T392" s="3"/>
      <c r="U392" s="4"/>
      <c r="V392" s="3"/>
      <c r="W392" s="5"/>
      <c r="X392" s="5"/>
      <c r="Y392" s="3"/>
      <c r="Z392" s="4"/>
      <c r="AA392" s="4"/>
      <c r="AB392" s="4"/>
      <c r="AC392" s="4"/>
      <c r="AD392" s="2"/>
      <c r="AE392" s="2"/>
      <c r="AF392" s="1"/>
      <c r="AG392" s="1"/>
      <c r="AH392" s="1"/>
      <c r="AI392" s="91"/>
      <c r="AJ392" s="2"/>
      <c r="AK392" s="2"/>
    </row>
    <row r="393" spans="1:37" ht="30.75" customHeight="1">
      <c r="A393" s="87"/>
      <c r="B393" s="2"/>
      <c r="C393" s="2"/>
      <c r="D393" s="2"/>
      <c r="E393" s="1"/>
      <c r="F393" s="1"/>
      <c r="G393" s="88"/>
      <c r="H393" s="1"/>
      <c r="I393" s="2"/>
      <c r="J393" s="2"/>
      <c r="K393" s="2"/>
      <c r="L393" s="2"/>
      <c r="M393" s="2"/>
      <c r="N393" s="1"/>
      <c r="O393" s="1"/>
      <c r="P393" s="1"/>
      <c r="Q393" s="2"/>
      <c r="R393" s="2"/>
      <c r="S393" s="2"/>
      <c r="T393" s="3"/>
      <c r="U393" s="4"/>
      <c r="V393" s="3"/>
      <c r="W393" s="5"/>
      <c r="X393" s="5"/>
      <c r="Y393" s="3"/>
      <c r="Z393" s="4"/>
      <c r="AA393" s="4"/>
      <c r="AB393" s="4"/>
      <c r="AC393" s="4"/>
      <c r="AD393" s="2"/>
      <c r="AE393" s="2"/>
      <c r="AF393" s="1"/>
      <c r="AG393" s="1"/>
      <c r="AH393" s="1"/>
      <c r="AI393" s="91"/>
      <c r="AJ393" s="2"/>
      <c r="AK393" s="2"/>
    </row>
    <row r="394" spans="1:37" ht="30.75" customHeight="1">
      <c r="A394" s="87"/>
      <c r="B394" s="2"/>
      <c r="C394" s="2"/>
      <c r="D394" s="2"/>
      <c r="E394" s="1"/>
      <c r="F394" s="1"/>
      <c r="G394" s="88"/>
      <c r="H394" s="1"/>
      <c r="I394" s="2"/>
      <c r="J394" s="2"/>
      <c r="K394" s="2"/>
      <c r="L394" s="2"/>
      <c r="M394" s="2"/>
      <c r="N394" s="1"/>
      <c r="O394" s="1"/>
      <c r="P394" s="1"/>
      <c r="Q394" s="2"/>
      <c r="R394" s="2"/>
      <c r="S394" s="2"/>
      <c r="T394" s="3"/>
      <c r="U394" s="4"/>
      <c r="V394" s="3"/>
      <c r="W394" s="5"/>
      <c r="X394" s="5"/>
      <c r="Y394" s="3"/>
      <c r="Z394" s="4"/>
      <c r="AA394" s="4"/>
      <c r="AB394" s="4"/>
      <c r="AC394" s="4"/>
      <c r="AD394" s="2"/>
      <c r="AE394" s="2"/>
      <c r="AF394" s="1"/>
      <c r="AG394" s="1"/>
      <c r="AH394" s="1"/>
      <c r="AI394" s="91"/>
      <c r="AJ394" s="2"/>
      <c r="AK394" s="2"/>
    </row>
    <row r="395" spans="1:37" ht="30.75" customHeight="1">
      <c r="A395" s="87"/>
      <c r="B395" s="2"/>
      <c r="C395" s="2"/>
      <c r="D395" s="2"/>
      <c r="E395" s="1"/>
      <c r="F395" s="1"/>
      <c r="G395" s="88"/>
      <c r="H395" s="1"/>
      <c r="I395" s="2"/>
      <c r="J395" s="2"/>
      <c r="K395" s="2"/>
      <c r="L395" s="2"/>
      <c r="M395" s="2"/>
      <c r="N395" s="1"/>
      <c r="O395" s="1"/>
      <c r="P395" s="1"/>
      <c r="Q395" s="2"/>
      <c r="R395" s="2"/>
      <c r="S395" s="2"/>
      <c r="T395" s="3"/>
      <c r="U395" s="4"/>
      <c r="V395" s="3"/>
      <c r="W395" s="5"/>
      <c r="X395" s="5"/>
      <c r="Y395" s="3"/>
      <c r="Z395" s="4"/>
      <c r="AA395" s="4"/>
      <c r="AB395" s="4"/>
      <c r="AC395" s="4"/>
      <c r="AD395" s="2"/>
      <c r="AE395" s="2"/>
      <c r="AF395" s="1"/>
      <c r="AG395" s="1"/>
      <c r="AH395" s="1"/>
      <c r="AI395" s="91"/>
      <c r="AJ395" s="2"/>
      <c r="AK395" s="2"/>
    </row>
    <row r="396" spans="1:37" ht="30.75" customHeight="1">
      <c r="A396" s="87"/>
      <c r="B396" s="2"/>
      <c r="C396" s="2"/>
      <c r="D396" s="2"/>
      <c r="E396" s="1"/>
      <c r="F396" s="1"/>
      <c r="G396" s="88"/>
      <c r="H396" s="1"/>
      <c r="I396" s="2"/>
      <c r="J396" s="2"/>
      <c r="K396" s="2"/>
      <c r="L396" s="2"/>
      <c r="M396" s="2"/>
      <c r="N396" s="1"/>
      <c r="O396" s="1"/>
      <c r="P396" s="1"/>
      <c r="Q396" s="2"/>
      <c r="R396" s="2"/>
      <c r="S396" s="2"/>
      <c r="T396" s="3"/>
      <c r="U396" s="4"/>
      <c r="V396" s="3"/>
      <c r="W396" s="5"/>
      <c r="X396" s="5"/>
      <c r="Y396" s="3"/>
      <c r="Z396" s="4"/>
      <c r="AA396" s="4"/>
      <c r="AB396" s="4"/>
      <c r="AC396" s="4"/>
      <c r="AD396" s="2"/>
      <c r="AE396" s="2"/>
      <c r="AF396" s="1"/>
      <c r="AG396" s="1"/>
      <c r="AH396" s="1"/>
      <c r="AI396" s="91"/>
      <c r="AJ396" s="2"/>
      <c r="AK396" s="2"/>
    </row>
    <row r="397" spans="1:37" ht="30.75" customHeight="1">
      <c r="A397" s="87"/>
      <c r="B397" s="2"/>
      <c r="C397" s="2"/>
      <c r="D397" s="2"/>
      <c r="E397" s="1"/>
      <c r="F397" s="1"/>
      <c r="G397" s="88"/>
      <c r="H397" s="1"/>
      <c r="I397" s="2"/>
      <c r="J397" s="2"/>
      <c r="K397" s="2"/>
      <c r="L397" s="2"/>
      <c r="M397" s="2"/>
      <c r="N397" s="1"/>
      <c r="O397" s="1"/>
      <c r="P397" s="1"/>
      <c r="Q397" s="2"/>
      <c r="R397" s="2"/>
      <c r="S397" s="2"/>
      <c r="T397" s="3"/>
      <c r="U397" s="4"/>
      <c r="V397" s="3"/>
      <c r="W397" s="5"/>
      <c r="X397" s="5"/>
      <c r="Y397" s="3"/>
      <c r="Z397" s="4"/>
      <c r="AA397" s="4"/>
      <c r="AB397" s="4"/>
      <c r="AC397" s="4"/>
      <c r="AD397" s="2"/>
      <c r="AE397" s="2"/>
      <c r="AF397" s="1"/>
      <c r="AG397" s="1"/>
      <c r="AH397" s="1"/>
      <c r="AI397" s="91"/>
      <c r="AJ397" s="2"/>
      <c r="AK397" s="2"/>
    </row>
    <row r="398" spans="1:37" ht="30.75" customHeight="1">
      <c r="A398" s="87"/>
      <c r="B398" s="2"/>
      <c r="C398" s="2"/>
      <c r="D398" s="2"/>
      <c r="E398" s="1"/>
      <c r="F398" s="1"/>
      <c r="G398" s="88"/>
      <c r="H398" s="1"/>
      <c r="I398" s="2"/>
      <c r="J398" s="2"/>
      <c r="K398" s="2"/>
      <c r="L398" s="2"/>
      <c r="M398" s="2"/>
      <c r="N398" s="1"/>
      <c r="O398" s="1"/>
      <c r="P398" s="1"/>
      <c r="Q398" s="2"/>
      <c r="R398" s="2"/>
      <c r="S398" s="2"/>
      <c r="T398" s="3"/>
      <c r="U398" s="4"/>
      <c r="V398" s="3"/>
      <c r="W398" s="5"/>
      <c r="X398" s="5"/>
      <c r="Y398" s="3"/>
      <c r="Z398" s="4"/>
      <c r="AA398" s="4"/>
      <c r="AB398" s="4"/>
      <c r="AC398" s="4"/>
      <c r="AD398" s="2"/>
      <c r="AE398" s="2"/>
      <c r="AF398" s="1"/>
      <c r="AG398" s="1"/>
      <c r="AH398" s="1"/>
      <c r="AI398" s="91"/>
      <c r="AJ398" s="2"/>
      <c r="AK398" s="2"/>
    </row>
    <row r="399" spans="1:37" ht="30.75" customHeight="1">
      <c r="A399" s="87"/>
      <c r="B399" s="2"/>
      <c r="C399" s="2"/>
      <c r="D399" s="2"/>
      <c r="E399" s="1"/>
      <c r="F399" s="1"/>
      <c r="G399" s="88"/>
      <c r="H399" s="1"/>
      <c r="I399" s="2"/>
      <c r="J399" s="2"/>
      <c r="K399" s="2"/>
      <c r="L399" s="2"/>
      <c r="M399" s="2"/>
      <c r="N399" s="1"/>
      <c r="O399" s="1"/>
      <c r="P399" s="1"/>
      <c r="Q399" s="2"/>
      <c r="R399" s="2"/>
      <c r="S399" s="2"/>
      <c r="T399" s="3"/>
      <c r="U399" s="4"/>
      <c r="V399" s="3"/>
      <c r="W399" s="5"/>
      <c r="X399" s="5"/>
      <c r="Y399" s="3"/>
      <c r="Z399" s="4"/>
      <c r="AA399" s="4"/>
      <c r="AB399" s="4"/>
      <c r="AC399" s="4"/>
      <c r="AD399" s="2"/>
      <c r="AE399" s="2"/>
      <c r="AF399" s="1"/>
      <c r="AG399" s="1"/>
      <c r="AH399" s="1"/>
      <c r="AI399" s="91"/>
      <c r="AJ399" s="2"/>
      <c r="AK399" s="2"/>
    </row>
    <row r="400" spans="1:37" ht="30.75" customHeight="1">
      <c r="A400" s="87"/>
      <c r="B400" s="2"/>
      <c r="C400" s="2"/>
      <c r="D400" s="2"/>
      <c r="E400" s="1"/>
      <c r="F400" s="1"/>
      <c r="G400" s="88"/>
      <c r="H400" s="1"/>
      <c r="I400" s="2"/>
      <c r="J400" s="2"/>
      <c r="K400" s="2"/>
      <c r="L400" s="2"/>
      <c r="M400" s="2"/>
      <c r="N400" s="1"/>
      <c r="O400" s="1"/>
      <c r="P400" s="1"/>
      <c r="Q400" s="2"/>
      <c r="R400" s="2"/>
      <c r="S400" s="2"/>
      <c r="T400" s="3"/>
      <c r="U400" s="4"/>
      <c r="V400" s="3"/>
      <c r="W400" s="5"/>
      <c r="X400" s="5"/>
      <c r="Y400" s="3"/>
      <c r="Z400" s="4"/>
      <c r="AA400" s="4"/>
      <c r="AB400" s="4"/>
      <c r="AC400" s="4"/>
      <c r="AD400" s="2"/>
      <c r="AE400" s="2"/>
      <c r="AF400" s="1"/>
      <c r="AG400" s="1"/>
      <c r="AH400" s="1"/>
      <c r="AI400" s="91"/>
      <c r="AJ400" s="2"/>
      <c r="AK400" s="2"/>
    </row>
    <row r="401" spans="1:37" ht="30.75" customHeight="1">
      <c r="A401" s="87"/>
      <c r="B401" s="2"/>
      <c r="C401" s="2"/>
      <c r="D401" s="2"/>
      <c r="E401" s="1"/>
      <c r="F401" s="1"/>
      <c r="G401" s="88"/>
      <c r="H401" s="1"/>
      <c r="I401" s="2"/>
      <c r="J401" s="2"/>
      <c r="K401" s="2"/>
      <c r="L401" s="2"/>
      <c r="M401" s="2"/>
      <c r="N401" s="1"/>
      <c r="O401" s="1"/>
      <c r="P401" s="1"/>
      <c r="Q401" s="2"/>
      <c r="R401" s="2"/>
      <c r="S401" s="2"/>
      <c r="T401" s="3"/>
      <c r="U401" s="4"/>
      <c r="V401" s="3"/>
      <c r="W401" s="5"/>
      <c r="X401" s="5"/>
      <c r="Y401" s="3"/>
      <c r="Z401" s="4"/>
      <c r="AA401" s="4"/>
      <c r="AB401" s="4"/>
      <c r="AC401" s="4"/>
      <c r="AD401" s="2"/>
      <c r="AE401" s="2"/>
      <c r="AF401" s="1"/>
      <c r="AG401" s="1"/>
      <c r="AH401" s="1"/>
      <c r="AI401" s="91"/>
      <c r="AJ401" s="2"/>
      <c r="AK401" s="2"/>
    </row>
    <row r="402" spans="1:37" ht="30.75" customHeight="1">
      <c r="A402" s="87"/>
      <c r="B402" s="2"/>
      <c r="C402" s="2"/>
      <c r="D402" s="2"/>
      <c r="E402" s="1"/>
      <c r="F402" s="1"/>
      <c r="G402" s="88"/>
      <c r="H402" s="1"/>
      <c r="I402" s="2"/>
      <c r="J402" s="2"/>
      <c r="K402" s="2"/>
      <c r="L402" s="2"/>
      <c r="M402" s="2"/>
      <c r="N402" s="1"/>
      <c r="O402" s="1"/>
      <c r="P402" s="1"/>
      <c r="Q402" s="2"/>
      <c r="R402" s="2"/>
      <c r="S402" s="2"/>
      <c r="T402" s="3"/>
      <c r="U402" s="4"/>
      <c r="V402" s="3"/>
      <c r="W402" s="5"/>
      <c r="X402" s="5"/>
      <c r="Y402" s="3"/>
      <c r="Z402" s="4"/>
      <c r="AA402" s="4"/>
      <c r="AB402" s="4"/>
      <c r="AC402" s="4"/>
      <c r="AD402" s="2"/>
      <c r="AE402" s="2"/>
      <c r="AF402" s="1"/>
      <c r="AG402" s="1"/>
      <c r="AH402" s="1"/>
      <c r="AI402" s="91"/>
      <c r="AJ402" s="2"/>
      <c r="AK402" s="2"/>
    </row>
    <row r="403" spans="1:37" ht="30.75" customHeight="1">
      <c r="A403" s="87"/>
      <c r="B403" s="2"/>
      <c r="C403" s="2"/>
      <c r="D403" s="2"/>
      <c r="E403" s="1"/>
      <c r="F403" s="1"/>
      <c r="G403" s="88"/>
      <c r="H403" s="1"/>
      <c r="I403" s="2"/>
      <c r="J403" s="2"/>
      <c r="K403" s="2"/>
      <c r="L403" s="2"/>
      <c r="M403" s="2"/>
      <c r="N403" s="1"/>
      <c r="O403" s="1"/>
      <c r="P403" s="1"/>
      <c r="Q403" s="2"/>
      <c r="R403" s="2"/>
      <c r="S403" s="2"/>
      <c r="T403" s="3"/>
      <c r="U403" s="4"/>
      <c r="V403" s="3"/>
      <c r="W403" s="5"/>
      <c r="X403" s="5"/>
      <c r="Y403" s="3"/>
      <c r="Z403" s="4"/>
      <c r="AA403" s="4"/>
      <c r="AB403" s="4"/>
      <c r="AC403" s="4"/>
      <c r="AD403" s="2"/>
      <c r="AE403" s="2"/>
      <c r="AF403" s="1"/>
      <c r="AG403" s="1"/>
      <c r="AH403" s="1"/>
      <c r="AI403" s="91"/>
      <c r="AJ403" s="2"/>
      <c r="AK403" s="2"/>
    </row>
    <row r="404" spans="1:37" ht="30.75" customHeight="1">
      <c r="A404" s="87"/>
      <c r="B404" s="2"/>
      <c r="C404" s="2"/>
      <c r="D404" s="2"/>
      <c r="E404" s="1"/>
      <c r="F404" s="1"/>
      <c r="G404" s="88"/>
      <c r="H404" s="1"/>
      <c r="I404" s="2"/>
      <c r="J404" s="2"/>
      <c r="K404" s="2"/>
      <c r="L404" s="2"/>
      <c r="M404" s="2"/>
      <c r="N404" s="1"/>
      <c r="O404" s="1"/>
      <c r="P404" s="1"/>
      <c r="Q404" s="2"/>
      <c r="R404" s="2"/>
      <c r="S404" s="2"/>
      <c r="T404" s="3"/>
      <c r="U404" s="4"/>
      <c r="V404" s="3"/>
      <c r="W404" s="5"/>
      <c r="X404" s="5"/>
      <c r="Y404" s="3"/>
      <c r="Z404" s="4"/>
      <c r="AA404" s="4"/>
      <c r="AB404" s="4"/>
      <c r="AC404" s="4"/>
      <c r="AD404" s="2"/>
      <c r="AE404" s="2"/>
      <c r="AF404" s="1"/>
      <c r="AG404" s="1"/>
      <c r="AH404" s="1"/>
      <c r="AI404" s="91"/>
      <c r="AJ404" s="2"/>
      <c r="AK404" s="2"/>
    </row>
    <row r="405" spans="1:37" ht="30.75" customHeight="1">
      <c r="A405" s="87"/>
      <c r="B405" s="2"/>
      <c r="C405" s="2"/>
      <c r="D405" s="2"/>
      <c r="E405" s="1"/>
      <c r="F405" s="1"/>
      <c r="G405" s="88"/>
      <c r="H405" s="1"/>
      <c r="I405" s="2"/>
      <c r="J405" s="2"/>
      <c r="K405" s="2"/>
      <c r="L405" s="2"/>
      <c r="M405" s="2"/>
      <c r="N405" s="1"/>
      <c r="O405" s="1"/>
      <c r="P405" s="1"/>
      <c r="Q405" s="2"/>
      <c r="R405" s="2"/>
      <c r="S405" s="2"/>
      <c r="T405" s="3"/>
      <c r="U405" s="4"/>
      <c r="V405" s="3"/>
      <c r="W405" s="5"/>
      <c r="X405" s="5"/>
      <c r="Y405" s="3"/>
      <c r="Z405" s="4"/>
      <c r="AA405" s="4"/>
      <c r="AB405" s="4"/>
      <c r="AC405" s="4"/>
      <c r="AD405" s="2"/>
      <c r="AE405" s="2"/>
      <c r="AF405" s="1"/>
      <c r="AG405" s="1"/>
      <c r="AH405" s="1"/>
      <c r="AI405" s="91"/>
      <c r="AJ405" s="2"/>
      <c r="AK405" s="2"/>
    </row>
    <row r="406" spans="1:37" ht="30.75" customHeight="1">
      <c r="A406" s="87"/>
      <c r="B406" s="2"/>
      <c r="C406" s="2"/>
      <c r="D406" s="2"/>
      <c r="E406" s="1"/>
      <c r="F406" s="1"/>
      <c r="G406" s="88"/>
      <c r="H406" s="1"/>
      <c r="I406" s="2"/>
      <c r="J406" s="2"/>
      <c r="K406" s="2"/>
      <c r="L406" s="2"/>
      <c r="M406" s="2"/>
      <c r="N406" s="1"/>
      <c r="O406" s="1"/>
      <c r="P406" s="1"/>
      <c r="Q406" s="2"/>
      <c r="R406" s="2"/>
      <c r="S406" s="2"/>
      <c r="T406" s="3"/>
      <c r="U406" s="4"/>
      <c r="V406" s="3"/>
      <c r="W406" s="5"/>
      <c r="X406" s="5"/>
      <c r="Y406" s="3"/>
      <c r="Z406" s="4"/>
      <c r="AA406" s="4"/>
      <c r="AB406" s="4"/>
      <c r="AC406" s="4"/>
      <c r="AD406" s="2"/>
      <c r="AE406" s="2"/>
      <c r="AF406" s="1"/>
      <c r="AG406" s="1"/>
      <c r="AH406" s="1"/>
      <c r="AI406" s="91"/>
      <c r="AJ406" s="2"/>
      <c r="AK406" s="2"/>
    </row>
    <row r="407" spans="1:37" ht="30.75" customHeight="1">
      <c r="A407" s="87"/>
      <c r="B407" s="2"/>
      <c r="C407" s="2"/>
      <c r="D407" s="2"/>
      <c r="E407" s="1"/>
      <c r="F407" s="1"/>
      <c r="G407" s="88"/>
      <c r="H407" s="1"/>
      <c r="I407" s="2"/>
      <c r="J407" s="2"/>
      <c r="K407" s="2"/>
      <c r="L407" s="2"/>
      <c r="M407" s="2"/>
      <c r="N407" s="1"/>
      <c r="O407" s="1"/>
      <c r="P407" s="1"/>
      <c r="Q407" s="2"/>
      <c r="R407" s="2"/>
      <c r="S407" s="2"/>
      <c r="T407" s="3"/>
      <c r="U407" s="4"/>
      <c r="V407" s="3"/>
      <c r="W407" s="5"/>
      <c r="X407" s="5"/>
      <c r="Y407" s="3"/>
      <c r="Z407" s="4"/>
      <c r="AA407" s="4"/>
      <c r="AB407" s="4"/>
      <c r="AC407" s="4"/>
      <c r="AD407" s="2"/>
      <c r="AE407" s="2"/>
      <c r="AF407" s="1"/>
      <c r="AG407" s="1"/>
      <c r="AH407" s="1"/>
      <c r="AI407" s="91"/>
      <c r="AJ407" s="2"/>
      <c r="AK407" s="2"/>
    </row>
    <row r="408" spans="1:37" ht="30.75" customHeight="1">
      <c r="A408" s="87"/>
      <c r="B408" s="2"/>
      <c r="C408" s="2"/>
      <c r="D408" s="2"/>
      <c r="E408" s="1"/>
      <c r="F408" s="1"/>
      <c r="G408" s="88"/>
      <c r="H408" s="1"/>
      <c r="I408" s="2"/>
      <c r="J408" s="2"/>
      <c r="K408" s="2"/>
      <c r="L408" s="2"/>
      <c r="M408" s="2"/>
      <c r="N408" s="1"/>
      <c r="O408" s="1"/>
      <c r="P408" s="1"/>
      <c r="Q408" s="2"/>
      <c r="R408" s="2"/>
      <c r="S408" s="2"/>
      <c r="T408" s="3"/>
      <c r="U408" s="4"/>
      <c r="V408" s="3"/>
      <c r="W408" s="5"/>
      <c r="X408" s="5"/>
      <c r="Y408" s="3"/>
      <c r="Z408" s="4"/>
      <c r="AA408" s="4"/>
      <c r="AB408" s="4"/>
      <c r="AC408" s="4"/>
      <c r="AD408" s="2"/>
      <c r="AE408" s="2"/>
      <c r="AF408" s="1"/>
      <c r="AG408" s="1"/>
      <c r="AH408" s="1"/>
      <c r="AI408" s="91"/>
      <c r="AJ408" s="2"/>
      <c r="AK408" s="2"/>
    </row>
    <row r="409" spans="1:37" ht="30.75" customHeight="1">
      <c r="A409" s="87"/>
      <c r="B409" s="2"/>
      <c r="C409" s="2"/>
      <c r="D409" s="2"/>
      <c r="E409" s="1"/>
      <c r="F409" s="1"/>
      <c r="G409" s="88"/>
      <c r="H409" s="1"/>
      <c r="I409" s="2"/>
      <c r="J409" s="2"/>
      <c r="K409" s="2"/>
      <c r="L409" s="2"/>
      <c r="M409" s="2"/>
      <c r="N409" s="1"/>
      <c r="O409" s="1"/>
      <c r="P409" s="1"/>
      <c r="Q409" s="2"/>
      <c r="R409" s="2"/>
      <c r="S409" s="2"/>
      <c r="T409" s="3"/>
      <c r="U409" s="4"/>
      <c r="V409" s="3"/>
      <c r="W409" s="5"/>
      <c r="X409" s="5"/>
      <c r="Y409" s="3"/>
      <c r="Z409" s="4"/>
      <c r="AA409" s="4"/>
      <c r="AB409" s="4"/>
      <c r="AC409" s="4"/>
      <c r="AD409" s="2"/>
      <c r="AE409" s="2"/>
      <c r="AF409" s="1"/>
      <c r="AG409" s="1"/>
      <c r="AH409" s="1"/>
      <c r="AI409" s="91"/>
      <c r="AJ409" s="2"/>
      <c r="AK409" s="2"/>
    </row>
    <row r="410" spans="1:37" ht="30.75" customHeight="1">
      <c r="A410" s="87"/>
      <c r="B410" s="2"/>
      <c r="C410" s="2"/>
      <c r="D410" s="2"/>
      <c r="E410" s="1"/>
      <c r="F410" s="1"/>
      <c r="G410" s="88"/>
      <c r="H410" s="1"/>
      <c r="I410" s="2"/>
      <c r="J410" s="2"/>
      <c r="K410" s="2"/>
      <c r="L410" s="2"/>
      <c r="M410" s="2"/>
      <c r="N410" s="1"/>
      <c r="O410" s="1"/>
      <c r="P410" s="1"/>
      <c r="Q410" s="2"/>
      <c r="R410" s="2"/>
      <c r="S410" s="2"/>
      <c r="T410" s="3"/>
      <c r="U410" s="4"/>
      <c r="V410" s="3"/>
      <c r="W410" s="5"/>
      <c r="X410" s="5"/>
      <c r="Y410" s="3"/>
      <c r="Z410" s="4"/>
      <c r="AA410" s="4"/>
      <c r="AB410" s="4"/>
      <c r="AC410" s="4"/>
      <c r="AD410" s="2"/>
      <c r="AE410" s="2"/>
      <c r="AF410" s="1"/>
      <c r="AG410" s="1"/>
      <c r="AH410" s="1"/>
      <c r="AI410" s="91"/>
      <c r="AJ410" s="2"/>
      <c r="AK410" s="2"/>
    </row>
    <row r="411" spans="1:37" ht="30.75" customHeight="1">
      <c r="A411" s="87"/>
      <c r="B411" s="2"/>
      <c r="C411" s="2"/>
      <c r="D411" s="2"/>
      <c r="E411" s="1"/>
      <c r="F411" s="1"/>
      <c r="G411" s="88"/>
      <c r="H411" s="1"/>
      <c r="I411" s="2"/>
      <c r="J411" s="2"/>
      <c r="K411" s="2"/>
      <c r="L411" s="2"/>
      <c r="M411" s="2"/>
      <c r="N411" s="1"/>
      <c r="O411" s="1"/>
      <c r="P411" s="1"/>
      <c r="Q411" s="2"/>
      <c r="R411" s="2"/>
      <c r="S411" s="2"/>
      <c r="T411" s="3"/>
      <c r="U411" s="4"/>
      <c r="V411" s="3"/>
      <c r="W411" s="5"/>
      <c r="X411" s="5"/>
      <c r="Y411" s="3"/>
      <c r="Z411" s="4"/>
      <c r="AA411" s="4"/>
      <c r="AB411" s="4"/>
      <c r="AC411" s="4"/>
      <c r="AD411" s="2"/>
      <c r="AE411" s="2"/>
      <c r="AF411" s="1"/>
      <c r="AG411" s="1"/>
      <c r="AH411" s="1"/>
      <c r="AI411" s="91"/>
      <c r="AJ411" s="2"/>
      <c r="AK411" s="2"/>
    </row>
    <row r="412" spans="1:37" ht="30.75" customHeight="1">
      <c r="A412" s="87"/>
      <c r="B412" s="2"/>
      <c r="C412" s="2"/>
      <c r="D412" s="2"/>
      <c r="E412" s="1"/>
      <c r="F412" s="1"/>
      <c r="G412" s="88"/>
      <c r="H412" s="1"/>
      <c r="I412" s="2"/>
      <c r="J412" s="2"/>
      <c r="K412" s="2"/>
      <c r="L412" s="2"/>
      <c r="M412" s="2"/>
      <c r="N412" s="1"/>
      <c r="O412" s="1"/>
      <c r="P412" s="1"/>
      <c r="Q412" s="2"/>
      <c r="R412" s="2"/>
      <c r="S412" s="2"/>
      <c r="T412" s="3"/>
      <c r="U412" s="4"/>
      <c r="V412" s="3"/>
      <c r="W412" s="5"/>
      <c r="X412" s="5"/>
      <c r="Y412" s="3"/>
      <c r="Z412" s="4"/>
      <c r="AA412" s="4"/>
      <c r="AB412" s="4"/>
      <c r="AC412" s="4"/>
      <c r="AD412" s="2"/>
      <c r="AE412" s="2"/>
      <c r="AF412" s="1"/>
      <c r="AG412" s="1"/>
      <c r="AH412" s="1"/>
      <c r="AI412" s="91"/>
      <c r="AJ412" s="2"/>
      <c r="AK412" s="2"/>
    </row>
    <row r="413" spans="1:37" ht="30.75" customHeight="1">
      <c r="A413" s="87"/>
      <c r="B413" s="2"/>
      <c r="C413" s="2"/>
      <c r="D413" s="2"/>
      <c r="E413" s="1"/>
      <c r="F413" s="1"/>
      <c r="G413" s="88"/>
      <c r="H413" s="1"/>
      <c r="I413" s="2"/>
      <c r="J413" s="2"/>
      <c r="K413" s="2"/>
      <c r="L413" s="2"/>
      <c r="M413" s="2"/>
      <c r="N413" s="1"/>
      <c r="O413" s="1"/>
      <c r="P413" s="1"/>
      <c r="Q413" s="2"/>
      <c r="R413" s="2"/>
      <c r="S413" s="2"/>
      <c r="T413" s="3"/>
      <c r="U413" s="4"/>
      <c r="V413" s="3"/>
      <c r="W413" s="5"/>
      <c r="X413" s="5"/>
      <c r="Y413" s="3"/>
      <c r="Z413" s="4"/>
      <c r="AA413" s="4"/>
      <c r="AB413" s="4"/>
      <c r="AC413" s="4"/>
      <c r="AD413" s="2"/>
      <c r="AE413" s="2"/>
      <c r="AF413" s="1"/>
      <c r="AG413" s="1"/>
      <c r="AH413" s="1"/>
      <c r="AI413" s="91"/>
      <c r="AJ413" s="2"/>
      <c r="AK413" s="2"/>
    </row>
    <row r="414" spans="1:37" ht="30.75" customHeight="1">
      <c r="A414" s="87"/>
      <c r="B414" s="2"/>
      <c r="C414" s="2"/>
      <c r="D414" s="2"/>
      <c r="E414" s="1"/>
      <c r="F414" s="1"/>
      <c r="G414" s="88"/>
      <c r="H414" s="1"/>
      <c r="I414" s="2"/>
      <c r="J414" s="2"/>
      <c r="K414" s="2"/>
      <c r="L414" s="2"/>
      <c r="M414" s="2"/>
      <c r="N414" s="1"/>
      <c r="O414" s="1"/>
      <c r="P414" s="1"/>
      <c r="Q414" s="2"/>
      <c r="R414" s="2"/>
      <c r="S414" s="2"/>
      <c r="T414" s="3"/>
      <c r="U414" s="4"/>
      <c r="V414" s="3"/>
      <c r="W414" s="5"/>
      <c r="X414" s="5"/>
      <c r="Y414" s="3"/>
      <c r="Z414" s="4"/>
      <c r="AA414" s="4"/>
      <c r="AB414" s="4"/>
      <c r="AC414" s="4"/>
      <c r="AD414" s="2"/>
      <c r="AE414" s="2"/>
      <c r="AF414" s="1"/>
      <c r="AG414" s="1"/>
      <c r="AH414" s="1"/>
      <c r="AI414" s="91"/>
      <c r="AJ414" s="2"/>
      <c r="AK414" s="2"/>
    </row>
    <row r="415" spans="1:37" ht="30.75" customHeight="1">
      <c r="A415" s="87"/>
      <c r="B415" s="2"/>
      <c r="C415" s="2"/>
      <c r="D415" s="2"/>
      <c r="E415" s="1"/>
      <c r="F415" s="1"/>
      <c r="G415" s="88"/>
      <c r="H415" s="1"/>
      <c r="I415" s="2"/>
      <c r="J415" s="2"/>
      <c r="K415" s="2"/>
      <c r="L415" s="2"/>
      <c r="M415" s="2"/>
      <c r="N415" s="1"/>
      <c r="O415" s="1"/>
      <c r="P415" s="1"/>
      <c r="Q415" s="2"/>
      <c r="R415" s="2"/>
      <c r="S415" s="2"/>
      <c r="T415" s="3"/>
      <c r="U415" s="4"/>
      <c r="V415" s="3"/>
      <c r="W415" s="5"/>
      <c r="X415" s="5"/>
      <c r="Y415" s="3"/>
      <c r="Z415" s="4"/>
      <c r="AA415" s="4"/>
      <c r="AB415" s="4"/>
      <c r="AC415" s="4"/>
      <c r="AD415" s="2"/>
      <c r="AE415" s="2"/>
      <c r="AF415" s="1"/>
      <c r="AG415" s="1"/>
      <c r="AH415" s="1"/>
      <c r="AI415" s="91"/>
      <c r="AJ415" s="2"/>
      <c r="AK415" s="2"/>
    </row>
    <row r="416" spans="1:37" ht="30.75" customHeight="1">
      <c r="A416" s="87"/>
      <c r="B416" s="2"/>
      <c r="C416" s="2"/>
      <c r="D416" s="2"/>
      <c r="E416" s="1"/>
      <c r="F416" s="1"/>
      <c r="G416" s="88"/>
      <c r="H416" s="1"/>
      <c r="I416" s="2"/>
      <c r="J416" s="2"/>
      <c r="K416" s="2"/>
      <c r="L416" s="2"/>
      <c r="M416" s="2"/>
      <c r="N416" s="1"/>
      <c r="O416" s="1"/>
      <c r="P416" s="1"/>
      <c r="Q416" s="2"/>
      <c r="R416" s="2"/>
      <c r="S416" s="2"/>
      <c r="T416" s="3"/>
      <c r="U416" s="4"/>
      <c r="V416" s="3"/>
      <c r="W416" s="5"/>
      <c r="X416" s="5"/>
      <c r="Y416" s="3"/>
      <c r="Z416" s="4"/>
      <c r="AA416" s="4"/>
      <c r="AB416" s="4"/>
      <c r="AC416" s="4"/>
      <c r="AD416" s="2"/>
      <c r="AE416" s="2"/>
      <c r="AF416" s="1"/>
      <c r="AG416" s="1"/>
      <c r="AH416" s="1"/>
      <c r="AI416" s="91"/>
      <c r="AJ416" s="2"/>
      <c r="AK416" s="2"/>
    </row>
    <row r="417" spans="1:37" ht="30.75" customHeight="1">
      <c r="A417" s="87"/>
      <c r="B417" s="2"/>
      <c r="C417" s="2"/>
      <c r="D417" s="2"/>
      <c r="E417" s="1"/>
      <c r="F417" s="1"/>
      <c r="G417" s="88"/>
      <c r="H417" s="1"/>
      <c r="I417" s="2"/>
      <c r="J417" s="2"/>
      <c r="K417" s="2"/>
      <c r="L417" s="2"/>
      <c r="M417" s="2"/>
      <c r="N417" s="1"/>
      <c r="O417" s="1"/>
      <c r="P417" s="1"/>
      <c r="Q417" s="2"/>
      <c r="R417" s="2"/>
      <c r="S417" s="2"/>
      <c r="T417" s="3"/>
      <c r="U417" s="4"/>
      <c r="V417" s="3"/>
      <c r="W417" s="5"/>
      <c r="X417" s="5"/>
      <c r="Y417" s="3"/>
      <c r="Z417" s="4"/>
      <c r="AA417" s="4"/>
      <c r="AB417" s="4"/>
      <c r="AC417" s="4"/>
      <c r="AD417" s="2"/>
      <c r="AE417" s="2"/>
      <c r="AF417" s="1"/>
      <c r="AG417" s="1"/>
      <c r="AH417" s="1"/>
      <c r="AI417" s="91"/>
      <c r="AJ417" s="2"/>
      <c r="AK417" s="2"/>
    </row>
    <row r="418" spans="1:37" ht="30.75" customHeight="1">
      <c r="A418" s="87"/>
      <c r="B418" s="2"/>
      <c r="C418" s="2"/>
      <c r="D418" s="2"/>
      <c r="E418" s="1"/>
      <c r="F418" s="1"/>
      <c r="G418" s="88"/>
      <c r="H418" s="1"/>
      <c r="I418" s="2"/>
      <c r="J418" s="2"/>
      <c r="K418" s="2"/>
      <c r="L418" s="2"/>
      <c r="M418" s="2"/>
      <c r="N418" s="1"/>
      <c r="O418" s="1"/>
      <c r="P418" s="1"/>
      <c r="Q418" s="2"/>
      <c r="R418" s="2"/>
      <c r="S418" s="2"/>
      <c r="T418" s="3"/>
      <c r="U418" s="4"/>
      <c r="V418" s="3"/>
      <c r="W418" s="5"/>
      <c r="X418" s="5"/>
      <c r="Y418" s="3"/>
      <c r="Z418" s="4"/>
      <c r="AA418" s="4"/>
      <c r="AB418" s="4"/>
      <c r="AC418" s="4"/>
      <c r="AD418" s="2"/>
      <c r="AE418" s="2"/>
      <c r="AF418" s="1"/>
      <c r="AG418" s="1"/>
      <c r="AH418" s="1"/>
      <c r="AI418" s="91"/>
      <c r="AJ418" s="2"/>
      <c r="AK418" s="2"/>
    </row>
    <row r="419" spans="1:37" ht="30.75" customHeight="1">
      <c r="A419" s="87"/>
      <c r="B419" s="2"/>
      <c r="C419" s="2"/>
      <c r="D419" s="2"/>
      <c r="E419" s="1"/>
      <c r="F419" s="1"/>
      <c r="G419" s="88"/>
      <c r="H419" s="1"/>
      <c r="I419" s="2"/>
      <c r="J419" s="2"/>
      <c r="K419" s="2"/>
      <c r="L419" s="2"/>
      <c r="M419" s="2"/>
      <c r="N419" s="1"/>
      <c r="O419" s="1"/>
      <c r="P419" s="1"/>
      <c r="Q419" s="2"/>
      <c r="R419" s="2"/>
      <c r="S419" s="2"/>
      <c r="T419" s="3"/>
      <c r="U419" s="4"/>
      <c r="V419" s="3"/>
      <c r="W419" s="5"/>
      <c r="X419" s="5"/>
      <c r="Y419" s="3"/>
      <c r="Z419" s="4"/>
      <c r="AA419" s="4"/>
      <c r="AB419" s="4"/>
      <c r="AC419" s="4"/>
      <c r="AD419" s="2"/>
      <c r="AE419" s="2"/>
      <c r="AF419" s="1"/>
      <c r="AG419" s="1"/>
      <c r="AH419" s="1"/>
      <c r="AI419" s="91"/>
      <c r="AJ419" s="2"/>
      <c r="AK419" s="2"/>
    </row>
    <row r="420" spans="1:37" ht="30.75" customHeight="1">
      <c r="A420" s="87"/>
      <c r="B420" s="2"/>
      <c r="C420" s="2"/>
      <c r="D420" s="2"/>
      <c r="E420" s="1"/>
      <c r="F420" s="1"/>
      <c r="G420" s="88"/>
      <c r="H420" s="1"/>
      <c r="I420" s="2"/>
      <c r="J420" s="2"/>
      <c r="K420" s="2"/>
      <c r="L420" s="2"/>
      <c r="M420" s="2"/>
      <c r="N420" s="1"/>
      <c r="O420" s="1"/>
      <c r="P420" s="1"/>
      <c r="Q420" s="2"/>
      <c r="R420" s="2"/>
      <c r="S420" s="2"/>
      <c r="T420" s="3"/>
      <c r="U420" s="4"/>
      <c r="V420" s="3"/>
      <c r="W420" s="5"/>
      <c r="X420" s="5"/>
      <c r="Y420" s="3"/>
      <c r="Z420" s="4"/>
      <c r="AA420" s="4"/>
      <c r="AB420" s="4"/>
      <c r="AC420" s="4"/>
      <c r="AD420" s="2"/>
      <c r="AE420" s="2"/>
      <c r="AF420" s="1"/>
      <c r="AG420" s="1"/>
      <c r="AH420" s="1"/>
      <c r="AI420" s="91"/>
      <c r="AJ420" s="2"/>
      <c r="AK420" s="2"/>
    </row>
    <row r="421" spans="1:37" ht="30.75" customHeight="1">
      <c r="A421" s="87"/>
      <c r="B421" s="2"/>
      <c r="C421" s="2"/>
      <c r="D421" s="2"/>
      <c r="E421" s="1"/>
      <c r="F421" s="1"/>
      <c r="G421" s="88"/>
      <c r="H421" s="1"/>
      <c r="I421" s="2"/>
      <c r="J421" s="2"/>
      <c r="K421" s="2"/>
      <c r="L421" s="2"/>
      <c r="M421" s="2"/>
      <c r="N421" s="1"/>
      <c r="O421" s="1"/>
      <c r="P421" s="1"/>
      <c r="Q421" s="2"/>
      <c r="R421" s="2"/>
      <c r="S421" s="2"/>
      <c r="T421" s="3"/>
      <c r="U421" s="4"/>
      <c r="V421" s="3"/>
      <c r="W421" s="5"/>
      <c r="X421" s="5"/>
      <c r="Y421" s="3"/>
      <c r="Z421" s="4"/>
      <c r="AA421" s="4"/>
      <c r="AB421" s="4"/>
      <c r="AC421" s="4"/>
      <c r="AD421" s="2"/>
      <c r="AE421" s="2"/>
      <c r="AF421" s="1"/>
      <c r="AG421" s="1"/>
      <c r="AH421" s="1"/>
      <c r="AI421" s="91"/>
      <c r="AJ421" s="2"/>
      <c r="AK421" s="2"/>
    </row>
    <row r="422" spans="1:37" ht="30.75" customHeight="1">
      <c r="A422" s="87"/>
      <c r="B422" s="2"/>
      <c r="C422" s="2"/>
      <c r="D422" s="2"/>
      <c r="E422" s="1"/>
      <c r="F422" s="1"/>
      <c r="G422" s="88"/>
      <c r="H422" s="1"/>
      <c r="I422" s="2"/>
      <c r="J422" s="2"/>
      <c r="K422" s="2"/>
      <c r="L422" s="2"/>
      <c r="M422" s="2"/>
      <c r="N422" s="1"/>
      <c r="O422" s="1"/>
      <c r="P422" s="1"/>
      <c r="Q422" s="2"/>
      <c r="R422" s="2"/>
      <c r="S422" s="2"/>
      <c r="T422" s="3"/>
      <c r="U422" s="4"/>
      <c r="V422" s="3"/>
      <c r="W422" s="5"/>
      <c r="X422" s="5"/>
      <c r="Y422" s="3"/>
      <c r="Z422" s="4"/>
      <c r="AA422" s="4"/>
      <c r="AB422" s="4"/>
      <c r="AC422" s="4"/>
      <c r="AD422" s="2"/>
      <c r="AE422" s="2"/>
      <c r="AF422" s="1"/>
      <c r="AG422" s="1"/>
      <c r="AH422" s="1"/>
      <c r="AI422" s="91"/>
      <c r="AJ422" s="2"/>
      <c r="AK422" s="2"/>
    </row>
    <row r="423" spans="1:37" ht="30.75" customHeight="1">
      <c r="A423" s="87"/>
      <c r="B423" s="2"/>
      <c r="C423" s="2"/>
      <c r="D423" s="2"/>
      <c r="E423" s="1"/>
      <c r="F423" s="1"/>
      <c r="G423" s="88"/>
      <c r="H423" s="1"/>
      <c r="I423" s="2"/>
      <c r="J423" s="2"/>
      <c r="K423" s="2"/>
      <c r="L423" s="2"/>
      <c r="M423" s="2"/>
      <c r="N423" s="1"/>
      <c r="O423" s="1"/>
      <c r="P423" s="1"/>
      <c r="Q423" s="2"/>
      <c r="R423" s="2"/>
      <c r="S423" s="2"/>
      <c r="T423" s="3"/>
      <c r="U423" s="4"/>
      <c r="V423" s="3"/>
      <c r="W423" s="5"/>
      <c r="X423" s="5"/>
      <c r="Y423" s="3"/>
      <c r="Z423" s="4"/>
      <c r="AA423" s="4"/>
      <c r="AB423" s="4"/>
      <c r="AC423" s="4"/>
      <c r="AD423" s="2"/>
      <c r="AE423" s="2"/>
      <c r="AF423" s="1"/>
      <c r="AG423" s="1"/>
      <c r="AH423" s="1"/>
      <c r="AI423" s="91"/>
      <c r="AJ423" s="2"/>
      <c r="AK423" s="2"/>
    </row>
    <row r="424" spans="1:37" ht="30.75" customHeight="1">
      <c r="A424" s="87"/>
      <c r="B424" s="2"/>
      <c r="C424" s="2"/>
      <c r="D424" s="2"/>
      <c r="E424" s="1"/>
      <c r="F424" s="1"/>
      <c r="G424" s="88"/>
      <c r="H424" s="1"/>
      <c r="I424" s="2"/>
      <c r="J424" s="2"/>
      <c r="K424" s="2"/>
      <c r="L424" s="2"/>
      <c r="M424" s="2"/>
      <c r="N424" s="1"/>
      <c r="O424" s="1"/>
      <c r="P424" s="1"/>
      <c r="Q424" s="2"/>
      <c r="R424" s="2"/>
      <c r="S424" s="2"/>
      <c r="T424" s="3"/>
      <c r="U424" s="4"/>
      <c r="V424" s="3"/>
      <c r="W424" s="5"/>
      <c r="X424" s="5"/>
      <c r="Y424" s="3"/>
      <c r="Z424" s="4"/>
      <c r="AA424" s="4"/>
      <c r="AB424" s="4"/>
      <c r="AC424" s="4"/>
      <c r="AD424" s="2"/>
      <c r="AE424" s="2"/>
      <c r="AF424" s="1"/>
      <c r="AG424" s="1"/>
      <c r="AH424" s="1"/>
      <c r="AI424" s="91"/>
      <c r="AJ424" s="2"/>
      <c r="AK424" s="2"/>
    </row>
    <row r="425" spans="1:37" ht="30.75" customHeight="1">
      <c r="A425" s="87"/>
      <c r="B425" s="2"/>
      <c r="C425" s="2"/>
      <c r="D425" s="2"/>
      <c r="E425" s="1"/>
      <c r="F425" s="1"/>
      <c r="G425" s="88"/>
      <c r="H425" s="1"/>
      <c r="I425" s="2"/>
      <c r="J425" s="2"/>
      <c r="K425" s="2"/>
      <c r="L425" s="2"/>
      <c r="M425" s="2"/>
      <c r="N425" s="1"/>
      <c r="O425" s="1"/>
      <c r="P425" s="1"/>
      <c r="Q425" s="2"/>
      <c r="R425" s="2"/>
      <c r="S425" s="2"/>
      <c r="T425" s="3"/>
      <c r="U425" s="4"/>
      <c r="V425" s="3"/>
      <c r="W425" s="5"/>
      <c r="X425" s="5"/>
      <c r="Y425" s="3"/>
      <c r="Z425" s="4"/>
      <c r="AA425" s="4"/>
      <c r="AB425" s="4"/>
      <c r="AC425" s="4"/>
      <c r="AD425" s="2"/>
      <c r="AE425" s="2"/>
      <c r="AF425" s="1"/>
      <c r="AG425" s="1"/>
      <c r="AH425" s="1"/>
      <c r="AI425" s="91"/>
      <c r="AJ425" s="2"/>
      <c r="AK425" s="2"/>
    </row>
    <row r="426" spans="1:37" ht="30.75" customHeight="1">
      <c r="A426" s="87"/>
      <c r="B426" s="2"/>
      <c r="C426" s="2"/>
      <c r="D426" s="2"/>
      <c r="E426" s="1"/>
      <c r="F426" s="1"/>
      <c r="G426" s="88"/>
      <c r="H426" s="1"/>
      <c r="I426" s="2"/>
      <c r="J426" s="2"/>
      <c r="K426" s="2"/>
      <c r="L426" s="2"/>
      <c r="M426" s="2"/>
      <c r="N426" s="1"/>
      <c r="O426" s="1"/>
      <c r="P426" s="1"/>
      <c r="Q426" s="2"/>
      <c r="R426" s="2"/>
      <c r="S426" s="2"/>
      <c r="T426" s="3"/>
      <c r="U426" s="4"/>
      <c r="V426" s="3"/>
      <c r="W426" s="5"/>
      <c r="X426" s="5"/>
      <c r="Y426" s="3"/>
      <c r="Z426" s="4"/>
      <c r="AA426" s="4"/>
      <c r="AB426" s="4"/>
      <c r="AC426" s="4"/>
      <c r="AD426" s="2"/>
      <c r="AE426" s="2"/>
      <c r="AF426" s="1"/>
      <c r="AG426" s="1"/>
      <c r="AH426" s="1"/>
      <c r="AI426" s="91"/>
      <c r="AJ426" s="2"/>
      <c r="AK426" s="2"/>
    </row>
    <row r="427" spans="1:37" ht="30.75" customHeight="1">
      <c r="A427" s="87"/>
      <c r="B427" s="2"/>
      <c r="C427" s="2"/>
      <c r="D427" s="2"/>
      <c r="E427" s="1"/>
      <c r="F427" s="1"/>
      <c r="G427" s="88"/>
      <c r="H427" s="1"/>
      <c r="I427" s="2"/>
      <c r="J427" s="2"/>
      <c r="K427" s="2"/>
      <c r="L427" s="2"/>
      <c r="M427" s="2"/>
      <c r="N427" s="1"/>
      <c r="O427" s="1"/>
      <c r="P427" s="1"/>
      <c r="Q427" s="2"/>
      <c r="R427" s="2"/>
      <c r="S427" s="2"/>
      <c r="T427" s="3"/>
      <c r="U427" s="4"/>
      <c r="V427" s="3"/>
      <c r="W427" s="5"/>
      <c r="X427" s="5"/>
      <c r="Y427" s="3"/>
      <c r="Z427" s="4"/>
      <c r="AA427" s="4"/>
      <c r="AB427" s="4"/>
      <c r="AC427" s="4"/>
      <c r="AD427" s="2"/>
      <c r="AE427" s="2"/>
      <c r="AF427" s="1"/>
      <c r="AG427" s="1"/>
      <c r="AH427" s="1"/>
      <c r="AI427" s="91"/>
      <c r="AJ427" s="2"/>
      <c r="AK427" s="2"/>
    </row>
    <row r="428" spans="1:37" ht="30.75" customHeight="1">
      <c r="A428" s="87"/>
      <c r="B428" s="2"/>
      <c r="C428" s="2"/>
      <c r="D428" s="2"/>
      <c r="E428" s="1"/>
      <c r="F428" s="1"/>
      <c r="G428" s="88"/>
      <c r="H428" s="1"/>
      <c r="I428" s="2"/>
      <c r="J428" s="2"/>
      <c r="K428" s="2"/>
      <c r="L428" s="2"/>
      <c r="M428" s="2"/>
      <c r="N428" s="1"/>
      <c r="O428" s="1"/>
      <c r="P428" s="1"/>
      <c r="Q428" s="2"/>
      <c r="R428" s="2"/>
      <c r="S428" s="2"/>
      <c r="T428" s="3"/>
      <c r="U428" s="4"/>
      <c r="V428" s="3"/>
      <c r="W428" s="5"/>
      <c r="X428" s="5"/>
      <c r="Y428" s="3"/>
      <c r="Z428" s="4"/>
      <c r="AA428" s="4"/>
      <c r="AB428" s="4"/>
      <c r="AC428" s="4"/>
      <c r="AD428" s="2"/>
      <c r="AE428" s="2"/>
      <c r="AF428" s="1"/>
      <c r="AG428" s="1"/>
      <c r="AH428" s="1"/>
      <c r="AI428" s="91"/>
      <c r="AJ428" s="2"/>
      <c r="AK428" s="2"/>
    </row>
    <row r="429" spans="1:37" ht="30.75" customHeight="1">
      <c r="A429" s="87"/>
      <c r="B429" s="2"/>
      <c r="C429" s="2"/>
      <c r="D429" s="2"/>
      <c r="E429" s="1"/>
      <c r="F429" s="1"/>
      <c r="G429" s="88"/>
      <c r="H429" s="1"/>
      <c r="I429" s="2"/>
      <c r="J429" s="2"/>
      <c r="K429" s="2"/>
      <c r="L429" s="2"/>
      <c r="M429" s="2"/>
      <c r="N429" s="1"/>
      <c r="O429" s="1"/>
      <c r="P429" s="1"/>
      <c r="Q429" s="2"/>
      <c r="R429" s="2"/>
      <c r="S429" s="2"/>
      <c r="T429" s="3"/>
      <c r="U429" s="4"/>
      <c r="V429" s="3"/>
      <c r="W429" s="5"/>
      <c r="X429" s="5"/>
      <c r="Y429" s="3"/>
      <c r="Z429" s="4"/>
      <c r="AA429" s="4"/>
      <c r="AB429" s="4"/>
      <c r="AC429" s="4"/>
      <c r="AD429" s="2"/>
      <c r="AE429" s="2"/>
      <c r="AF429" s="1"/>
      <c r="AG429" s="1"/>
      <c r="AH429" s="1"/>
      <c r="AI429" s="91"/>
      <c r="AJ429" s="2"/>
      <c r="AK429" s="2"/>
    </row>
    <row r="430" spans="1:37" ht="30.75" customHeight="1">
      <c r="A430" s="87"/>
      <c r="B430" s="2"/>
      <c r="C430" s="2"/>
      <c r="D430" s="2"/>
      <c r="E430" s="1"/>
      <c r="F430" s="1"/>
      <c r="G430" s="88"/>
      <c r="H430" s="1"/>
      <c r="I430" s="2"/>
      <c r="J430" s="2"/>
      <c r="K430" s="2"/>
      <c r="L430" s="2"/>
      <c r="M430" s="2"/>
      <c r="N430" s="1"/>
      <c r="O430" s="1"/>
      <c r="P430" s="1"/>
      <c r="Q430" s="2"/>
      <c r="R430" s="2"/>
      <c r="S430" s="2"/>
      <c r="T430" s="3"/>
      <c r="U430" s="4"/>
      <c r="V430" s="3"/>
      <c r="W430" s="5"/>
      <c r="X430" s="5"/>
      <c r="Y430" s="3"/>
      <c r="Z430" s="4"/>
      <c r="AA430" s="4"/>
      <c r="AB430" s="4"/>
      <c r="AC430" s="4"/>
      <c r="AD430" s="2"/>
      <c r="AE430" s="2"/>
      <c r="AF430" s="1"/>
      <c r="AG430" s="1"/>
      <c r="AH430" s="1"/>
      <c r="AI430" s="91"/>
      <c r="AJ430" s="2"/>
      <c r="AK430" s="2"/>
    </row>
    <row r="431" spans="1:37" ht="30.75" customHeight="1">
      <c r="A431" s="87"/>
      <c r="B431" s="2"/>
      <c r="C431" s="2"/>
      <c r="D431" s="2"/>
      <c r="E431" s="1"/>
      <c r="F431" s="1"/>
      <c r="G431" s="88"/>
      <c r="H431" s="1"/>
      <c r="I431" s="2"/>
      <c r="J431" s="2"/>
      <c r="K431" s="2"/>
      <c r="L431" s="2"/>
      <c r="M431" s="2"/>
      <c r="N431" s="1"/>
      <c r="O431" s="1"/>
      <c r="P431" s="1"/>
      <c r="Q431" s="2"/>
      <c r="R431" s="2"/>
      <c r="S431" s="2"/>
      <c r="T431" s="3"/>
      <c r="U431" s="4"/>
      <c r="V431" s="3"/>
      <c r="W431" s="5"/>
      <c r="X431" s="5"/>
      <c r="Y431" s="3"/>
      <c r="Z431" s="4"/>
      <c r="AA431" s="4"/>
      <c r="AB431" s="4"/>
      <c r="AC431" s="4"/>
      <c r="AD431" s="2"/>
      <c r="AE431" s="2"/>
      <c r="AF431" s="1"/>
      <c r="AG431" s="1"/>
      <c r="AH431" s="1"/>
      <c r="AI431" s="91"/>
      <c r="AJ431" s="2"/>
      <c r="AK431" s="2"/>
    </row>
    <row r="432" spans="1:37" ht="30.75" customHeight="1">
      <c r="A432" s="87"/>
      <c r="B432" s="2"/>
      <c r="C432" s="2"/>
      <c r="D432" s="2"/>
      <c r="E432" s="1"/>
      <c r="F432" s="1"/>
      <c r="G432" s="88"/>
      <c r="H432" s="1"/>
      <c r="I432" s="2"/>
      <c r="J432" s="2"/>
      <c r="K432" s="2"/>
      <c r="L432" s="2"/>
      <c r="M432" s="2"/>
      <c r="N432" s="1"/>
      <c r="O432" s="1"/>
      <c r="P432" s="1"/>
      <c r="Q432" s="2"/>
      <c r="R432" s="2"/>
      <c r="S432" s="2"/>
      <c r="T432" s="3"/>
      <c r="U432" s="4"/>
      <c r="V432" s="3"/>
      <c r="W432" s="5"/>
      <c r="X432" s="5"/>
      <c r="Y432" s="3"/>
      <c r="Z432" s="4"/>
      <c r="AA432" s="4"/>
      <c r="AB432" s="4"/>
      <c r="AC432" s="4"/>
      <c r="AD432" s="2"/>
      <c r="AE432" s="2"/>
      <c r="AF432" s="1"/>
      <c r="AG432" s="1"/>
      <c r="AH432" s="1"/>
      <c r="AI432" s="91"/>
      <c r="AJ432" s="2"/>
      <c r="AK432" s="2"/>
    </row>
    <row r="433" spans="1:37" ht="30.75" customHeight="1">
      <c r="A433" s="87"/>
      <c r="B433" s="2"/>
      <c r="C433" s="2"/>
      <c r="D433" s="2"/>
      <c r="E433" s="1"/>
      <c r="F433" s="1"/>
      <c r="G433" s="88"/>
      <c r="H433" s="1"/>
      <c r="I433" s="2"/>
      <c r="J433" s="2"/>
      <c r="K433" s="2"/>
      <c r="L433" s="2"/>
      <c r="M433" s="2"/>
      <c r="N433" s="1"/>
      <c r="O433" s="1"/>
      <c r="P433" s="1"/>
      <c r="Q433" s="2"/>
      <c r="R433" s="2"/>
      <c r="S433" s="2"/>
      <c r="T433" s="3"/>
      <c r="U433" s="4"/>
      <c r="V433" s="3"/>
      <c r="W433" s="5"/>
      <c r="X433" s="5"/>
      <c r="Y433" s="3"/>
      <c r="Z433" s="4"/>
      <c r="AA433" s="4"/>
      <c r="AB433" s="4"/>
      <c r="AC433" s="4"/>
      <c r="AD433" s="2"/>
      <c r="AE433" s="2"/>
      <c r="AF433" s="1"/>
      <c r="AG433" s="1"/>
      <c r="AH433" s="1"/>
      <c r="AI433" s="91"/>
      <c r="AJ433" s="2"/>
      <c r="AK433" s="2"/>
    </row>
    <row r="434" spans="1:37" ht="30.75" customHeight="1">
      <c r="A434" s="87"/>
      <c r="B434" s="2"/>
      <c r="C434" s="2"/>
      <c r="D434" s="2"/>
      <c r="E434" s="1"/>
      <c r="F434" s="1"/>
      <c r="G434" s="88"/>
      <c r="H434" s="1"/>
      <c r="I434" s="2"/>
      <c r="J434" s="2"/>
      <c r="K434" s="2"/>
      <c r="L434" s="2"/>
      <c r="M434" s="2"/>
      <c r="N434" s="1"/>
      <c r="O434" s="1"/>
      <c r="P434" s="1"/>
      <c r="Q434" s="2"/>
      <c r="R434" s="2"/>
      <c r="S434" s="2"/>
      <c r="T434" s="3"/>
      <c r="U434" s="4"/>
      <c r="V434" s="3"/>
      <c r="W434" s="5"/>
      <c r="X434" s="5"/>
      <c r="Y434" s="3"/>
      <c r="Z434" s="4"/>
      <c r="AA434" s="4"/>
      <c r="AB434" s="4"/>
      <c r="AC434" s="4"/>
      <c r="AD434" s="2"/>
      <c r="AE434" s="2"/>
      <c r="AF434" s="1"/>
      <c r="AG434" s="1"/>
      <c r="AH434" s="1"/>
      <c r="AI434" s="91"/>
      <c r="AJ434" s="2"/>
      <c r="AK434" s="2"/>
    </row>
    <row r="435" spans="1:37" ht="30.75" customHeight="1">
      <c r="A435" s="87"/>
      <c r="B435" s="2"/>
      <c r="C435" s="2"/>
      <c r="D435" s="2"/>
      <c r="E435" s="1"/>
      <c r="F435" s="1"/>
      <c r="G435" s="88"/>
      <c r="H435" s="1"/>
      <c r="I435" s="2"/>
      <c r="J435" s="2"/>
      <c r="K435" s="2"/>
      <c r="L435" s="2"/>
      <c r="M435" s="2"/>
      <c r="N435" s="1"/>
      <c r="O435" s="1"/>
      <c r="P435" s="1"/>
      <c r="Q435" s="2"/>
      <c r="R435" s="2"/>
      <c r="S435" s="2"/>
      <c r="T435" s="3"/>
      <c r="U435" s="4"/>
      <c r="V435" s="3"/>
      <c r="W435" s="5"/>
      <c r="X435" s="5"/>
      <c r="Y435" s="3"/>
      <c r="Z435" s="4"/>
      <c r="AA435" s="4"/>
      <c r="AB435" s="4"/>
      <c r="AC435" s="4"/>
      <c r="AD435" s="2"/>
      <c r="AE435" s="2"/>
      <c r="AF435" s="1"/>
      <c r="AG435" s="1"/>
      <c r="AH435" s="1"/>
      <c r="AI435" s="91"/>
      <c r="AJ435" s="2"/>
      <c r="AK435" s="2"/>
    </row>
    <row r="436" spans="1:37" ht="30.75" customHeight="1">
      <c r="A436" s="87"/>
      <c r="B436" s="2"/>
      <c r="C436" s="2"/>
      <c r="D436" s="2"/>
      <c r="E436" s="1"/>
      <c r="F436" s="1"/>
      <c r="G436" s="88"/>
      <c r="H436" s="1"/>
      <c r="I436" s="2"/>
      <c r="J436" s="2"/>
      <c r="K436" s="2"/>
      <c r="L436" s="2"/>
      <c r="M436" s="2"/>
      <c r="N436" s="1"/>
      <c r="O436" s="1"/>
      <c r="P436" s="1"/>
      <c r="Q436" s="2"/>
      <c r="R436" s="2"/>
      <c r="S436" s="2"/>
      <c r="T436" s="3"/>
      <c r="U436" s="4"/>
      <c r="V436" s="3"/>
      <c r="W436" s="5"/>
      <c r="X436" s="5"/>
      <c r="Y436" s="3"/>
      <c r="Z436" s="4"/>
      <c r="AA436" s="4"/>
      <c r="AB436" s="4"/>
      <c r="AC436" s="4"/>
      <c r="AD436" s="2"/>
      <c r="AE436" s="2"/>
      <c r="AF436" s="1"/>
      <c r="AG436" s="1"/>
      <c r="AH436" s="1"/>
      <c r="AI436" s="91"/>
      <c r="AJ436" s="2"/>
      <c r="AK436" s="2"/>
    </row>
    <row r="437" spans="1:37" ht="30.75" customHeight="1">
      <c r="A437" s="87"/>
      <c r="B437" s="2"/>
      <c r="C437" s="2"/>
      <c r="D437" s="2"/>
      <c r="E437" s="1"/>
      <c r="F437" s="1"/>
      <c r="G437" s="88"/>
      <c r="H437" s="1"/>
      <c r="I437" s="2"/>
      <c r="J437" s="2"/>
      <c r="K437" s="2"/>
      <c r="L437" s="2"/>
      <c r="M437" s="2"/>
      <c r="N437" s="1"/>
      <c r="O437" s="1"/>
      <c r="P437" s="1"/>
      <c r="Q437" s="2"/>
      <c r="R437" s="2"/>
      <c r="S437" s="2"/>
      <c r="T437" s="3"/>
      <c r="U437" s="4"/>
      <c r="V437" s="3"/>
      <c r="W437" s="5"/>
      <c r="X437" s="5"/>
      <c r="Y437" s="3"/>
      <c r="Z437" s="4"/>
      <c r="AA437" s="4"/>
      <c r="AB437" s="4"/>
      <c r="AC437" s="4"/>
      <c r="AD437" s="2"/>
      <c r="AE437" s="2"/>
      <c r="AF437" s="1"/>
      <c r="AG437" s="1"/>
      <c r="AH437" s="1"/>
      <c r="AI437" s="91"/>
      <c r="AJ437" s="2"/>
      <c r="AK437" s="2"/>
    </row>
    <row r="438" spans="1:37" ht="30.75" customHeight="1">
      <c r="A438" s="87"/>
      <c r="B438" s="2"/>
      <c r="C438" s="2"/>
      <c r="D438" s="2"/>
      <c r="E438" s="1"/>
      <c r="F438" s="1"/>
      <c r="G438" s="88"/>
      <c r="H438" s="1"/>
      <c r="I438" s="2"/>
      <c r="J438" s="2"/>
      <c r="K438" s="2"/>
      <c r="L438" s="2"/>
      <c r="M438" s="2"/>
      <c r="N438" s="1"/>
      <c r="O438" s="1"/>
      <c r="P438" s="1"/>
      <c r="Q438" s="2"/>
      <c r="R438" s="2"/>
      <c r="S438" s="2"/>
      <c r="T438" s="3"/>
      <c r="U438" s="4"/>
      <c r="V438" s="3"/>
      <c r="W438" s="5"/>
      <c r="X438" s="5"/>
      <c r="Y438" s="3"/>
      <c r="Z438" s="4"/>
      <c r="AA438" s="4"/>
      <c r="AB438" s="4"/>
      <c r="AC438" s="4"/>
      <c r="AD438" s="2"/>
      <c r="AE438" s="2"/>
      <c r="AF438" s="1"/>
      <c r="AG438" s="1"/>
      <c r="AH438" s="1"/>
      <c r="AI438" s="91"/>
      <c r="AJ438" s="2"/>
      <c r="AK438" s="2"/>
    </row>
    <row r="439" spans="1:37" ht="30.75" customHeight="1">
      <c r="A439" s="87"/>
      <c r="B439" s="2"/>
      <c r="C439" s="2"/>
      <c r="D439" s="2"/>
      <c r="E439" s="1"/>
      <c r="F439" s="1"/>
      <c r="G439" s="88"/>
      <c r="H439" s="1"/>
      <c r="I439" s="2"/>
      <c r="J439" s="2"/>
      <c r="K439" s="2"/>
      <c r="L439" s="2"/>
      <c r="M439" s="2"/>
      <c r="N439" s="1"/>
      <c r="O439" s="1"/>
      <c r="P439" s="1"/>
      <c r="Q439" s="2"/>
      <c r="R439" s="2"/>
      <c r="S439" s="2"/>
      <c r="T439" s="3"/>
      <c r="U439" s="4"/>
      <c r="V439" s="3"/>
      <c r="W439" s="5"/>
      <c r="X439" s="5"/>
      <c r="Y439" s="3"/>
      <c r="Z439" s="4"/>
      <c r="AA439" s="4"/>
      <c r="AB439" s="4"/>
      <c r="AC439" s="4"/>
      <c r="AD439" s="2"/>
      <c r="AE439" s="2"/>
      <c r="AF439" s="1"/>
      <c r="AG439" s="1"/>
      <c r="AH439" s="1"/>
      <c r="AI439" s="91"/>
      <c r="AJ439" s="2"/>
      <c r="AK439" s="2"/>
    </row>
    <row r="440" spans="1:37" ht="30.75" customHeight="1">
      <c r="A440" s="87"/>
      <c r="B440" s="2"/>
      <c r="C440" s="2"/>
      <c r="D440" s="2"/>
      <c r="E440" s="1"/>
      <c r="F440" s="1"/>
      <c r="G440" s="88"/>
      <c r="H440" s="1"/>
      <c r="I440" s="2"/>
      <c r="J440" s="2"/>
      <c r="K440" s="2"/>
      <c r="L440" s="2"/>
      <c r="M440" s="2"/>
      <c r="N440" s="1"/>
      <c r="O440" s="1"/>
      <c r="P440" s="1"/>
      <c r="Q440" s="2"/>
      <c r="R440" s="2"/>
      <c r="S440" s="2"/>
      <c r="T440" s="3"/>
      <c r="U440" s="4"/>
      <c r="V440" s="3"/>
      <c r="W440" s="5"/>
      <c r="X440" s="5"/>
      <c r="Y440" s="3"/>
      <c r="Z440" s="4"/>
      <c r="AA440" s="4"/>
      <c r="AB440" s="4"/>
      <c r="AC440" s="4"/>
      <c r="AD440" s="2"/>
      <c r="AE440" s="2"/>
      <c r="AF440" s="1"/>
      <c r="AG440" s="1"/>
      <c r="AH440" s="1"/>
      <c r="AI440" s="91"/>
      <c r="AJ440" s="2"/>
      <c r="AK440" s="2"/>
    </row>
    <row r="441" spans="1:37" ht="30.75" customHeight="1">
      <c r="A441" s="87"/>
      <c r="B441" s="2"/>
      <c r="C441" s="2"/>
      <c r="D441" s="2"/>
      <c r="E441" s="1"/>
      <c r="F441" s="1"/>
      <c r="G441" s="88"/>
      <c r="H441" s="1"/>
      <c r="I441" s="2"/>
      <c r="J441" s="2"/>
      <c r="K441" s="2"/>
      <c r="L441" s="2"/>
      <c r="M441" s="2"/>
      <c r="N441" s="1"/>
      <c r="O441" s="1"/>
      <c r="P441" s="1"/>
      <c r="Q441" s="2"/>
      <c r="R441" s="2"/>
      <c r="S441" s="2"/>
      <c r="T441" s="3"/>
      <c r="U441" s="4"/>
      <c r="V441" s="3"/>
      <c r="W441" s="5"/>
      <c r="X441" s="5"/>
      <c r="Y441" s="3"/>
      <c r="Z441" s="4"/>
      <c r="AA441" s="4"/>
      <c r="AB441" s="4"/>
      <c r="AC441" s="4"/>
      <c r="AD441" s="2"/>
      <c r="AE441" s="2"/>
      <c r="AF441" s="1"/>
      <c r="AG441" s="1"/>
      <c r="AH441" s="1"/>
      <c r="AI441" s="91"/>
      <c r="AJ441" s="2"/>
      <c r="AK441" s="2"/>
    </row>
    <row r="442" spans="1:37" ht="30.75" customHeight="1">
      <c r="A442" s="87"/>
      <c r="B442" s="2"/>
      <c r="C442" s="2"/>
      <c r="D442" s="2"/>
      <c r="E442" s="1"/>
      <c r="F442" s="1"/>
      <c r="G442" s="88"/>
      <c r="H442" s="1"/>
      <c r="I442" s="2"/>
      <c r="J442" s="2"/>
      <c r="K442" s="2"/>
      <c r="L442" s="2"/>
      <c r="M442" s="2"/>
      <c r="N442" s="1"/>
      <c r="O442" s="1"/>
      <c r="P442" s="1"/>
      <c r="Q442" s="2"/>
      <c r="R442" s="2"/>
      <c r="S442" s="2"/>
      <c r="T442" s="3"/>
      <c r="U442" s="4"/>
      <c r="V442" s="3"/>
      <c r="W442" s="5"/>
      <c r="X442" s="5"/>
      <c r="Y442" s="3"/>
      <c r="Z442" s="4"/>
      <c r="AA442" s="4"/>
      <c r="AB442" s="4"/>
      <c r="AC442" s="4"/>
      <c r="AD442" s="2"/>
      <c r="AE442" s="2"/>
      <c r="AF442" s="1"/>
      <c r="AG442" s="1"/>
      <c r="AH442" s="1"/>
      <c r="AI442" s="91"/>
      <c r="AJ442" s="2"/>
      <c r="AK442" s="2"/>
    </row>
    <row r="443" spans="1:37" ht="30.75" customHeight="1">
      <c r="A443" s="87"/>
      <c r="B443" s="2"/>
      <c r="C443" s="2"/>
      <c r="D443" s="2"/>
      <c r="E443" s="1"/>
      <c r="F443" s="1"/>
      <c r="G443" s="88"/>
      <c r="H443" s="1"/>
      <c r="I443" s="2"/>
      <c r="J443" s="2"/>
      <c r="K443" s="2"/>
      <c r="L443" s="2"/>
      <c r="M443" s="2"/>
      <c r="N443" s="1"/>
      <c r="O443" s="1"/>
      <c r="P443" s="1"/>
      <c r="Q443" s="2"/>
      <c r="R443" s="2"/>
      <c r="S443" s="2"/>
      <c r="T443" s="3"/>
      <c r="U443" s="4"/>
      <c r="V443" s="3"/>
      <c r="W443" s="5"/>
      <c r="X443" s="5"/>
      <c r="Y443" s="3"/>
      <c r="Z443" s="4"/>
      <c r="AA443" s="4"/>
      <c r="AB443" s="4"/>
      <c r="AC443" s="4"/>
      <c r="AD443" s="2"/>
      <c r="AE443" s="2"/>
      <c r="AF443" s="1"/>
      <c r="AG443" s="1"/>
      <c r="AH443" s="1"/>
      <c r="AI443" s="91"/>
      <c r="AJ443" s="2"/>
      <c r="AK443" s="2"/>
    </row>
    <row r="444" spans="1:37" ht="30.75" customHeight="1">
      <c r="A444" s="87"/>
      <c r="B444" s="2"/>
      <c r="C444" s="2"/>
      <c r="D444" s="2"/>
      <c r="E444" s="1"/>
      <c r="F444" s="1"/>
      <c r="G444" s="88"/>
      <c r="H444" s="1"/>
      <c r="I444" s="2"/>
      <c r="J444" s="2"/>
      <c r="K444" s="2"/>
      <c r="L444" s="2"/>
      <c r="M444" s="2"/>
      <c r="N444" s="1"/>
      <c r="O444" s="1"/>
      <c r="P444" s="1"/>
      <c r="Q444" s="2"/>
      <c r="R444" s="2"/>
      <c r="S444" s="2"/>
      <c r="T444" s="3"/>
      <c r="U444" s="4"/>
      <c r="V444" s="3"/>
      <c r="W444" s="5"/>
      <c r="X444" s="5"/>
      <c r="Y444" s="3"/>
      <c r="Z444" s="4"/>
      <c r="AA444" s="4"/>
      <c r="AB444" s="4"/>
      <c r="AC444" s="4"/>
      <c r="AD444" s="2"/>
      <c r="AE444" s="2"/>
      <c r="AF444" s="1"/>
      <c r="AG444" s="1"/>
      <c r="AH444" s="1"/>
      <c r="AI444" s="91"/>
      <c r="AJ444" s="2"/>
      <c r="AK444" s="2"/>
    </row>
    <row r="445" spans="1:37" ht="30.75" customHeight="1">
      <c r="A445" s="87"/>
      <c r="B445" s="2"/>
      <c r="C445" s="2"/>
      <c r="D445" s="2"/>
      <c r="E445" s="1"/>
      <c r="F445" s="1"/>
      <c r="G445" s="88"/>
      <c r="H445" s="1"/>
      <c r="I445" s="2"/>
      <c r="J445" s="2"/>
      <c r="K445" s="2"/>
      <c r="L445" s="2"/>
      <c r="M445" s="2"/>
      <c r="N445" s="1"/>
      <c r="O445" s="1"/>
      <c r="P445" s="1"/>
      <c r="Q445" s="2"/>
      <c r="R445" s="2"/>
      <c r="S445" s="2"/>
      <c r="T445" s="3"/>
      <c r="U445" s="4"/>
      <c r="V445" s="3"/>
      <c r="W445" s="5"/>
      <c r="X445" s="5"/>
      <c r="Y445" s="3"/>
      <c r="Z445" s="4"/>
      <c r="AA445" s="4"/>
      <c r="AB445" s="4"/>
      <c r="AC445" s="4"/>
      <c r="AD445" s="2"/>
      <c r="AE445" s="2"/>
      <c r="AF445" s="1"/>
      <c r="AG445" s="1"/>
      <c r="AH445" s="1"/>
      <c r="AI445" s="91"/>
      <c r="AJ445" s="2"/>
      <c r="AK445" s="2"/>
    </row>
    <row r="446" spans="1:37" ht="30.75" customHeight="1">
      <c r="A446" s="87"/>
      <c r="B446" s="2"/>
      <c r="C446" s="2"/>
      <c r="D446" s="2"/>
      <c r="E446" s="1"/>
      <c r="F446" s="1"/>
      <c r="G446" s="88"/>
      <c r="H446" s="1"/>
      <c r="I446" s="2"/>
      <c r="J446" s="2"/>
      <c r="K446" s="2"/>
      <c r="L446" s="2"/>
      <c r="M446" s="2"/>
      <c r="N446" s="1"/>
      <c r="O446" s="1"/>
      <c r="P446" s="1"/>
      <c r="Q446" s="2"/>
      <c r="R446" s="2"/>
      <c r="S446" s="2"/>
      <c r="T446" s="3"/>
      <c r="U446" s="4"/>
      <c r="V446" s="3"/>
      <c r="W446" s="5"/>
      <c r="X446" s="5"/>
      <c r="Y446" s="3"/>
      <c r="Z446" s="4"/>
      <c r="AA446" s="4"/>
      <c r="AB446" s="4"/>
      <c r="AC446" s="4"/>
      <c r="AD446" s="2"/>
      <c r="AE446" s="2"/>
      <c r="AF446" s="1"/>
      <c r="AG446" s="1"/>
      <c r="AH446" s="1"/>
      <c r="AI446" s="91"/>
      <c r="AJ446" s="2"/>
      <c r="AK446" s="2"/>
    </row>
    <row r="447" spans="1:37" ht="30.75" customHeight="1">
      <c r="A447" s="87"/>
      <c r="B447" s="2"/>
      <c r="C447" s="2"/>
      <c r="D447" s="2"/>
      <c r="E447" s="1"/>
      <c r="F447" s="1"/>
      <c r="G447" s="88"/>
      <c r="H447" s="1"/>
      <c r="I447" s="2"/>
      <c r="J447" s="2"/>
      <c r="K447" s="2"/>
      <c r="L447" s="2"/>
      <c r="M447" s="2"/>
      <c r="N447" s="1"/>
      <c r="O447" s="1"/>
      <c r="P447" s="1"/>
      <c r="Q447" s="2"/>
      <c r="R447" s="2"/>
      <c r="S447" s="2"/>
      <c r="T447" s="3"/>
      <c r="U447" s="4"/>
      <c r="V447" s="3"/>
      <c r="W447" s="5"/>
      <c r="X447" s="5"/>
      <c r="Y447" s="3"/>
      <c r="Z447" s="4"/>
      <c r="AA447" s="4"/>
      <c r="AB447" s="4"/>
      <c r="AC447" s="4"/>
      <c r="AD447" s="2"/>
      <c r="AE447" s="2"/>
      <c r="AF447" s="1"/>
      <c r="AG447" s="1"/>
      <c r="AH447" s="1"/>
      <c r="AI447" s="91"/>
      <c r="AJ447" s="2"/>
      <c r="AK447" s="2"/>
    </row>
    <row r="448" spans="1:37" ht="30.75" customHeight="1">
      <c r="A448" s="87"/>
      <c r="B448" s="2"/>
      <c r="C448" s="2"/>
      <c r="D448" s="2"/>
      <c r="E448" s="1"/>
      <c r="F448" s="1"/>
      <c r="G448" s="88"/>
      <c r="H448" s="1"/>
      <c r="I448" s="2"/>
      <c r="J448" s="2"/>
      <c r="K448" s="2"/>
      <c r="L448" s="2"/>
      <c r="M448" s="2"/>
      <c r="N448" s="1"/>
      <c r="O448" s="1"/>
      <c r="P448" s="1"/>
      <c r="Q448" s="2"/>
      <c r="R448" s="2"/>
      <c r="S448" s="2"/>
      <c r="T448" s="3"/>
      <c r="U448" s="4"/>
      <c r="V448" s="3"/>
      <c r="W448" s="5"/>
      <c r="X448" s="5"/>
      <c r="Y448" s="3"/>
      <c r="Z448" s="4"/>
      <c r="AA448" s="4"/>
      <c r="AB448" s="4"/>
      <c r="AC448" s="4"/>
      <c r="AD448" s="2"/>
      <c r="AE448" s="2"/>
      <c r="AF448" s="1"/>
      <c r="AG448" s="1"/>
      <c r="AH448" s="1"/>
      <c r="AI448" s="91"/>
      <c r="AJ448" s="2"/>
      <c r="AK448" s="2"/>
    </row>
    <row r="449" spans="1:37" ht="30.75" customHeight="1">
      <c r="A449" s="87"/>
      <c r="B449" s="2"/>
      <c r="C449" s="2"/>
      <c r="D449" s="2"/>
      <c r="E449" s="1"/>
      <c r="F449" s="1"/>
      <c r="G449" s="88"/>
      <c r="H449" s="1"/>
      <c r="I449" s="2"/>
      <c r="J449" s="2"/>
      <c r="K449" s="2"/>
      <c r="L449" s="2"/>
      <c r="M449" s="2"/>
      <c r="N449" s="1"/>
      <c r="O449" s="1"/>
      <c r="P449" s="1"/>
      <c r="Q449" s="2"/>
      <c r="R449" s="2"/>
      <c r="S449" s="2"/>
      <c r="T449" s="3"/>
      <c r="U449" s="4"/>
      <c r="V449" s="3"/>
      <c r="W449" s="5"/>
      <c r="X449" s="5"/>
      <c r="Y449" s="3"/>
      <c r="Z449" s="4"/>
      <c r="AA449" s="4"/>
      <c r="AB449" s="4"/>
      <c r="AC449" s="4"/>
      <c r="AD449" s="2"/>
      <c r="AE449" s="2"/>
      <c r="AF449" s="1"/>
      <c r="AG449" s="1"/>
      <c r="AH449" s="1"/>
      <c r="AI449" s="91"/>
      <c r="AJ449" s="2"/>
      <c r="AK449" s="2"/>
    </row>
    <row r="450" spans="1:37" ht="30.75" customHeight="1">
      <c r="A450" s="87"/>
      <c r="B450" s="2"/>
      <c r="C450" s="2"/>
      <c r="D450" s="2"/>
      <c r="E450" s="1"/>
      <c r="F450" s="1"/>
      <c r="G450" s="88"/>
      <c r="H450" s="1"/>
      <c r="I450" s="2"/>
      <c r="J450" s="2"/>
      <c r="K450" s="2"/>
      <c r="L450" s="2"/>
      <c r="M450" s="2"/>
      <c r="N450" s="1"/>
      <c r="O450" s="1"/>
      <c r="P450" s="1"/>
      <c r="Q450" s="2"/>
      <c r="R450" s="2"/>
      <c r="S450" s="2"/>
      <c r="T450" s="3"/>
      <c r="U450" s="4"/>
      <c r="V450" s="3"/>
      <c r="W450" s="5"/>
      <c r="X450" s="5"/>
      <c r="Y450" s="3"/>
      <c r="Z450" s="4"/>
      <c r="AA450" s="4"/>
      <c r="AB450" s="4"/>
      <c r="AC450" s="4"/>
      <c r="AD450" s="2"/>
      <c r="AE450" s="2"/>
      <c r="AF450" s="1"/>
      <c r="AG450" s="1"/>
      <c r="AH450" s="1"/>
      <c r="AI450" s="91"/>
      <c r="AJ450" s="2"/>
      <c r="AK450" s="2"/>
    </row>
    <row r="451" spans="1:37" ht="30.75" customHeight="1">
      <c r="A451" s="87"/>
      <c r="B451" s="2"/>
      <c r="C451" s="2"/>
      <c r="D451" s="2"/>
      <c r="E451" s="1"/>
      <c r="F451" s="1"/>
      <c r="G451" s="88"/>
      <c r="H451" s="1"/>
      <c r="I451" s="2"/>
      <c r="J451" s="2"/>
      <c r="K451" s="2"/>
      <c r="L451" s="2"/>
      <c r="M451" s="2"/>
      <c r="N451" s="1"/>
      <c r="O451" s="1"/>
      <c r="P451" s="1"/>
      <c r="Q451" s="2"/>
      <c r="R451" s="2"/>
      <c r="S451" s="2"/>
      <c r="T451" s="3"/>
      <c r="U451" s="4"/>
      <c r="V451" s="3"/>
      <c r="W451" s="5"/>
      <c r="X451" s="5"/>
      <c r="Y451" s="3"/>
      <c r="Z451" s="4"/>
      <c r="AA451" s="4"/>
      <c r="AB451" s="4"/>
      <c r="AC451" s="4"/>
      <c r="AD451" s="2"/>
      <c r="AE451" s="2"/>
      <c r="AF451" s="1"/>
      <c r="AG451" s="1"/>
      <c r="AH451" s="1"/>
      <c r="AI451" s="91"/>
      <c r="AJ451" s="2"/>
      <c r="AK451" s="2"/>
    </row>
    <row r="452" spans="1:37" ht="30.75" customHeight="1">
      <c r="A452" s="87"/>
      <c r="B452" s="2"/>
      <c r="C452" s="2"/>
      <c r="D452" s="2"/>
      <c r="E452" s="1"/>
      <c r="F452" s="1"/>
      <c r="G452" s="88"/>
      <c r="H452" s="1"/>
      <c r="I452" s="2"/>
      <c r="J452" s="2"/>
      <c r="K452" s="2"/>
      <c r="L452" s="2"/>
      <c r="M452" s="2"/>
      <c r="N452" s="1"/>
      <c r="O452" s="1"/>
      <c r="P452" s="1"/>
      <c r="Q452" s="2"/>
      <c r="R452" s="2"/>
      <c r="S452" s="2"/>
      <c r="T452" s="3"/>
      <c r="U452" s="4"/>
      <c r="V452" s="3"/>
      <c r="W452" s="5"/>
      <c r="X452" s="5"/>
      <c r="Y452" s="3"/>
      <c r="Z452" s="4"/>
      <c r="AA452" s="4"/>
      <c r="AB452" s="4"/>
      <c r="AC452" s="4"/>
      <c r="AD452" s="2"/>
      <c r="AE452" s="2"/>
      <c r="AF452" s="1"/>
      <c r="AG452" s="1"/>
      <c r="AH452" s="1"/>
      <c r="AI452" s="91"/>
      <c r="AJ452" s="2"/>
      <c r="AK452" s="2"/>
    </row>
    <row r="453" spans="1:37" ht="30.75" customHeight="1">
      <c r="A453" s="87"/>
      <c r="B453" s="2"/>
      <c r="C453" s="2"/>
      <c r="D453" s="2"/>
      <c r="E453" s="1"/>
      <c r="F453" s="1"/>
      <c r="G453" s="88"/>
      <c r="H453" s="1"/>
      <c r="I453" s="2"/>
      <c r="J453" s="2"/>
      <c r="K453" s="2"/>
      <c r="L453" s="2"/>
      <c r="M453" s="2"/>
      <c r="N453" s="1"/>
      <c r="O453" s="1"/>
      <c r="P453" s="1"/>
      <c r="Q453" s="2"/>
      <c r="R453" s="2"/>
      <c r="S453" s="2"/>
      <c r="T453" s="3"/>
      <c r="U453" s="4"/>
      <c r="V453" s="3"/>
      <c r="W453" s="5"/>
      <c r="X453" s="5"/>
      <c r="Y453" s="3"/>
      <c r="Z453" s="4"/>
      <c r="AA453" s="4"/>
      <c r="AB453" s="4"/>
      <c r="AC453" s="4"/>
      <c r="AD453" s="2"/>
      <c r="AE453" s="2"/>
      <c r="AF453" s="1"/>
      <c r="AG453" s="1"/>
      <c r="AH453" s="1"/>
      <c r="AI453" s="91"/>
      <c r="AJ453" s="2"/>
      <c r="AK453" s="2"/>
    </row>
    <row r="454" spans="1:37" ht="30.75" customHeight="1">
      <c r="A454" s="87"/>
      <c r="B454" s="2"/>
      <c r="C454" s="2"/>
      <c r="D454" s="2"/>
      <c r="E454" s="1"/>
      <c r="F454" s="1"/>
      <c r="G454" s="88"/>
      <c r="H454" s="1"/>
      <c r="I454" s="2"/>
      <c r="J454" s="2"/>
      <c r="K454" s="2"/>
      <c r="L454" s="2"/>
      <c r="M454" s="2"/>
      <c r="N454" s="1"/>
      <c r="O454" s="1"/>
      <c r="P454" s="1"/>
      <c r="Q454" s="2"/>
      <c r="R454" s="2"/>
      <c r="S454" s="2"/>
      <c r="T454" s="3"/>
      <c r="U454" s="4"/>
      <c r="V454" s="3"/>
      <c r="W454" s="5"/>
      <c r="X454" s="5"/>
      <c r="Y454" s="3"/>
      <c r="Z454" s="4"/>
      <c r="AA454" s="4"/>
      <c r="AB454" s="4"/>
      <c r="AC454" s="4"/>
      <c r="AD454" s="2"/>
      <c r="AE454" s="2"/>
      <c r="AF454" s="1"/>
      <c r="AG454" s="1"/>
      <c r="AH454" s="1"/>
      <c r="AI454" s="91"/>
      <c r="AJ454" s="2"/>
      <c r="AK454" s="2"/>
    </row>
    <row r="455" spans="1:37" ht="30.75" customHeight="1">
      <c r="A455" s="87"/>
      <c r="B455" s="2"/>
      <c r="C455" s="2"/>
      <c r="D455" s="2"/>
      <c r="E455" s="1"/>
      <c r="F455" s="1"/>
      <c r="G455" s="88"/>
      <c r="H455" s="1"/>
      <c r="I455" s="2"/>
      <c r="J455" s="2"/>
      <c r="K455" s="2"/>
      <c r="L455" s="2"/>
      <c r="M455" s="2"/>
      <c r="N455" s="1"/>
      <c r="O455" s="1"/>
      <c r="P455" s="1"/>
      <c r="Q455" s="2"/>
      <c r="R455" s="2"/>
      <c r="S455" s="2"/>
      <c r="T455" s="3"/>
      <c r="U455" s="4"/>
      <c r="V455" s="3"/>
      <c r="W455" s="5"/>
      <c r="X455" s="5"/>
      <c r="Y455" s="3"/>
      <c r="Z455" s="4"/>
      <c r="AA455" s="4"/>
      <c r="AB455" s="4"/>
      <c r="AC455" s="4"/>
      <c r="AD455" s="2"/>
      <c r="AE455" s="2"/>
      <c r="AF455" s="1"/>
      <c r="AG455" s="1"/>
      <c r="AH455" s="1"/>
      <c r="AI455" s="91"/>
      <c r="AJ455" s="2"/>
      <c r="AK455" s="2"/>
    </row>
    <row r="456" spans="1:37" ht="30.75" customHeight="1">
      <c r="A456" s="87"/>
      <c r="B456" s="2"/>
      <c r="C456" s="2"/>
      <c r="D456" s="2"/>
      <c r="E456" s="1"/>
      <c r="F456" s="1"/>
      <c r="G456" s="88"/>
      <c r="H456" s="1"/>
      <c r="I456" s="2"/>
      <c r="J456" s="2"/>
      <c r="K456" s="2"/>
      <c r="L456" s="2"/>
      <c r="M456" s="2"/>
      <c r="N456" s="1"/>
      <c r="O456" s="1"/>
      <c r="P456" s="1"/>
      <c r="Q456" s="2"/>
      <c r="R456" s="2"/>
      <c r="S456" s="2"/>
      <c r="T456" s="3"/>
      <c r="U456" s="4"/>
      <c r="V456" s="3"/>
      <c r="W456" s="5"/>
      <c r="X456" s="5"/>
      <c r="Y456" s="3"/>
      <c r="Z456" s="4"/>
      <c r="AA456" s="4"/>
      <c r="AB456" s="4"/>
      <c r="AC456" s="4"/>
      <c r="AD456" s="2"/>
      <c r="AE456" s="2"/>
      <c r="AF456" s="1"/>
      <c r="AG456" s="1"/>
      <c r="AH456" s="1"/>
      <c r="AI456" s="91"/>
      <c r="AJ456" s="2"/>
      <c r="AK456" s="2"/>
    </row>
    <row r="457" spans="1:37" ht="30.75" customHeight="1">
      <c r="A457" s="87"/>
      <c r="B457" s="2"/>
      <c r="C457" s="2"/>
      <c r="D457" s="2"/>
      <c r="E457" s="1"/>
      <c r="F457" s="1"/>
      <c r="G457" s="88"/>
      <c r="H457" s="1"/>
      <c r="I457" s="2"/>
      <c r="J457" s="2"/>
      <c r="K457" s="2"/>
      <c r="L457" s="2"/>
      <c r="M457" s="2"/>
      <c r="N457" s="1"/>
      <c r="O457" s="1"/>
      <c r="P457" s="1"/>
      <c r="Q457" s="2"/>
      <c r="R457" s="2"/>
      <c r="S457" s="2"/>
      <c r="T457" s="3"/>
      <c r="U457" s="4"/>
      <c r="V457" s="3"/>
      <c r="W457" s="5"/>
      <c r="X457" s="5"/>
      <c r="Y457" s="3"/>
      <c r="Z457" s="4"/>
      <c r="AA457" s="4"/>
      <c r="AB457" s="4"/>
      <c r="AC457" s="4"/>
      <c r="AD457" s="2"/>
      <c r="AE457" s="2"/>
      <c r="AF457" s="1"/>
      <c r="AG457" s="1"/>
      <c r="AH457" s="1"/>
      <c r="AI457" s="91"/>
      <c r="AJ457" s="2"/>
      <c r="AK457" s="2"/>
    </row>
    <row r="458" spans="1:37" ht="30.75" customHeight="1">
      <c r="A458" s="87"/>
      <c r="B458" s="2"/>
      <c r="C458" s="2"/>
      <c r="D458" s="2"/>
      <c r="E458" s="1"/>
      <c r="F458" s="1"/>
      <c r="G458" s="88"/>
      <c r="H458" s="1"/>
      <c r="I458" s="2"/>
      <c r="J458" s="2"/>
      <c r="K458" s="2"/>
      <c r="L458" s="2"/>
      <c r="M458" s="2"/>
      <c r="N458" s="1"/>
      <c r="O458" s="1"/>
      <c r="P458" s="1"/>
      <c r="Q458" s="2"/>
      <c r="R458" s="2"/>
      <c r="S458" s="2"/>
      <c r="T458" s="3"/>
      <c r="U458" s="4"/>
      <c r="V458" s="3"/>
      <c r="W458" s="5"/>
      <c r="X458" s="5"/>
      <c r="Y458" s="3"/>
      <c r="Z458" s="4"/>
      <c r="AA458" s="4"/>
      <c r="AB458" s="4"/>
      <c r="AC458" s="4"/>
      <c r="AD458" s="2"/>
      <c r="AE458" s="2"/>
      <c r="AF458" s="1"/>
      <c r="AG458" s="1"/>
      <c r="AH458" s="1"/>
      <c r="AI458" s="91"/>
      <c r="AJ458" s="2"/>
      <c r="AK458" s="2"/>
    </row>
    <row r="459" spans="1:37" ht="30.75" customHeight="1">
      <c r="A459" s="87"/>
      <c r="B459" s="2"/>
      <c r="C459" s="2"/>
      <c r="D459" s="2"/>
      <c r="E459" s="1"/>
      <c r="F459" s="1"/>
      <c r="G459" s="88"/>
      <c r="H459" s="1"/>
      <c r="I459" s="2"/>
      <c r="J459" s="2"/>
      <c r="K459" s="2"/>
      <c r="L459" s="2"/>
      <c r="M459" s="2"/>
      <c r="N459" s="1"/>
      <c r="O459" s="1"/>
      <c r="P459" s="1"/>
      <c r="Q459" s="2"/>
      <c r="R459" s="2"/>
      <c r="S459" s="2"/>
      <c r="T459" s="3"/>
      <c r="U459" s="4"/>
      <c r="V459" s="3"/>
      <c r="W459" s="5"/>
      <c r="X459" s="5"/>
      <c r="Y459" s="3"/>
      <c r="Z459" s="4"/>
      <c r="AA459" s="4"/>
      <c r="AB459" s="4"/>
      <c r="AC459" s="4"/>
      <c r="AD459" s="2"/>
      <c r="AE459" s="2"/>
      <c r="AF459" s="1"/>
      <c r="AG459" s="1"/>
      <c r="AH459" s="1"/>
      <c r="AI459" s="91"/>
      <c r="AJ459" s="2"/>
      <c r="AK459" s="2"/>
    </row>
    <row r="460" spans="1:37" ht="30.75" customHeight="1">
      <c r="A460" s="87"/>
      <c r="B460" s="2"/>
      <c r="C460" s="2"/>
      <c r="D460" s="2"/>
      <c r="E460" s="1"/>
      <c r="F460" s="1"/>
      <c r="G460" s="88"/>
      <c r="H460" s="1"/>
      <c r="I460" s="2"/>
      <c r="J460" s="2"/>
      <c r="K460" s="2"/>
      <c r="L460" s="2"/>
      <c r="M460" s="2"/>
      <c r="N460" s="1"/>
      <c r="O460" s="1"/>
      <c r="P460" s="1"/>
      <c r="Q460" s="2"/>
      <c r="R460" s="2"/>
      <c r="S460" s="2"/>
      <c r="T460" s="3"/>
      <c r="U460" s="4"/>
      <c r="V460" s="3"/>
      <c r="W460" s="5"/>
      <c r="X460" s="5"/>
      <c r="Y460" s="3"/>
      <c r="Z460" s="4"/>
      <c r="AA460" s="4"/>
      <c r="AB460" s="4"/>
      <c r="AC460" s="4"/>
      <c r="AD460" s="2"/>
      <c r="AE460" s="2"/>
      <c r="AF460" s="1"/>
      <c r="AG460" s="1"/>
      <c r="AH460" s="1"/>
      <c r="AI460" s="91"/>
      <c r="AJ460" s="2"/>
      <c r="AK460" s="2"/>
    </row>
    <row r="461" spans="1:37" ht="30.75" customHeight="1">
      <c r="A461" s="87"/>
      <c r="B461" s="2"/>
      <c r="C461" s="2"/>
      <c r="D461" s="2"/>
      <c r="E461" s="1"/>
      <c r="F461" s="1"/>
      <c r="G461" s="88"/>
      <c r="H461" s="1"/>
      <c r="I461" s="2"/>
      <c r="J461" s="2"/>
      <c r="K461" s="2"/>
      <c r="L461" s="2"/>
      <c r="M461" s="2"/>
      <c r="N461" s="1"/>
      <c r="O461" s="1"/>
      <c r="P461" s="1"/>
      <c r="Q461" s="2"/>
      <c r="R461" s="2"/>
      <c r="S461" s="2"/>
      <c r="T461" s="3"/>
      <c r="U461" s="4"/>
      <c r="V461" s="3"/>
      <c r="W461" s="5"/>
      <c r="X461" s="5"/>
      <c r="Y461" s="3"/>
      <c r="Z461" s="4"/>
      <c r="AA461" s="4"/>
      <c r="AB461" s="4"/>
      <c r="AC461" s="4"/>
      <c r="AD461" s="2"/>
      <c r="AE461" s="2"/>
      <c r="AF461" s="1"/>
      <c r="AG461" s="1"/>
      <c r="AH461" s="1"/>
      <c r="AI461" s="91"/>
      <c r="AJ461" s="2"/>
      <c r="AK461" s="2"/>
    </row>
    <row r="462" spans="1:37" ht="30.75" customHeight="1">
      <c r="A462" s="87"/>
      <c r="B462" s="2"/>
      <c r="C462" s="2"/>
      <c r="D462" s="2"/>
      <c r="E462" s="1"/>
      <c r="F462" s="1"/>
      <c r="G462" s="88"/>
      <c r="H462" s="1"/>
      <c r="I462" s="2"/>
      <c r="J462" s="2"/>
      <c r="K462" s="2"/>
      <c r="L462" s="2"/>
      <c r="M462" s="2"/>
      <c r="N462" s="1"/>
      <c r="O462" s="1"/>
      <c r="P462" s="1"/>
      <c r="Q462" s="2"/>
      <c r="R462" s="2"/>
      <c r="S462" s="2"/>
      <c r="T462" s="3"/>
      <c r="U462" s="4"/>
      <c r="V462" s="3"/>
      <c r="W462" s="5"/>
      <c r="X462" s="5"/>
      <c r="Y462" s="3"/>
      <c r="Z462" s="4"/>
      <c r="AA462" s="4"/>
      <c r="AB462" s="4"/>
      <c r="AC462" s="4"/>
      <c r="AD462" s="2"/>
      <c r="AE462" s="2"/>
      <c r="AF462" s="1"/>
      <c r="AG462" s="1"/>
      <c r="AH462" s="1"/>
      <c r="AI462" s="91"/>
      <c r="AJ462" s="2"/>
      <c r="AK462" s="2"/>
    </row>
    <row r="463" spans="1:37" ht="30.75" customHeight="1">
      <c r="A463" s="87"/>
      <c r="B463" s="2"/>
      <c r="C463" s="2"/>
      <c r="D463" s="2"/>
      <c r="E463" s="1"/>
      <c r="F463" s="1"/>
      <c r="G463" s="88"/>
      <c r="H463" s="1"/>
      <c r="I463" s="2"/>
      <c r="J463" s="2"/>
      <c r="K463" s="2"/>
      <c r="L463" s="2"/>
      <c r="M463" s="2"/>
      <c r="N463" s="1"/>
      <c r="O463" s="1"/>
      <c r="P463" s="1"/>
      <c r="Q463" s="2"/>
      <c r="R463" s="2"/>
      <c r="S463" s="2"/>
      <c r="T463" s="3"/>
      <c r="U463" s="4"/>
      <c r="V463" s="3"/>
      <c r="W463" s="5"/>
      <c r="X463" s="5"/>
      <c r="Y463" s="3"/>
      <c r="Z463" s="4"/>
      <c r="AA463" s="4"/>
      <c r="AB463" s="4"/>
      <c r="AC463" s="4"/>
      <c r="AD463" s="2"/>
      <c r="AE463" s="2"/>
      <c r="AF463" s="1"/>
      <c r="AG463" s="1"/>
      <c r="AH463" s="1"/>
      <c r="AI463" s="91"/>
      <c r="AJ463" s="2"/>
      <c r="AK463" s="2"/>
    </row>
    <row r="464" spans="1:37" ht="30.75" customHeight="1">
      <c r="A464" s="87"/>
      <c r="B464" s="2"/>
      <c r="C464" s="2"/>
      <c r="D464" s="2"/>
      <c r="E464" s="1"/>
      <c r="F464" s="1"/>
      <c r="G464" s="88"/>
      <c r="H464" s="1"/>
      <c r="I464" s="2"/>
      <c r="J464" s="2"/>
      <c r="K464" s="2"/>
      <c r="L464" s="2"/>
      <c r="M464" s="2"/>
      <c r="N464" s="1"/>
      <c r="O464" s="1"/>
      <c r="P464" s="1"/>
      <c r="Q464" s="2"/>
      <c r="R464" s="2"/>
      <c r="S464" s="2"/>
      <c r="T464" s="3"/>
      <c r="U464" s="4"/>
      <c r="V464" s="3"/>
      <c r="W464" s="5"/>
      <c r="X464" s="5"/>
      <c r="Y464" s="3"/>
      <c r="Z464" s="4"/>
      <c r="AA464" s="4"/>
      <c r="AB464" s="4"/>
      <c r="AC464" s="4"/>
      <c r="AD464" s="2"/>
      <c r="AE464" s="2"/>
      <c r="AF464" s="1"/>
      <c r="AG464" s="1"/>
      <c r="AH464" s="1"/>
      <c r="AI464" s="91"/>
      <c r="AJ464" s="2"/>
      <c r="AK464" s="2"/>
    </row>
    <row r="465" spans="1:37" ht="30.75" customHeight="1">
      <c r="A465" s="87"/>
      <c r="B465" s="2"/>
      <c r="C465" s="2"/>
      <c r="D465" s="2"/>
      <c r="E465" s="1"/>
      <c r="F465" s="1"/>
      <c r="G465" s="88"/>
      <c r="H465" s="1"/>
      <c r="I465" s="2"/>
      <c r="J465" s="2"/>
      <c r="K465" s="2"/>
      <c r="L465" s="2"/>
      <c r="M465" s="2"/>
      <c r="N465" s="1"/>
      <c r="O465" s="1"/>
      <c r="P465" s="1"/>
      <c r="Q465" s="2"/>
      <c r="R465" s="2"/>
      <c r="S465" s="2"/>
      <c r="T465" s="3"/>
      <c r="U465" s="4"/>
      <c r="V465" s="3"/>
      <c r="W465" s="5"/>
      <c r="X465" s="5"/>
      <c r="Y465" s="3"/>
      <c r="Z465" s="4"/>
      <c r="AA465" s="4"/>
      <c r="AB465" s="4"/>
      <c r="AC465" s="4"/>
      <c r="AD465" s="2"/>
      <c r="AE465" s="2"/>
      <c r="AF465" s="1"/>
      <c r="AG465" s="1"/>
      <c r="AH465" s="1"/>
      <c r="AI465" s="91"/>
      <c r="AJ465" s="2"/>
      <c r="AK465" s="2"/>
    </row>
    <row r="466" spans="1:37" ht="30.75" customHeight="1">
      <c r="A466" s="87"/>
      <c r="B466" s="2"/>
      <c r="C466" s="2"/>
      <c r="D466" s="2"/>
      <c r="E466" s="1"/>
      <c r="F466" s="1"/>
      <c r="G466" s="88"/>
      <c r="H466" s="1"/>
      <c r="I466" s="2"/>
      <c r="J466" s="2"/>
      <c r="K466" s="2"/>
      <c r="L466" s="2"/>
      <c r="M466" s="2"/>
      <c r="N466" s="1"/>
      <c r="O466" s="1"/>
      <c r="P466" s="1"/>
      <c r="Q466" s="2"/>
      <c r="R466" s="2"/>
      <c r="S466" s="2"/>
      <c r="T466" s="3"/>
      <c r="U466" s="4"/>
      <c r="V466" s="3"/>
      <c r="W466" s="5"/>
      <c r="X466" s="5"/>
      <c r="Y466" s="3"/>
      <c r="Z466" s="4"/>
      <c r="AA466" s="4"/>
      <c r="AB466" s="4"/>
      <c r="AC466" s="4"/>
      <c r="AD466" s="2"/>
      <c r="AE466" s="2"/>
      <c r="AF466" s="1"/>
      <c r="AG466" s="1"/>
      <c r="AH466" s="1"/>
      <c r="AI466" s="91"/>
      <c r="AJ466" s="2"/>
      <c r="AK466" s="2"/>
    </row>
    <row r="467" spans="1:37" ht="30.75" customHeight="1">
      <c r="A467" s="87"/>
      <c r="B467" s="2"/>
      <c r="C467" s="2"/>
      <c r="D467" s="2"/>
      <c r="E467" s="1"/>
      <c r="F467" s="1"/>
      <c r="G467" s="88"/>
      <c r="H467" s="1"/>
      <c r="I467" s="2"/>
      <c r="J467" s="2"/>
      <c r="K467" s="2"/>
      <c r="L467" s="2"/>
      <c r="M467" s="2"/>
      <c r="N467" s="1"/>
      <c r="O467" s="1"/>
      <c r="P467" s="1"/>
      <c r="Q467" s="2"/>
      <c r="R467" s="2"/>
      <c r="S467" s="2"/>
      <c r="T467" s="3"/>
      <c r="U467" s="4"/>
      <c r="V467" s="3"/>
      <c r="W467" s="5"/>
      <c r="X467" s="5"/>
      <c r="Y467" s="3"/>
      <c r="Z467" s="4"/>
      <c r="AA467" s="4"/>
      <c r="AB467" s="4"/>
      <c r="AC467" s="4"/>
      <c r="AD467" s="2"/>
      <c r="AE467" s="2"/>
      <c r="AF467" s="1"/>
      <c r="AG467" s="1"/>
      <c r="AH467" s="1"/>
      <c r="AI467" s="91"/>
      <c r="AJ467" s="2"/>
      <c r="AK467" s="2"/>
    </row>
    <row r="468" spans="1:37" ht="30.75" customHeight="1">
      <c r="A468" s="87"/>
      <c r="B468" s="2"/>
      <c r="C468" s="2"/>
      <c r="D468" s="2"/>
      <c r="E468" s="1"/>
      <c r="F468" s="1"/>
      <c r="G468" s="88"/>
      <c r="H468" s="1"/>
      <c r="I468" s="2"/>
      <c r="J468" s="2"/>
      <c r="K468" s="2"/>
      <c r="L468" s="2"/>
      <c r="M468" s="2"/>
      <c r="N468" s="1"/>
      <c r="O468" s="1"/>
      <c r="P468" s="1"/>
      <c r="Q468" s="2"/>
      <c r="R468" s="2"/>
      <c r="S468" s="2"/>
      <c r="T468" s="3"/>
      <c r="U468" s="4"/>
      <c r="V468" s="3"/>
      <c r="W468" s="5"/>
      <c r="X468" s="5"/>
      <c r="Y468" s="3"/>
      <c r="Z468" s="4"/>
      <c r="AA468" s="4"/>
      <c r="AB468" s="4"/>
      <c r="AC468" s="4"/>
      <c r="AD468" s="2"/>
      <c r="AE468" s="2"/>
      <c r="AF468" s="1"/>
      <c r="AG468" s="1"/>
      <c r="AH468" s="1"/>
      <c r="AI468" s="91"/>
      <c r="AJ468" s="2"/>
      <c r="AK468" s="2"/>
    </row>
    <row r="469" spans="1:37" ht="30.75" customHeight="1">
      <c r="A469" s="87"/>
      <c r="B469" s="2"/>
      <c r="C469" s="2"/>
      <c r="D469" s="2"/>
      <c r="E469" s="1"/>
      <c r="F469" s="1"/>
      <c r="G469" s="88"/>
      <c r="H469" s="1"/>
      <c r="I469" s="2"/>
      <c r="J469" s="2"/>
      <c r="K469" s="2"/>
      <c r="L469" s="2"/>
      <c r="M469" s="2"/>
      <c r="N469" s="1"/>
      <c r="O469" s="1"/>
      <c r="P469" s="1"/>
      <c r="Q469" s="2"/>
      <c r="R469" s="2"/>
      <c r="S469" s="2"/>
      <c r="T469" s="3"/>
      <c r="U469" s="4"/>
      <c r="V469" s="3"/>
      <c r="W469" s="5"/>
      <c r="X469" s="5"/>
      <c r="Y469" s="3"/>
      <c r="Z469" s="4"/>
      <c r="AA469" s="4"/>
      <c r="AB469" s="4"/>
      <c r="AC469" s="4"/>
      <c r="AD469" s="2"/>
      <c r="AE469" s="2"/>
      <c r="AF469" s="1"/>
      <c r="AG469" s="1"/>
      <c r="AH469" s="1"/>
      <c r="AI469" s="91"/>
      <c r="AJ469" s="2"/>
      <c r="AK469" s="2"/>
    </row>
    <row r="470" spans="1:37" ht="30.75" customHeight="1">
      <c r="A470" s="87"/>
      <c r="B470" s="2"/>
      <c r="C470" s="2"/>
      <c r="D470" s="2"/>
      <c r="E470" s="1"/>
      <c r="F470" s="1"/>
      <c r="G470" s="88"/>
      <c r="H470" s="1"/>
      <c r="I470" s="2"/>
      <c r="J470" s="2"/>
      <c r="K470" s="2"/>
      <c r="L470" s="2"/>
      <c r="M470" s="2"/>
      <c r="N470" s="1"/>
      <c r="O470" s="1"/>
      <c r="P470" s="1"/>
      <c r="Q470" s="2"/>
      <c r="R470" s="2"/>
      <c r="S470" s="2"/>
      <c r="T470" s="3"/>
      <c r="U470" s="4"/>
      <c r="V470" s="3"/>
      <c r="W470" s="5"/>
      <c r="X470" s="5"/>
      <c r="Y470" s="3"/>
      <c r="Z470" s="4"/>
      <c r="AA470" s="4"/>
      <c r="AB470" s="4"/>
      <c r="AC470" s="4"/>
      <c r="AD470" s="2"/>
      <c r="AE470" s="2"/>
      <c r="AF470" s="1"/>
      <c r="AG470" s="1"/>
      <c r="AH470" s="1"/>
      <c r="AI470" s="91"/>
      <c r="AJ470" s="2"/>
      <c r="AK470" s="2"/>
    </row>
    <row r="471" spans="1:37" ht="30.75" customHeight="1">
      <c r="A471" s="87"/>
      <c r="B471" s="2"/>
      <c r="C471" s="2"/>
      <c r="D471" s="2"/>
      <c r="E471" s="1"/>
      <c r="F471" s="1"/>
      <c r="G471" s="88"/>
      <c r="H471" s="1"/>
      <c r="I471" s="2"/>
      <c r="J471" s="2"/>
      <c r="K471" s="2"/>
      <c r="L471" s="2"/>
      <c r="M471" s="2"/>
      <c r="N471" s="1"/>
      <c r="O471" s="1"/>
      <c r="P471" s="1"/>
      <c r="Q471" s="2"/>
      <c r="R471" s="2"/>
      <c r="S471" s="2"/>
      <c r="T471" s="3"/>
      <c r="U471" s="4"/>
      <c r="V471" s="3"/>
      <c r="W471" s="5"/>
      <c r="X471" s="5"/>
      <c r="Y471" s="3"/>
      <c r="Z471" s="4"/>
      <c r="AA471" s="4"/>
      <c r="AB471" s="4"/>
      <c r="AC471" s="4"/>
      <c r="AD471" s="2"/>
      <c r="AE471" s="2"/>
      <c r="AF471" s="1"/>
      <c r="AG471" s="1"/>
      <c r="AH471" s="1"/>
      <c r="AI471" s="91"/>
      <c r="AJ471" s="2"/>
      <c r="AK471" s="2"/>
    </row>
    <row r="472" spans="1:37" ht="30.75" customHeight="1">
      <c r="A472" s="87"/>
      <c r="B472" s="2"/>
      <c r="C472" s="2"/>
      <c r="D472" s="2"/>
      <c r="E472" s="1"/>
      <c r="F472" s="1"/>
      <c r="G472" s="88"/>
      <c r="H472" s="1"/>
      <c r="I472" s="2"/>
      <c r="J472" s="2"/>
      <c r="K472" s="2"/>
      <c r="L472" s="2"/>
      <c r="M472" s="2"/>
      <c r="N472" s="1"/>
      <c r="O472" s="1"/>
      <c r="P472" s="1"/>
      <c r="Q472" s="2"/>
      <c r="R472" s="2"/>
      <c r="S472" s="2"/>
      <c r="T472" s="3"/>
      <c r="U472" s="4"/>
      <c r="V472" s="3"/>
      <c r="W472" s="5"/>
      <c r="X472" s="5"/>
      <c r="Y472" s="3"/>
      <c r="Z472" s="4"/>
      <c r="AA472" s="4"/>
      <c r="AB472" s="4"/>
      <c r="AC472" s="4"/>
      <c r="AD472" s="2"/>
      <c r="AE472" s="2"/>
      <c r="AF472" s="1"/>
      <c r="AG472" s="1"/>
      <c r="AH472" s="1"/>
      <c r="AI472" s="91"/>
      <c r="AJ472" s="2"/>
      <c r="AK472" s="2"/>
    </row>
    <row r="473" spans="1:37" ht="30.75" customHeight="1">
      <c r="A473" s="87"/>
      <c r="B473" s="2"/>
      <c r="C473" s="2"/>
      <c r="D473" s="2"/>
      <c r="E473" s="1"/>
      <c r="F473" s="1"/>
      <c r="G473" s="88"/>
      <c r="H473" s="1"/>
      <c r="I473" s="2"/>
      <c r="J473" s="2"/>
      <c r="K473" s="2"/>
      <c r="L473" s="2"/>
      <c r="M473" s="2"/>
      <c r="N473" s="1"/>
      <c r="O473" s="1"/>
      <c r="P473" s="1"/>
      <c r="Q473" s="2"/>
      <c r="R473" s="2"/>
      <c r="S473" s="2"/>
      <c r="T473" s="3"/>
      <c r="U473" s="4"/>
      <c r="V473" s="3"/>
      <c r="W473" s="5"/>
      <c r="X473" s="5"/>
      <c r="Y473" s="3"/>
      <c r="Z473" s="4"/>
      <c r="AA473" s="4"/>
      <c r="AB473" s="4"/>
      <c r="AC473" s="4"/>
      <c r="AD473" s="2"/>
      <c r="AE473" s="2"/>
      <c r="AF473" s="1"/>
      <c r="AG473" s="1"/>
      <c r="AH473" s="1"/>
      <c r="AI473" s="91"/>
      <c r="AJ473" s="2"/>
      <c r="AK473" s="2"/>
    </row>
    <row r="474" spans="1:37" ht="30.75" customHeight="1">
      <c r="A474" s="87"/>
      <c r="B474" s="2"/>
      <c r="C474" s="2"/>
      <c r="D474" s="2"/>
      <c r="E474" s="1"/>
      <c r="F474" s="1"/>
      <c r="G474" s="88"/>
      <c r="H474" s="1"/>
      <c r="I474" s="2"/>
      <c r="J474" s="2"/>
      <c r="K474" s="2"/>
      <c r="L474" s="2"/>
      <c r="M474" s="2"/>
      <c r="N474" s="1"/>
      <c r="O474" s="1"/>
      <c r="P474" s="1"/>
      <c r="Q474" s="2"/>
      <c r="R474" s="2"/>
      <c r="S474" s="2"/>
      <c r="T474" s="3"/>
      <c r="U474" s="4"/>
      <c r="V474" s="3"/>
      <c r="W474" s="5"/>
      <c r="X474" s="5"/>
      <c r="Y474" s="3"/>
      <c r="Z474" s="4"/>
      <c r="AA474" s="4"/>
      <c r="AB474" s="4"/>
      <c r="AC474" s="4"/>
      <c r="AD474" s="2"/>
      <c r="AE474" s="2"/>
      <c r="AF474" s="1"/>
      <c r="AG474" s="1"/>
      <c r="AH474" s="1"/>
      <c r="AI474" s="91"/>
      <c r="AJ474" s="2"/>
      <c r="AK474" s="2"/>
    </row>
    <row r="475" spans="1:37" ht="30.75" customHeight="1">
      <c r="A475" s="87"/>
      <c r="B475" s="2"/>
      <c r="C475" s="2"/>
      <c r="D475" s="2"/>
      <c r="E475" s="1"/>
      <c r="F475" s="1"/>
      <c r="G475" s="88"/>
      <c r="H475" s="1"/>
      <c r="I475" s="2"/>
      <c r="J475" s="2"/>
      <c r="K475" s="2"/>
      <c r="L475" s="2"/>
      <c r="M475" s="2"/>
      <c r="N475" s="1"/>
      <c r="O475" s="1"/>
      <c r="P475" s="1"/>
      <c r="Q475" s="2"/>
      <c r="R475" s="2"/>
      <c r="S475" s="2"/>
      <c r="T475" s="3"/>
      <c r="U475" s="4"/>
      <c r="V475" s="3"/>
      <c r="W475" s="5"/>
      <c r="X475" s="5"/>
      <c r="Y475" s="3"/>
      <c r="Z475" s="4"/>
      <c r="AA475" s="4"/>
      <c r="AB475" s="4"/>
      <c r="AC475" s="4"/>
      <c r="AD475" s="2"/>
      <c r="AE475" s="2"/>
      <c r="AF475" s="1"/>
      <c r="AG475" s="1"/>
      <c r="AH475" s="1"/>
      <c r="AI475" s="91"/>
      <c r="AJ475" s="2"/>
      <c r="AK475" s="2"/>
    </row>
    <row r="476" spans="1:37" ht="30.75" customHeight="1">
      <c r="A476" s="87"/>
      <c r="B476" s="2"/>
      <c r="C476" s="2"/>
      <c r="D476" s="2"/>
      <c r="E476" s="1"/>
      <c r="F476" s="1"/>
      <c r="G476" s="88"/>
      <c r="H476" s="1"/>
      <c r="I476" s="2"/>
      <c r="J476" s="2"/>
      <c r="K476" s="2"/>
      <c r="L476" s="2"/>
      <c r="M476" s="2"/>
      <c r="N476" s="1"/>
      <c r="O476" s="1"/>
      <c r="P476" s="1"/>
      <c r="Q476" s="2"/>
      <c r="R476" s="2"/>
      <c r="S476" s="2"/>
      <c r="T476" s="3"/>
      <c r="U476" s="4"/>
      <c r="V476" s="3"/>
      <c r="W476" s="5"/>
      <c r="X476" s="5"/>
      <c r="Y476" s="3"/>
      <c r="Z476" s="4"/>
      <c r="AA476" s="4"/>
      <c r="AB476" s="4"/>
      <c r="AC476" s="4"/>
      <c r="AD476" s="2"/>
      <c r="AE476" s="2"/>
      <c r="AF476" s="1"/>
      <c r="AG476" s="1"/>
      <c r="AH476" s="1"/>
      <c r="AI476" s="91"/>
      <c r="AJ476" s="2"/>
      <c r="AK476" s="2"/>
    </row>
    <row r="477" spans="1:37" ht="30.75" customHeight="1">
      <c r="A477" s="87"/>
      <c r="B477" s="2"/>
      <c r="C477" s="2"/>
      <c r="D477" s="2"/>
      <c r="E477" s="1"/>
      <c r="F477" s="1"/>
      <c r="G477" s="88"/>
      <c r="H477" s="1"/>
      <c r="I477" s="2"/>
      <c r="J477" s="2"/>
      <c r="K477" s="2"/>
      <c r="L477" s="2"/>
      <c r="M477" s="2"/>
      <c r="N477" s="1"/>
      <c r="O477" s="1"/>
      <c r="P477" s="1"/>
      <c r="Q477" s="2"/>
      <c r="R477" s="2"/>
      <c r="S477" s="2"/>
      <c r="T477" s="3"/>
      <c r="U477" s="4"/>
      <c r="V477" s="3"/>
      <c r="W477" s="5"/>
      <c r="X477" s="5"/>
      <c r="Y477" s="3"/>
      <c r="Z477" s="4"/>
      <c r="AA477" s="4"/>
      <c r="AB477" s="4"/>
      <c r="AC477" s="4"/>
      <c r="AD477" s="2"/>
      <c r="AE477" s="2"/>
      <c r="AF477" s="1"/>
      <c r="AG477" s="1"/>
      <c r="AH477" s="1"/>
      <c r="AI477" s="91"/>
      <c r="AJ477" s="2"/>
      <c r="AK477" s="2"/>
    </row>
    <row r="478" spans="1:37" ht="30.75" customHeight="1">
      <c r="A478" s="87"/>
      <c r="B478" s="2"/>
      <c r="C478" s="2"/>
      <c r="D478" s="2"/>
      <c r="E478" s="1"/>
      <c r="F478" s="1"/>
      <c r="G478" s="88"/>
      <c r="H478" s="1"/>
      <c r="I478" s="2"/>
      <c r="J478" s="2"/>
      <c r="K478" s="2"/>
      <c r="L478" s="2"/>
      <c r="M478" s="2"/>
      <c r="N478" s="1"/>
      <c r="O478" s="1"/>
      <c r="P478" s="1"/>
      <c r="Q478" s="2"/>
      <c r="R478" s="2"/>
      <c r="S478" s="2"/>
      <c r="T478" s="3"/>
      <c r="U478" s="4"/>
      <c r="V478" s="3"/>
      <c r="W478" s="5"/>
      <c r="X478" s="5"/>
      <c r="Y478" s="3"/>
      <c r="Z478" s="4"/>
      <c r="AA478" s="4"/>
      <c r="AB478" s="4"/>
      <c r="AC478" s="4"/>
      <c r="AD478" s="2"/>
      <c r="AE478" s="2"/>
      <c r="AF478" s="1"/>
      <c r="AG478" s="1"/>
      <c r="AH478" s="1"/>
      <c r="AI478" s="91"/>
      <c r="AJ478" s="2"/>
      <c r="AK478" s="2"/>
    </row>
    <row r="479" spans="1:37" ht="30.75" customHeight="1">
      <c r="A479" s="87"/>
      <c r="B479" s="2"/>
      <c r="C479" s="2"/>
      <c r="D479" s="2"/>
      <c r="E479" s="1"/>
      <c r="F479" s="1"/>
      <c r="G479" s="88"/>
      <c r="H479" s="1"/>
      <c r="I479" s="2"/>
      <c r="J479" s="2"/>
      <c r="K479" s="2"/>
      <c r="L479" s="2"/>
      <c r="M479" s="2"/>
      <c r="N479" s="1"/>
      <c r="O479" s="1"/>
      <c r="P479" s="1"/>
      <c r="Q479" s="2"/>
      <c r="R479" s="2"/>
      <c r="S479" s="2"/>
      <c r="T479" s="3"/>
      <c r="U479" s="4"/>
      <c r="V479" s="3"/>
      <c r="W479" s="5"/>
      <c r="X479" s="5"/>
      <c r="Y479" s="3"/>
      <c r="Z479" s="4"/>
      <c r="AA479" s="4"/>
      <c r="AB479" s="4"/>
      <c r="AC479" s="4"/>
      <c r="AD479" s="2"/>
      <c r="AE479" s="2"/>
      <c r="AF479" s="1"/>
      <c r="AG479" s="1"/>
      <c r="AH479" s="1"/>
      <c r="AI479" s="91"/>
      <c r="AJ479" s="2"/>
      <c r="AK479" s="2"/>
    </row>
    <row r="480" spans="1:37" ht="30.75" customHeight="1">
      <c r="A480" s="87"/>
      <c r="B480" s="2"/>
      <c r="C480" s="2"/>
      <c r="D480" s="2"/>
      <c r="E480" s="1"/>
      <c r="F480" s="1"/>
      <c r="G480" s="88"/>
      <c r="H480" s="1"/>
      <c r="I480" s="2"/>
      <c r="J480" s="2"/>
      <c r="K480" s="2"/>
      <c r="L480" s="2"/>
      <c r="M480" s="2"/>
      <c r="N480" s="1"/>
      <c r="O480" s="1"/>
      <c r="P480" s="1"/>
      <c r="Q480" s="2"/>
      <c r="R480" s="2"/>
      <c r="S480" s="2"/>
      <c r="T480" s="3"/>
      <c r="U480" s="4"/>
      <c r="V480" s="3"/>
      <c r="W480" s="5"/>
      <c r="X480" s="5"/>
      <c r="Y480" s="3"/>
      <c r="Z480" s="4"/>
      <c r="AA480" s="4"/>
      <c r="AB480" s="4"/>
      <c r="AC480" s="4"/>
      <c r="AD480" s="2"/>
      <c r="AE480" s="2"/>
      <c r="AF480" s="1"/>
      <c r="AG480" s="1"/>
      <c r="AH480" s="1"/>
      <c r="AI480" s="91"/>
      <c r="AJ480" s="2"/>
      <c r="AK480" s="2"/>
    </row>
    <row r="481" spans="1:37" ht="30.75" customHeight="1">
      <c r="A481" s="87"/>
      <c r="B481" s="2"/>
      <c r="C481" s="2"/>
      <c r="D481" s="2"/>
      <c r="E481" s="1"/>
      <c r="F481" s="1"/>
      <c r="G481" s="88"/>
      <c r="H481" s="1"/>
      <c r="I481" s="2"/>
      <c r="J481" s="2"/>
      <c r="K481" s="2"/>
      <c r="L481" s="2"/>
      <c r="M481" s="2"/>
      <c r="N481" s="1"/>
      <c r="O481" s="1"/>
      <c r="P481" s="1"/>
      <c r="Q481" s="2"/>
      <c r="R481" s="2"/>
      <c r="S481" s="2"/>
      <c r="T481" s="3"/>
      <c r="U481" s="4"/>
      <c r="V481" s="3"/>
      <c r="W481" s="5"/>
      <c r="X481" s="5"/>
      <c r="Y481" s="3"/>
      <c r="Z481" s="4"/>
      <c r="AA481" s="4"/>
      <c r="AB481" s="4"/>
      <c r="AC481" s="4"/>
      <c r="AD481" s="2"/>
      <c r="AE481" s="2"/>
      <c r="AF481" s="1"/>
      <c r="AG481" s="1"/>
      <c r="AH481" s="1"/>
      <c r="AI481" s="91"/>
      <c r="AJ481" s="2"/>
      <c r="AK481" s="2"/>
    </row>
    <row r="482" spans="1:37" ht="30.75" customHeight="1">
      <c r="A482" s="87"/>
      <c r="B482" s="2"/>
      <c r="C482" s="2"/>
      <c r="D482" s="2"/>
      <c r="E482" s="1"/>
      <c r="F482" s="1"/>
      <c r="G482" s="88"/>
      <c r="H482" s="1"/>
      <c r="I482" s="2"/>
      <c r="J482" s="2"/>
      <c r="K482" s="2"/>
      <c r="L482" s="2"/>
      <c r="M482" s="2"/>
      <c r="N482" s="1"/>
      <c r="O482" s="1"/>
      <c r="P482" s="1"/>
      <c r="Q482" s="2"/>
      <c r="R482" s="2"/>
      <c r="S482" s="2"/>
      <c r="T482" s="3"/>
      <c r="U482" s="4"/>
      <c r="V482" s="3"/>
      <c r="W482" s="5"/>
      <c r="X482" s="5"/>
      <c r="Y482" s="3"/>
      <c r="Z482" s="4"/>
      <c r="AA482" s="4"/>
      <c r="AB482" s="4"/>
      <c r="AC482" s="4"/>
      <c r="AD482" s="2"/>
      <c r="AE482" s="2"/>
      <c r="AF482" s="1"/>
      <c r="AG482" s="1"/>
      <c r="AH482" s="1"/>
      <c r="AI482" s="91"/>
      <c r="AJ482" s="2"/>
      <c r="AK482" s="2"/>
    </row>
    <row r="483" spans="1:37" ht="30.75" customHeight="1">
      <c r="A483" s="87"/>
      <c r="B483" s="2"/>
      <c r="C483" s="2"/>
      <c r="D483" s="2"/>
      <c r="E483" s="1"/>
      <c r="F483" s="1"/>
      <c r="G483" s="88"/>
      <c r="H483" s="1"/>
      <c r="I483" s="2"/>
      <c r="J483" s="2"/>
      <c r="K483" s="2"/>
      <c r="L483" s="2"/>
      <c r="M483" s="2"/>
      <c r="N483" s="1"/>
      <c r="O483" s="1"/>
      <c r="P483" s="1"/>
      <c r="Q483" s="2"/>
      <c r="R483" s="2"/>
      <c r="S483" s="2"/>
      <c r="T483" s="3"/>
      <c r="U483" s="4"/>
      <c r="V483" s="3"/>
      <c r="W483" s="5"/>
      <c r="X483" s="5"/>
      <c r="Y483" s="3"/>
      <c r="Z483" s="4"/>
      <c r="AA483" s="4"/>
      <c r="AB483" s="4"/>
      <c r="AC483" s="4"/>
      <c r="AD483" s="2"/>
      <c r="AE483" s="2"/>
      <c r="AF483" s="1"/>
      <c r="AG483" s="1"/>
      <c r="AH483" s="1"/>
      <c r="AI483" s="91"/>
      <c r="AJ483" s="2"/>
      <c r="AK483" s="2"/>
    </row>
    <row r="484" spans="1:37" ht="30.75" customHeight="1">
      <c r="A484" s="87"/>
      <c r="B484" s="2"/>
      <c r="C484" s="2"/>
      <c r="D484" s="2"/>
      <c r="E484" s="1"/>
      <c r="F484" s="1"/>
      <c r="G484" s="88"/>
      <c r="H484" s="1"/>
      <c r="I484" s="2"/>
      <c r="J484" s="2"/>
      <c r="K484" s="2"/>
      <c r="L484" s="2"/>
      <c r="M484" s="2"/>
      <c r="N484" s="1"/>
      <c r="O484" s="1"/>
      <c r="P484" s="1"/>
      <c r="Q484" s="2"/>
      <c r="R484" s="2"/>
      <c r="S484" s="2"/>
      <c r="T484" s="3"/>
      <c r="U484" s="4"/>
      <c r="V484" s="3"/>
      <c r="W484" s="5"/>
      <c r="X484" s="5"/>
      <c r="Y484" s="3"/>
      <c r="Z484" s="4"/>
      <c r="AA484" s="4"/>
      <c r="AB484" s="4"/>
      <c r="AC484" s="4"/>
      <c r="AD484" s="2"/>
      <c r="AE484" s="2"/>
      <c r="AF484" s="1"/>
      <c r="AG484" s="1"/>
      <c r="AH484" s="1"/>
      <c r="AI484" s="91"/>
      <c r="AJ484" s="2"/>
      <c r="AK484" s="2"/>
    </row>
    <row r="485" spans="1:37" ht="30.75" customHeight="1">
      <c r="A485" s="87"/>
      <c r="B485" s="2"/>
      <c r="C485" s="2"/>
      <c r="D485" s="2"/>
      <c r="E485" s="1"/>
      <c r="F485" s="1"/>
      <c r="G485" s="88"/>
      <c r="H485" s="1"/>
      <c r="I485" s="2"/>
      <c r="J485" s="2"/>
      <c r="K485" s="2"/>
      <c r="L485" s="2"/>
      <c r="M485" s="2"/>
      <c r="N485" s="1"/>
      <c r="O485" s="1"/>
      <c r="P485" s="1"/>
      <c r="Q485" s="2"/>
      <c r="R485" s="2"/>
      <c r="S485" s="2"/>
      <c r="T485" s="3"/>
      <c r="U485" s="4"/>
      <c r="V485" s="3"/>
      <c r="W485" s="5"/>
      <c r="X485" s="5"/>
      <c r="Y485" s="3"/>
      <c r="Z485" s="4"/>
      <c r="AA485" s="4"/>
      <c r="AB485" s="4"/>
      <c r="AC485" s="4"/>
      <c r="AD485" s="2"/>
      <c r="AE485" s="2"/>
      <c r="AF485" s="1"/>
      <c r="AG485" s="1"/>
      <c r="AH485" s="1"/>
      <c r="AI485" s="91"/>
      <c r="AJ485" s="2"/>
      <c r="AK485" s="2"/>
    </row>
    <row r="486" spans="1:37" ht="30.75" customHeight="1">
      <c r="A486" s="87"/>
      <c r="B486" s="2"/>
      <c r="C486" s="2"/>
      <c r="D486" s="2"/>
      <c r="E486" s="1"/>
      <c r="F486" s="1"/>
      <c r="G486" s="88"/>
      <c r="H486" s="1"/>
      <c r="I486" s="2"/>
      <c r="J486" s="2"/>
      <c r="K486" s="2"/>
      <c r="L486" s="2"/>
      <c r="M486" s="2"/>
      <c r="N486" s="1"/>
      <c r="O486" s="1"/>
      <c r="P486" s="1"/>
      <c r="Q486" s="2"/>
      <c r="R486" s="2"/>
      <c r="S486" s="2"/>
      <c r="T486" s="3"/>
      <c r="U486" s="4"/>
      <c r="V486" s="3"/>
      <c r="W486" s="5"/>
      <c r="X486" s="5"/>
      <c r="Y486" s="3"/>
      <c r="Z486" s="4"/>
      <c r="AA486" s="4"/>
      <c r="AB486" s="4"/>
      <c r="AC486" s="4"/>
      <c r="AD486" s="2"/>
      <c r="AE486" s="2"/>
      <c r="AF486" s="1"/>
      <c r="AG486" s="1"/>
      <c r="AH486" s="1"/>
      <c r="AI486" s="91"/>
      <c r="AJ486" s="2"/>
      <c r="AK486" s="2"/>
    </row>
    <row r="487" spans="1:37" ht="30.75" customHeight="1">
      <c r="A487" s="87"/>
      <c r="B487" s="2"/>
      <c r="C487" s="2"/>
      <c r="D487" s="2"/>
      <c r="E487" s="1"/>
      <c r="F487" s="1"/>
      <c r="G487" s="88"/>
      <c r="H487" s="1"/>
      <c r="I487" s="2"/>
      <c r="J487" s="2"/>
      <c r="K487" s="2"/>
      <c r="L487" s="2"/>
      <c r="M487" s="2"/>
      <c r="N487" s="1"/>
      <c r="O487" s="1"/>
      <c r="P487" s="1"/>
      <c r="Q487" s="2"/>
      <c r="R487" s="2"/>
      <c r="S487" s="2"/>
      <c r="T487" s="3"/>
      <c r="U487" s="4"/>
      <c r="V487" s="3"/>
      <c r="W487" s="5"/>
      <c r="X487" s="5"/>
      <c r="Y487" s="3"/>
      <c r="Z487" s="4"/>
      <c r="AA487" s="4"/>
      <c r="AB487" s="4"/>
      <c r="AC487" s="4"/>
      <c r="AD487" s="2"/>
      <c r="AE487" s="2"/>
      <c r="AF487" s="1"/>
      <c r="AG487" s="1"/>
      <c r="AH487" s="1"/>
      <c r="AI487" s="91"/>
      <c r="AJ487" s="2"/>
      <c r="AK487" s="2"/>
    </row>
    <row r="488" spans="1:37" ht="30.75" customHeight="1">
      <c r="A488" s="87"/>
      <c r="B488" s="2"/>
      <c r="C488" s="2"/>
      <c r="D488" s="2"/>
      <c r="E488" s="1"/>
      <c r="F488" s="1"/>
      <c r="G488" s="88"/>
      <c r="H488" s="1"/>
      <c r="I488" s="2"/>
      <c r="J488" s="2"/>
      <c r="K488" s="2"/>
      <c r="L488" s="2"/>
      <c r="M488" s="2"/>
      <c r="N488" s="1"/>
      <c r="O488" s="1"/>
      <c r="P488" s="1"/>
      <c r="Q488" s="2"/>
      <c r="R488" s="2"/>
      <c r="S488" s="2"/>
      <c r="T488" s="3"/>
      <c r="U488" s="4"/>
      <c r="V488" s="3"/>
      <c r="W488" s="5"/>
      <c r="X488" s="5"/>
      <c r="Y488" s="3"/>
      <c r="Z488" s="4"/>
      <c r="AA488" s="4"/>
      <c r="AB488" s="4"/>
      <c r="AC488" s="4"/>
      <c r="AD488" s="2"/>
      <c r="AE488" s="2"/>
      <c r="AF488" s="1"/>
      <c r="AG488" s="1"/>
      <c r="AH488" s="1"/>
      <c r="AI488" s="91"/>
      <c r="AJ488" s="2"/>
      <c r="AK488" s="2"/>
    </row>
    <row r="489" spans="1:37" ht="30.75" customHeight="1">
      <c r="A489" s="87"/>
      <c r="B489" s="2"/>
      <c r="C489" s="2"/>
      <c r="D489" s="2"/>
      <c r="E489" s="1"/>
      <c r="F489" s="1"/>
      <c r="G489" s="88"/>
      <c r="H489" s="1"/>
      <c r="I489" s="2"/>
      <c r="J489" s="2"/>
      <c r="K489" s="2"/>
      <c r="L489" s="2"/>
      <c r="M489" s="2"/>
      <c r="N489" s="1"/>
      <c r="O489" s="1"/>
      <c r="P489" s="1"/>
      <c r="Q489" s="2"/>
      <c r="R489" s="2"/>
      <c r="S489" s="2"/>
      <c r="T489" s="3"/>
      <c r="U489" s="4"/>
      <c r="V489" s="3"/>
      <c r="W489" s="5"/>
      <c r="X489" s="5"/>
      <c r="Y489" s="3"/>
      <c r="Z489" s="4"/>
      <c r="AA489" s="4"/>
      <c r="AB489" s="4"/>
      <c r="AC489" s="4"/>
      <c r="AD489" s="2"/>
      <c r="AE489" s="2"/>
      <c r="AF489" s="1"/>
      <c r="AG489" s="1"/>
      <c r="AH489" s="1"/>
      <c r="AI489" s="91"/>
      <c r="AJ489" s="2"/>
      <c r="AK489" s="2"/>
    </row>
    <row r="490" spans="1:37" ht="30.75" customHeight="1">
      <c r="A490" s="87"/>
      <c r="B490" s="2"/>
      <c r="C490" s="2"/>
      <c r="D490" s="2"/>
      <c r="E490" s="1"/>
      <c r="F490" s="1"/>
      <c r="G490" s="88"/>
      <c r="H490" s="1"/>
      <c r="I490" s="2"/>
      <c r="J490" s="2"/>
      <c r="K490" s="2"/>
      <c r="L490" s="2"/>
      <c r="M490" s="2"/>
      <c r="N490" s="1"/>
      <c r="O490" s="1"/>
      <c r="P490" s="1"/>
      <c r="Q490" s="2"/>
      <c r="R490" s="2"/>
      <c r="S490" s="2"/>
      <c r="T490" s="3"/>
      <c r="U490" s="4"/>
      <c r="V490" s="3"/>
      <c r="W490" s="5"/>
      <c r="X490" s="5"/>
      <c r="Y490" s="3"/>
      <c r="Z490" s="4"/>
      <c r="AA490" s="4"/>
      <c r="AB490" s="4"/>
      <c r="AC490" s="4"/>
      <c r="AD490" s="2"/>
      <c r="AE490" s="2"/>
      <c r="AF490" s="1"/>
      <c r="AG490" s="1"/>
      <c r="AH490" s="1"/>
      <c r="AI490" s="91"/>
      <c r="AJ490" s="2"/>
      <c r="AK490" s="2"/>
    </row>
    <row r="491" spans="1:37" ht="30.75" customHeight="1">
      <c r="A491" s="87"/>
      <c r="B491" s="2"/>
      <c r="C491" s="2"/>
      <c r="D491" s="2"/>
      <c r="E491" s="1"/>
      <c r="F491" s="1"/>
      <c r="G491" s="88"/>
      <c r="H491" s="1"/>
      <c r="I491" s="2"/>
      <c r="J491" s="2"/>
      <c r="K491" s="2"/>
      <c r="L491" s="2"/>
      <c r="M491" s="2"/>
      <c r="N491" s="1"/>
      <c r="O491" s="1"/>
      <c r="P491" s="1"/>
      <c r="Q491" s="2"/>
      <c r="R491" s="2"/>
      <c r="S491" s="2"/>
      <c r="T491" s="3"/>
      <c r="U491" s="4"/>
      <c r="V491" s="3"/>
      <c r="W491" s="5"/>
      <c r="X491" s="5"/>
      <c r="Y491" s="3"/>
      <c r="Z491" s="4"/>
      <c r="AA491" s="4"/>
      <c r="AB491" s="4"/>
      <c r="AC491" s="4"/>
      <c r="AD491" s="2"/>
      <c r="AE491" s="2"/>
      <c r="AF491" s="1"/>
      <c r="AG491" s="1"/>
      <c r="AH491" s="1"/>
      <c r="AI491" s="91"/>
      <c r="AJ491" s="2"/>
      <c r="AK491" s="2"/>
    </row>
    <row r="492" spans="1:37" ht="30.75" customHeight="1">
      <c r="A492" s="87"/>
      <c r="B492" s="2"/>
      <c r="C492" s="2"/>
      <c r="D492" s="2"/>
      <c r="E492" s="1"/>
      <c r="F492" s="1"/>
      <c r="G492" s="88"/>
      <c r="H492" s="1"/>
      <c r="I492" s="2"/>
      <c r="J492" s="2"/>
      <c r="K492" s="2"/>
      <c r="L492" s="2"/>
      <c r="M492" s="2"/>
      <c r="N492" s="1"/>
      <c r="O492" s="1"/>
      <c r="P492" s="1"/>
      <c r="Q492" s="2"/>
      <c r="R492" s="2"/>
      <c r="S492" s="2"/>
      <c r="T492" s="3"/>
      <c r="U492" s="4"/>
      <c r="V492" s="3"/>
      <c r="W492" s="5"/>
      <c r="X492" s="5"/>
      <c r="Y492" s="3"/>
      <c r="Z492" s="4"/>
      <c r="AA492" s="4"/>
      <c r="AB492" s="4"/>
      <c r="AC492" s="4"/>
      <c r="AD492" s="2"/>
      <c r="AE492" s="2"/>
      <c r="AF492" s="1"/>
      <c r="AG492" s="1"/>
      <c r="AH492" s="1"/>
      <c r="AI492" s="91"/>
      <c r="AJ492" s="2"/>
      <c r="AK492" s="2"/>
    </row>
    <row r="493" spans="1:37" ht="30.75" customHeight="1">
      <c r="A493" s="87"/>
      <c r="B493" s="2"/>
      <c r="C493" s="2"/>
      <c r="D493" s="2"/>
      <c r="E493" s="1"/>
      <c r="F493" s="1"/>
      <c r="G493" s="88"/>
      <c r="H493" s="1"/>
      <c r="I493" s="2"/>
      <c r="J493" s="2"/>
      <c r="K493" s="2"/>
      <c r="L493" s="2"/>
      <c r="M493" s="2"/>
      <c r="N493" s="1"/>
      <c r="O493" s="1"/>
      <c r="P493" s="1"/>
      <c r="Q493" s="2"/>
      <c r="R493" s="2"/>
      <c r="S493" s="2"/>
      <c r="T493" s="3"/>
      <c r="U493" s="4"/>
      <c r="V493" s="3"/>
      <c r="W493" s="5"/>
      <c r="X493" s="5"/>
      <c r="Y493" s="3"/>
      <c r="Z493" s="4"/>
      <c r="AA493" s="4"/>
      <c r="AB493" s="4"/>
      <c r="AC493" s="4"/>
      <c r="AD493" s="2"/>
      <c r="AE493" s="2"/>
      <c r="AF493" s="1"/>
      <c r="AG493" s="1"/>
      <c r="AH493" s="1"/>
      <c r="AI493" s="91"/>
      <c r="AJ493" s="2"/>
      <c r="AK493" s="2"/>
    </row>
    <row r="494" spans="1:37" ht="30.75" customHeight="1">
      <c r="A494" s="87"/>
      <c r="B494" s="2"/>
      <c r="C494" s="2"/>
      <c r="D494" s="2"/>
      <c r="E494" s="1"/>
      <c r="F494" s="1"/>
      <c r="G494" s="88"/>
      <c r="H494" s="1"/>
      <c r="I494" s="2"/>
      <c r="J494" s="2"/>
      <c r="K494" s="2"/>
      <c r="L494" s="2"/>
      <c r="M494" s="2"/>
      <c r="N494" s="1"/>
      <c r="O494" s="1"/>
      <c r="P494" s="1"/>
      <c r="Q494" s="2"/>
      <c r="R494" s="2"/>
      <c r="S494" s="2"/>
      <c r="T494" s="3"/>
      <c r="U494" s="4"/>
      <c r="V494" s="3"/>
      <c r="W494" s="5"/>
      <c r="X494" s="5"/>
      <c r="Y494" s="3"/>
      <c r="Z494" s="4"/>
      <c r="AA494" s="4"/>
      <c r="AB494" s="4"/>
      <c r="AC494" s="4"/>
      <c r="AD494" s="2"/>
      <c r="AE494" s="2"/>
      <c r="AF494" s="1"/>
      <c r="AG494" s="1"/>
      <c r="AH494" s="1"/>
      <c r="AI494" s="91"/>
      <c r="AJ494" s="2"/>
      <c r="AK494" s="2"/>
    </row>
    <row r="495" spans="1:37" ht="30.75" customHeight="1">
      <c r="A495" s="87"/>
      <c r="B495" s="2"/>
      <c r="C495" s="2"/>
      <c r="D495" s="2"/>
      <c r="E495" s="1"/>
      <c r="F495" s="1"/>
      <c r="G495" s="88"/>
      <c r="H495" s="1"/>
      <c r="I495" s="2"/>
      <c r="J495" s="2"/>
      <c r="K495" s="2"/>
      <c r="L495" s="2"/>
      <c r="M495" s="2"/>
      <c r="N495" s="1"/>
      <c r="O495" s="1"/>
      <c r="P495" s="1"/>
      <c r="Q495" s="2"/>
      <c r="R495" s="2"/>
      <c r="S495" s="2"/>
      <c r="T495" s="3"/>
      <c r="U495" s="4"/>
      <c r="V495" s="3"/>
      <c r="W495" s="5"/>
      <c r="X495" s="5"/>
      <c r="Y495" s="3"/>
      <c r="Z495" s="4"/>
      <c r="AA495" s="4"/>
      <c r="AB495" s="4"/>
      <c r="AC495" s="4"/>
      <c r="AD495" s="2"/>
      <c r="AE495" s="2"/>
      <c r="AF495" s="1"/>
      <c r="AG495" s="1"/>
      <c r="AH495" s="1"/>
      <c r="AI495" s="91"/>
      <c r="AJ495" s="2"/>
      <c r="AK495" s="2"/>
    </row>
    <row r="496" spans="1:37" ht="30.75" customHeight="1">
      <c r="A496" s="87"/>
      <c r="B496" s="2"/>
      <c r="C496" s="2"/>
      <c r="D496" s="2"/>
      <c r="E496" s="1"/>
      <c r="F496" s="1"/>
      <c r="G496" s="88"/>
      <c r="H496" s="1"/>
      <c r="I496" s="2"/>
      <c r="J496" s="2"/>
      <c r="K496" s="2"/>
      <c r="L496" s="2"/>
      <c r="M496" s="2"/>
      <c r="N496" s="1"/>
      <c r="O496" s="1"/>
      <c r="P496" s="1"/>
      <c r="Q496" s="2"/>
      <c r="R496" s="2"/>
      <c r="S496" s="2"/>
      <c r="T496" s="3"/>
      <c r="U496" s="4"/>
      <c r="V496" s="3"/>
      <c r="W496" s="5"/>
      <c r="X496" s="5"/>
      <c r="Y496" s="3"/>
      <c r="Z496" s="4"/>
      <c r="AA496" s="4"/>
      <c r="AB496" s="4"/>
      <c r="AC496" s="4"/>
      <c r="AD496" s="2"/>
      <c r="AE496" s="2"/>
      <c r="AF496" s="1"/>
      <c r="AG496" s="1"/>
      <c r="AH496" s="1"/>
      <c r="AI496" s="91"/>
      <c r="AJ496" s="2"/>
      <c r="AK496" s="2"/>
    </row>
    <row r="497" spans="1:37" ht="30.75" customHeight="1">
      <c r="A497" s="87"/>
      <c r="B497" s="2"/>
      <c r="C497" s="2"/>
      <c r="D497" s="2"/>
      <c r="E497" s="1"/>
      <c r="F497" s="1"/>
      <c r="G497" s="88"/>
      <c r="H497" s="1"/>
      <c r="I497" s="2"/>
      <c r="J497" s="2"/>
      <c r="K497" s="2"/>
      <c r="L497" s="2"/>
      <c r="M497" s="2"/>
      <c r="N497" s="1"/>
      <c r="O497" s="1"/>
      <c r="P497" s="1"/>
      <c r="Q497" s="2"/>
      <c r="R497" s="2"/>
      <c r="S497" s="2"/>
      <c r="T497" s="3"/>
      <c r="U497" s="4"/>
      <c r="V497" s="3"/>
      <c r="W497" s="5"/>
      <c r="X497" s="5"/>
      <c r="Y497" s="3"/>
      <c r="Z497" s="4"/>
      <c r="AA497" s="4"/>
      <c r="AB497" s="4"/>
      <c r="AC497" s="4"/>
      <c r="AD497" s="2"/>
      <c r="AE497" s="2"/>
      <c r="AF497" s="1"/>
      <c r="AG497" s="1"/>
      <c r="AH497" s="1"/>
      <c r="AI497" s="91"/>
      <c r="AJ497" s="2"/>
      <c r="AK497" s="2"/>
    </row>
    <row r="498" spans="1:37" ht="30.75" customHeight="1">
      <c r="A498" s="87"/>
      <c r="B498" s="2"/>
      <c r="C498" s="2"/>
      <c r="D498" s="2"/>
      <c r="E498" s="1"/>
      <c r="F498" s="1"/>
      <c r="G498" s="88"/>
      <c r="H498" s="1"/>
      <c r="I498" s="2"/>
      <c r="J498" s="2"/>
      <c r="K498" s="2"/>
      <c r="L498" s="2"/>
      <c r="M498" s="2"/>
      <c r="N498" s="1"/>
      <c r="O498" s="1"/>
      <c r="P498" s="1"/>
      <c r="Q498" s="2"/>
      <c r="R498" s="2"/>
      <c r="S498" s="2"/>
      <c r="T498" s="3"/>
      <c r="U498" s="4"/>
      <c r="V498" s="3"/>
      <c r="W498" s="5"/>
      <c r="X498" s="5"/>
      <c r="Y498" s="3"/>
      <c r="Z498" s="4"/>
      <c r="AA498" s="4"/>
      <c r="AB498" s="4"/>
      <c r="AC498" s="4"/>
      <c r="AD498" s="2"/>
      <c r="AE498" s="2"/>
      <c r="AF498" s="1"/>
      <c r="AG498" s="1"/>
      <c r="AH498" s="1"/>
      <c r="AI498" s="91"/>
      <c r="AJ498" s="2"/>
      <c r="AK498" s="2"/>
    </row>
    <row r="499" spans="1:37" ht="30.75" customHeight="1">
      <c r="A499" s="87"/>
      <c r="B499" s="2"/>
      <c r="C499" s="2"/>
      <c r="D499" s="2"/>
      <c r="E499" s="1"/>
      <c r="F499" s="1"/>
      <c r="G499" s="88"/>
      <c r="H499" s="1"/>
      <c r="I499" s="2"/>
      <c r="J499" s="2"/>
      <c r="K499" s="2"/>
      <c r="L499" s="2"/>
      <c r="M499" s="2"/>
      <c r="N499" s="1"/>
      <c r="O499" s="1"/>
      <c r="P499" s="1"/>
      <c r="Q499" s="2"/>
      <c r="R499" s="2"/>
      <c r="S499" s="2"/>
      <c r="T499" s="3"/>
      <c r="U499" s="4"/>
      <c r="V499" s="3"/>
      <c r="W499" s="5"/>
      <c r="X499" s="5"/>
      <c r="Y499" s="3"/>
      <c r="Z499" s="4"/>
      <c r="AA499" s="4"/>
      <c r="AB499" s="4"/>
      <c r="AC499" s="4"/>
      <c r="AD499" s="2"/>
      <c r="AE499" s="2"/>
      <c r="AF499" s="1"/>
      <c r="AG499" s="1"/>
      <c r="AH499" s="1"/>
      <c r="AI499" s="91"/>
      <c r="AJ499" s="2"/>
      <c r="AK499" s="2"/>
    </row>
    <row r="500" spans="1:37" ht="30.75" customHeight="1">
      <c r="A500" s="87"/>
      <c r="B500" s="2"/>
      <c r="C500" s="2"/>
      <c r="D500" s="2"/>
      <c r="E500" s="1"/>
      <c r="F500" s="1"/>
      <c r="G500" s="88"/>
      <c r="H500" s="1"/>
      <c r="I500" s="2"/>
      <c r="J500" s="2"/>
      <c r="K500" s="2"/>
      <c r="L500" s="2"/>
      <c r="M500" s="2"/>
      <c r="N500" s="1"/>
      <c r="O500" s="1"/>
      <c r="P500" s="1"/>
      <c r="Q500" s="2"/>
      <c r="R500" s="2"/>
      <c r="S500" s="2"/>
      <c r="T500" s="3"/>
      <c r="U500" s="4"/>
      <c r="V500" s="3"/>
      <c r="W500" s="5"/>
      <c r="X500" s="5"/>
      <c r="Y500" s="3"/>
      <c r="Z500" s="4"/>
      <c r="AA500" s="4"/>
      <c r="AB500" s="4"/>
      <c r="AC500" s="4"/>
      <c r="AD500" s="2"/>
      <c r="AE500" s="2"/>
      <c r="AF500" s="1"/>
      <c r="AG500" s="1"/>
      <c r="AH500" s="1"/>
      <c r="AI500" s="91"/>
      <c r="AJ500" s="2"/>
      <c r="AK500" s="2"/>
    </row>
    <row r="501" spans="1:37" ht="30.75" customHeight="1">
      <c r="A501" s="87"/>
      <c r="B501" s="2"/>
      <c r="C501" s="2"/>
      <c r="D501" s="2"/>
      <c r="E501" s="1"/>
      <c r="F501" s="1"/>
      <c r="G501" s="88"/>
      <c r="H501" s="1"/>
      <c r="I501" s="2"/>
      <c r="J501" s="2"/>
      <c r="K501" s="2"/>
      <c r="L501" s="2"/>
      <c r="M501" s="2"/>
      <c r="N501" s="1"/>
      <c r="O501" s="1"/>
      <c r="P501" s="1"/>
      <c r="Q501" s="2"/>
      <c r="R501" s="2"/>
      <c r="S501" s="2"/>
      <c r="T501" s="3"/>
      <c r="U501" s="4"/>
      <c r="V501" s="3"/>
      <c r="W501" s="5"/>
      <c r="X501" s="5"/>
      <c r="Y501" s="3"/>
      <c r="Z501" s="4"/>
      <c r="AA501" s="4"/>
      <c r="AB501" s="4"/>
      <c r="AC501" s="4"/>
      <c r="AD501" s="2"/>
      <c r="AE501" s="2"/>
      <c r="AF501" s="1"/>
      <c r="AG501" s="1"/>
      <c r="AH501" s="1"/>
      <c r="AI501" s="91"/>
      <c r="AJ501" s="2"/>
      <c r="AK501" s="2"/>
    </row>
    <row r="502" spans="1:37" ht="30.75" customHeight="1">
      <c r="A502" s="87"/>
      <c r="B502" s="2"/>
      <c r="C502" s="2"/>
      <c r="D502" s="2"/>
      <c r="E502" s="1"/>
      <c r="F502" s="1"/>
      <c r="G502" s="88"/>
      <c r="H502" s="1"/>
      <c r="I502" s="2"/>
      <c r="J502" s="2"/>
      <c r="K502" s="2"/>
      <c r="L502" s="2"/>
      <c r="M502" s="2"/>
      <c r="N502" s="1"/>
      <c r="O502" s="1"/>
      <c r="P502" s="1"/>
      <c r="Q502" s="2"/>
      <c r="R502" s="2"/>
      <c r="S502" s="2"/>
      <c r="T502" s="3"/>
      <c r="U502" s="4"/>
      <c r="V502" s="3"/>
      <c r="W502" s="5"/>
      <c r="X502" s="5"/>
      <c r="Y502" s="3"/>
      <c r="Z502" s="4"/>
      <c r="AA502" s="4"/>
      <c r="AB502" s="4"/>
      <c r="AC502" s="4"/>
      <c r="AD502" s="2"/>
      <c r="AE502" s="2"/>
      <c r="AF502" s="1"/>
      <c r="AG502" s="1"/>
      <c r="AH502" s="1"/>
      <c r="AI502" s="91"/>
      <c r="AJ502" s="2"/>
      <c r="AK502" s="2"/>
    </row>
    <row r="503" spans="1:37" ht="30.75" customHeight="1">
      <c r="A503" s="87"/>
      <c r="B503" s="2"/>
      <c r="C503" s="2"/>
      <c r="D503" s="2"/>
      <c r="E503" s="1"/>
      <c r="F503" s="1"/>
      <c r="G503" s="88"/>
      <c r="H503" s="1"/>
      <c r="I503" s="2"/>
      <c r="J503" s="2"/>
      <c r="K503" s="2"/>
      <c r="L503" s="2"/>
      <c r="M503" s="2"/>
      <c r="N503" s="1"/>
      <c r="O503" s="1"/>
      <c r="P503" s="1"/>
      <c r="Q503" s="2"/>
      <c r="R503" s="2"/>
      <c r="S503" s="2"/>
      <c r="T503" s="3"/>
      <c r="U503" s="4"/>
      <c r="V503" s="3"/>
      <c r="W503" s="5"/>
      <c r="X503" s="5"/>
      <c r="Y503" s="3"/>
      <c r="Z503" s="4"/>
      <c r="AA503" s="4"/>
      <c r="AB503" s="4"/>
      <c r="AC503" s="4"/>
      <c r="AD503" s="2"/>
      <c r="AE503" s="2"/>
      <c r="AF503" s="1"/>
      <c r="AG503" s="1"/>
      <c r="AH503" s="1"/>
      <c r="AI503" s="91"/>
      <c r="AJ503" s="2"/>
      <c r="AK503" s="2"/>
    </row>
    <row r="504" spans="1:37" ht="30.75" customHeight="1">
      <c r="A504" s="87"/>
      <c r="B504" s="2"/>
      <c r="C504" s="2"/>
      <c r="D504" s="2"/>
      <c r="E504" s="1"/>
      <c r="F504" s="1"/>
      <c r="G504" s="88"/>
      <c r="H504" s="1"/>
      <c r="I504" s="2"/>
      <c r="J504" s="2"/>
      <c r="K504" s="2"/>
      <c r="L504" s="2"/>
      <c r="M504" s="2"/>
      <c r="N504" s="1"/>
      <c r="O504" s="1"/>
      <c r="P504" s="1"/>
      <c r="Q504" s="2"/>
      <c r="R504" s="2"/>
      <c r="S504" s="2"/>
      <c r="T504" s="3"/>
      <c r="U504" s="4"/>
      <c r="V504" s="3"/>
      <c r="W504" s="5"/>
      <c r="X504" s="5"/>
      <c r="Y504" s="3"/>
      <c r="Z504" s="4"/>
      <c r="AA504" s="4"/>
      <c r="AB504" s="4"/>
      <c r="AC504" s="4"/>
      <c r="AD504" s="2"/>
      <c r="AE504" s="2"/>
      <c r="AF504" s="1"/>
      <c r="AG504" s="1"/>
      <c r="AH504" s="1"/>
      <c r="AI504" s="91"/>
      <c r="AJ504" s="2"/>
      <c r="AK504" s="2"/>
    </row>
    <row r="505" spans="1:37" ht="30.75" customHeight="1">
      <c r="A505" s="87"/>
      <c r="B505" s="2"/>
      <c r="C505" s="2"/>
      <c r="D505" s="2"/>
      <c r="E505" s="1"/>
      <c r="F505" s="1"/>
      <c r="G505" s="88"/>
      <c r="H505" s="1"/>
      <c r="I505" s="2"/>
      <c r="J505" s="2"/>
      <c r="K505" s="2"/>
      <c r="L505" s="2"/>
      <c r="M505" s="2"/>
      <c r="N505" s="1"/>
      <c r="O505" s="1"/>
      <c r="P505" s="1"/>
      <c r="Q505" s="2"/>
      <c r="R505" s="2"/>
      <c r="S505" s="2"/>
      <c r="T505" s="3"/>
      <c r="U505" s="4"/>
      <c r="V505" s="3"/>
      <c r="W505" s="5"/>
      <c r="X505" s="5"/>
      <c r="Y505" s="3"/>
      <c r="Z505" s="4"/>
      <c r="AA505" s="4"/>
      <c r="AB505" s="4"/>
      <c r="AC505" s="4"/>
      <c r="AD505" s="2"/>
      <c r="AE505" s="2"/>
      <c r="AF505" s="1"/>
      <c r="AG505" s="1"/>
      <c r="AH505" s="1"/>
      <c r="AI505" s="91"/>
      <c r="AJ505" s="2"/>
      <c r="AK505" s="2"/>
    </row>
    <row r="506" spans="1:37" ht="30.75" customHeight="1">
      <c r="A506" s="87"/>
      <c r="B506" s="2"/>
      <c r="C506" s="2"/>
      <c r="D506" s="2"/>
      <c r="E506" s="1"/>
      <c r="F506" s="1"/>
      <c r="G506" s="88"/>
      <c r="H506" s="1"/>
      <c r="I506" s="2"/>
      <c r="J506" s="2"/>
      <c r="K506" s="2"/>
      <c r="L506" s="2"/>
      <c r="M506" s="2"/>
      <c r="N506" s="1"/>
      <c r="O506" s="1"/>
      <c r="P506" s="1"/>
      <c r="Q506" s="2"/>
      <c r="R506" s="2"/>
      <c r="S506" s="2"/>
      <c r="T506" s="3"/>
      <c r="U506" s="4"/>
      <c r="V506" s="3"/>
      <c r="W506" s="5"/>
      <c r="X506" s="5"/>
      <c r="Y506" s="3"/>
      <c r="Z506" s="4"/>
      <c r="AA506" s="4"/>
      <c r="AB506" s="4"/>
      <c r="AC506" s="4"/>
      <c r="AD506" s="2"/>
      <c r="AE506" s="2"/>
      <c r="AF506" s="1"/>
      <c r="AG506" s="1"/>
      <c r="AH506" s="1"/>
      <c r="AI506" s="91"/>
      <c r="AJ506" s="2"/>
      <c r="AK506" s="2"/>
    </row>
    <row r="507" spans="1:37" ht="30.75" customHeight="1">
      <c r="A507" s="87"/>
      <c r="B507" s="2"/>
      <c r="C507" s="2"/>
      <c r="D507" s="2"/>
      <c r="E507" s="1"/>
      <c r="F507" s="1"/>
      <c r="G507" s="88"/>
      <c r="H507" s="1"/>
      <c r="I507" s="2"/>
      <c r="J507" s="2"/>
      <c r="K507" s="2"/>
      <c r="L507" s="2"/>
      <c r="M507" s="2"/>
      <c r="N507" s="1"/>
      <c r="O507" s="1"/>
      <c r="P507" s="1"/>
      <c r="Q507" s="2"/>
      <c r="R507" s="2"/>
      <c r="S507" s="2"/>
      <c r="T507" s="3"/>
      <c r="U507" s="4"/>
      <c r="V507" s="3"/>
      <c r="W507" s="5"/>
      <c r="X507" s="5"/>
      <c r="Y507" s="3"/>
      <c r="Z507" s="4"/>
      <c r="AA507" s="4"/>
      <c r="AB507" s="4"/>
      <c r="AC507" s="4"/>
      <c r="AD507" s="2"/>
      <c r="AE507" s="2"/>
      <c r="AF507" s="1"/>
      <c r="AG507" s="1"/>
      <c r="AH507" s="1"/>
      <c r="AI507" s="91"/>
      <c r="AJ507" s="2"/>
      <c r="AK507" s="2"/>
    </row>
    <row r="508" spans="1:37" ht="30.75" customHeight="1">
      <c r="A508" s="87"/>
      <c r="B508" s="2"/>
      <c r="C508" s="2"/>
      <c r="D508" s="2"/>
      <c r="E508" s="1"/>
      <c r="F508" s="1"/>
      <c r="G508" s="88"/>
      <c r="H508" s="1"/>
      <c r="I508" s="2"/>
      <c r="J508" s="2"/>
      <c r="K508" s="2"/>
      <c r="L508" s="2"/>
      <c r="M508" s="2"/>
      <c r="N508" s="1"/>
      <c r="O508" s="1"/>
      <c r="P508" s="1"/>
      <c r="Q508" s="2"/>
      <c r="R508" s="2"/>
      <c r="S508" s="2"/>
      <c r="T508" s="3"/>
      <c r="U508" s="4"/>
      <c r="V508" s="3"/>
      <c r="W508" s="5"/>
      <c r="X508" s="5"/>
      <c r="Y508" s="3"/>
      <c r="Z508" s="4"/>
      <c r="AA508" s="4"/>
      <c r="AB508" s="4"/>
      <c r="AC508" s="4"/>
      <c r="AD508" s="2"/>
      <c r="AE508" s="2"/>
      <c r="AF508" s="1"/>
      <c r="AG508" s="1"/>
      <c r="AH508" s="1"/>
      <c r="AI508" s="91"/>
      <c r="AJ508" s="2"/>
      <c r="AK508" s="2"/>
    </row>
    <row r="509" spans="1:37" ht="30.75" customHeight="1">
      <c r="A509" s="87"/>
      <c r="B509" s="2"/>
      <c r="C509" s="2"/>
      <c r="D509" s="2"/>
      <c r="E509" s="1"/>
      <c r="F509" s="1"/>
      <c r="G509" s="88"/>
      <c r="H509" s="1"/>
      <c r="I509" s="2"/>
      <c r="J509" s="2"/>
      <c r="K509" s="2"/>
      <c r="L509" s="2"/>
      <c r="M509" s="2"/>
      <c r="N509" s="1"/>
      <c r="O509" s="1"/>
      <c r="P509" s="1"/>
      <c r="Q509" s="2"/>
      <c r="R509" s="2"/>
      <c r="S509" s="2"/>
      <c r="T509" s="3"/>
      <c r="U509" s="4"/>
      <c r="V509" s="3"/>
      <c r="W509" s="5"/>
      <c r="X509" s="5"/>
      <c r="Y509" s="3"/>
      <c r="Z509" s="4"/>
      <c r="AA509" s="4"/>
      <c r="AB509" s="4"/>
      <c r="AC509" s="4"/>
      <c r="AD509" s="2"/>
      <c r="AE509" s="2"/>
      <c r="AF509" s="1"/>
      <c r="AG509" s="1"/>
      <c r="AH509" s="1"/>
      <c r="AI509" s="91"/>
      <c r="AJ509" s="2"/>
      <c r="AK509" s="2"/>
    </row>
    <row r="510" spans="1:37" ht="30.75" customHeight="1">
      <c r="A510" s="87"/>
      <c r="B510" s="2"/>
      <c r="C510" s="2"/>
      <c r="D510" s="2"/>
      <c r="E510" s="1"/>
      <c r="F510" s="1"/>
      <c r="G510" s="88"/>
      <c r="H510" s="1"/>
      <c r="I510" s="2"/>
      <c r="J510" s="2"/>
      <c r="K510" s="2"/>
      <c r="L510" s="2"/>
      <c r="M510" s="2"/>
      <c r="N510" s="1"/>
      <c r="O510" s="1"/>
      <c r="P510" s="1"/>
      <c r="Q510" s="2"/>
      <c r="R510" s="2"/>
      <c r="S510" s="2"/>
      <c r="T510" s="3"/>
      <c r="U510" s="4"/>
      <c r="V510" s="3"/>
      <c r="W510" s="5"/>
      <c r="X510" s="5"/>
      <c r="Y510" s="3"/>
      <c r="Z510" s="4"/>
      <c r="AA510" s="4"/>
      <c r="AB510" s="4"/>
      <c r="AC510" s="4"/>
      <c r="AD510" s="2"/>
      <c r="AE510" s="2"/>
      <c r="AF510" s="1"/>
      <c r="AG510" s="1"/>
      <c r="AH510" s="1"/>
      <c r="AI510" s="91"/>
      <c r="AJ510" s="2"/>
      <c r="AK510" s="2"/>
    </row>
    <row r="511" spans="1:37" ht="30.75" customHeight="1">
      <c r="A511" s="87"/>
      <c r="B511" s="2"/>
      <c r="C511" s="2"/>
      <c r="D511" s="2"/>
      <c r="E511" s="1"/>
      <c r="F511" s="1"/>
      <c r="G511" s="88"/>
      <c r="H511" s="1"/>
      <c r="I511" s="2"/>
      <c r="J511" s="2"/>
      <c r="K511" s="2"/>
      <c r="L511" s="2"/>
      <c r="M511" s="2"/>
      <c r="N511" s="1"/>
      <c r="O511" s="1"/>
      <c r="P511" s="1"/>
      <c r="Q511" s="2"/>
      <c r="R511" s="2"/>
      <c r="S511" s="2"/>
      <c r="T511" s="3"/>
      <c r="U511" s="4"/>
      <c r="V511" s="3"/>
      <c r="W511" s="5"/>
      <c r="X511" s="5"/>
      <c r="Y511" s="3"/>
      <c r="Z511" s="4"/>
      <c r="AA511" s="4"/>
      <c r="AB511" s="4"/>
      <c r="AC511" s="4"/>
      <c r="AD511" s="2"/>
      <c r="AE511" s="2"/>
      <c r="AF511" s="1"/>
      <c r="AG511" s="1"/>
      <c r="AH511" s="1"/>
      <c r="AI511" s="91"/>
      <c r="AJ511" s="2"/>
      <c r="AK511" s="2"/>
    </row>
    <row r="512" spans="1:37" ht="30.75" customHeight="1">
      <c r="A512" s="87"/>
      <c r="B512" s="2"/>
      <c r="C512" s="2"/>
      <c r="D512" s="2"/>
      <c r="E512" s="1"/>
      <c r="F512" s="1"/>
      <c r="G512" s="88"/>
      <c r="H512" s="1"/>
      <c r="I512" s="2"/>
      <c r="J512" s="2"/>
      <c r="K512" s="2"/>
      <c r="L512" s="2"/>
      <c r="M512" s="2"/>
      <c r="N512" s="1"/>
      <c r="O512" s="1"/>
      <c r="P512" s="1"/>
      <c r="Q512" s="2"/>
      <c r="R512" s="2"/>
      <c r="S512" s="2"/>
      <c r="T512" s="3"/>
      <c r="U512" s="4"/>
      <c r="V512" s="3"/>
      <c r="W512" s="5"/>
      <c r="X512" s="5"/>
      <c r="Y512" s="3"/>
      <c r="Z512" s="4"/>
      <c r="AA512" s="4"/>
      <c r="AB512" s="4"/>
      <c r="AC512" s="4"/>
      <c r="AD512" s="2"/>
      <c r="AE512" s="2"/>
      <c r="AF512" s="1"/>
      <c r="AG512" s="1"/>
      <c r="AH512" s="1"/>
      <c r="AI512" s="91"/>
      <c r="AJ512" s="2"/>
      <c r="AK512" s="2"/>
    </row>
    <row r="513" spans="1:37" ht="30.75" customHeight="1">
      <c r="A513" s="87"/>
      <c r="B513" s="2"/>
      <c r="C513" s="2"/>
      <c r="D513" s="2"/>
      <c r="E513" s="1"/>
      <c r="F513" s="1"/>
      <c r="G513" s="88"/>
      <c r="H513" s="1"/>
      <c r="I513" s="2"/>
      <c r="J513" s="2"/>
      <c r="K513" s="2"/>
      <c r="L513" s="2"/>
      <c r="M513" s="2"/>
      <c r="N513" s="1"/>
      <c r="O513" s="1"/>
      <c r="P513" s="1"/>
      <c r="Q513" s="2"/>
      <c r="R513" s="2"/>
      <c r="S513" s="2"/>
      <c r="T513" s="3"/>
      <c r="U513" s="4"/>
      <c r="V513" s="3"/>
      <c r="W513" s="5"/>
      <c r="X513" s="5"/>
      <c r="Y513" s="3"/>
      <c r="Z513" s="4"/>
      <c r="AA513" s="4"/>
      <c r="AB513" s="4"/>
      <c r="AC513" s="4"/>
      <c r="AD513" s="2"/>
      <c r="AE513" s="2"/>
      <c r="AF513" s="1"/>
      <c r="AG513" s="1"/>
      <c r="AH513" s="1"/>
      <c r="AI513" s="91"/>
      <c r="AJ513" s="2"/>
      <c r="AK513" s="2"/>
    </row>
    <row r="514" spans="1:37" ht="30.75" customHeight="1">
      <c r="A514" s="87"/>
      <c r="B514" s="2"/>
      <c r="C514" s="2"/>
      <c r="D514" s="2"/>
      <c r="E514" s="1"/>
      <c r="F514" s="1"/>
      <c r="G514" s="88"/>
      <c r="H514" s="1"/>
      <c r="I514" s="2"/>
      <c r="J514" s="2"/>
      <c r="K514" s="2"/>
      <c r="L514" s="2"/>
      <c r="M514" s="2"/>
      <c r="N514" s="1"/>
      <c r="O514" s="1"/>
      <c r="P514" s="1"/>
      <c r="Q514" s="2"/>
      <c r="R514" s="2"/>
      <c r="S514" s="2"/>
      <c r="T514" s="3"/>
      <c r="U514" s="4"/>
      <c r="V514" s="3"/>
      <c r="W514" s="5"/>
      <c r="X514" s="5"/>
      <c r="Y514" s="3"/>
      <c r="Z514" s="4"/>
      <c r="AA514" s="4"/>
      <c r="AB514" s="4"/>
      <c r="AC514" s="4"/>
      <c r="AD514" s="2"/>
      <c r="AE514" s="2"/>
      <c r="AF514" s="1"/>
      <c r="AG514" s="1"/>
      <c r="AH514" s="1"/>
      <c r="AI514" s="91"/>
      <c r="AJ514" s="2"/>
      <c r="AK514" s="2"/>
    </row>
    <row r="515" spans="1:37" ht="30.75" customHeight="1">
      <c r="A515" s="87"/>
      <c r="B515" s="2"/>
      <c r="C515" s="2"/>
      <c r="D515" s="2"/>
      <c r="E515" s="1"/>
      <c r="F515" s="1"/>
      <c r="G515" s="88"/>
      <c r="H515" s="1"/>
      <c r="I515" s="2"/>
      <c r="J515" s="2"/>
      <c r="K515" s="2"/>
      <c r="L515" s="2"/>
      <c r="M515" s="2"/>
      <c r="N515" s="1"/>
      <c r="O515" s="1"/>
      <c r="P515" s="1"/>
      <c r="Q515" s="2"/>
      <c r="R515" s="2"/>
      <c r="S515" s="2"/>
      <c r="T515" s="3"/>
      <c r="U515" s="4"/>
      <c r="V515" s="3"/>
      <c r="W515" s="5"/>
      <c r="X515" s="5"/>
      <c r="Y515" s="3"/>
      <c r="Z515" s="4"/>
      <c r="AA515" s="4"/>
      <c r="AB515" s="4"/>
      <c r="AC515" s="4"/>
      <c r="AD515" s="2"/>
      <c r="AE515" s="2"/>
      <c r="AF515" s="1"/>
      <c r="AG515" s="1"/>
      <c r="AH515" s="1"/>
      <c r="AI515" s="91"/>
      <c r="AJ515" s="2"/>
      <c r="AK515" s="2"/>
    </row>
    <row r="516" spans="1:37" ht="30.75" customHeight="1">
      <c r="A516" s="87"/>
      <c r="B516" s="2"/>
      <c r="C516" s="2"/>
      <c r="D516" s="2"/>
      <c r="E516" s="1"/>
      <c r="F516" s="1"/>
      <c r="G516" s="88"/>
      <c r="H516" s="1"/>
      <c r="I516" s="2"/>
      <c r="J516" s="2"/>
      <c r="K516" s="2"/>
      <c r="L516" s="2"/>
      <c r="M516" s="2"/>
      <c r="N516" s="1"/>
      <c r="O516" s="1"/>
      <c r="P516" s="1"/>
      <c r="Q516" s="2"/>
      <c r="R516" s="2"/>
      <c r="S516" s="2"/>
      <c r="T516" s="3"/>
      <c r="U516" s="4"/>
      <c r="V516" s="3"/>
      <c r="W516" s="5"/>
      <c r="X516" s="5"/>
      <c r="Y516" s="3"/>
      <c r="Z516" s="4"/>
      <c r="AA516" s="4"/>
      <c r="AB516" s="4"/>
      <c r="AC516" s="4"/>
      <c r="AD516" s="2"/>
      <c r="AE516" s="2"/>
      <c r="AF516" s="1"/>
      <c r="AG516" s="1"/>
      <c r="AH516" s="1"/>
      <c r="AI516" s="91"/>
      <c r="AJ516" s="2"/>
      <c r="AK516" s="2"/>
    </row>
    <row r="517" spans="1:37" ht="30.75" customHeight="1">
      <c r="A517" s="87"/>
      <c r="B517" s="2"/>
      <c r="C517" s="2"/>
      <c r="D517" s="2"/>
      <c r="E517" s="1"/>
      <c r="F517" s="1"/>
      <c r="G517" s="88"/>
      <c r="H517" s="1"/>
      <c r="I517" s="2"/>
      <c r="J517" s="2"/>
      <c r="K517" s="2"/>
      <c r="L517" s="2"/>
      <c r="M517" s="2"/>
      <c r="N517" s="1"/>
      <c r="O517" s="1"/>
      <c r="P517" s="1"/>
      <c r="Q517" s="2"/>
      <c r="R517" s="2"/>
      <c r="S517" s="2"/>
      <c r="T517" s="3"/>
      <c r="U517" s="4"/>
      <c r="V517" s="3"/>
      <c r="W517" s="5"/>
      <c r="X517" s="5"/>
      <c r="Y517" s="3"/>
      <c r="Z517" s="4"/>
      <c r="AA517" s="4"/>
      <c r="AB517" s="4"/>
      <c r="AC517" s="4"/>
      <c r="AD517" s="2"/>
      <c r="AE517" s="2"/>
      <c r="AF517" s="1"/>
      <c r="AG517" s="1"/>
      <c r="AH517" s="1"/>
      <c r="AI517" s="91"/>
      <c r="AJ517" s="2"/>
      <c r="AK517" s="2"/>
    </row>
    <row r="518" spans="1:37" ht="30.75" customHeight="1">
      <c r="A518" s="87"/>
      <c r="B518" s="2"/>
      <c r="C518" s="2"/>
      <c r="D518" s="2"/>
      <c r="E518" s="1"/>
      <c r="F518" s="1"/>
      <c r="G518" s="88"/>
      <c r="H518" s="1"/>
      <c r="I518" s="2"/>
      <c r="J518" s="2"/>
      <c r="K518" s="2"/>
      <c r="L518" s="2"/>
      <c r="M518" s="2"/>
      <c r="N518" s="1"/>
      <c r="O518" s="1"/>
      <c r="P518" s="1"/>
      <c r="Q518" s="2"/>
      <c r="R518" s="2"/>
      <c r="S518" s="2"/>
      <c r="T518" s="3"/>
      <c r="U518" s="4"/>
      <c r="V518" s="3"/>
      <c r="W518" s="5"/>
      <c r="X518" s="5"/>
      <c r="Y518" s="3"/>
      <c r="Z518" s="4"/>
      <c r="AA518" s="4"/>
      <c r="AB518" s="4"/>
      <c r="AC518" s="4"/>
      <c r="AD518" s="2"/>
      <c r="AE518" s="2"/>
      <c r="AF518" s="1"/>
      <c r="AG518" s="1"/>
      <c r="AH518" s="1"/>
      <c r="AI518" s="91"/>
      <c r="AJ518" s="2"/>
      <c r="AK518" s="2"/>
    </row>
    <row r="519" spans="1:37" ht="30.75" customHeight="1">
      <c r="A519" s="87"/>
      <c r="B519" s="2"/>
      <c r="C519" s="2"/>
      <c r="D519" s="2"/>
      <c r="E519" s="1"/>
      <c r="F519" s="1"/>
      <c r="G519" s="88"/>
      <c r="H519" s="1"/>
      <c r="I519" s="2"/>
      <c r="J519" s="2"/>
      <c r="K519" s="2"/>
      <c r="L519" s="2"/>
      <c r="M519" s="2"/>
      <c r="N519" s="1"/>
      <c r="O519" s="1"/>
      <c r="P519" s="1"/>
      <c r="Q519" s="2"/>
      <c r="R519" s="2"/>
      <c r="S519" s="2"/>
      <c r="T519" s="3"/>
      <c r="U519" s="4"/>
      <c r="V519" s="3"/>
      <c r="W519" s="5"/>
      <c r="X519" s="5"/>
      <c r="Y519" s="3"/>
      <c r="Z519" s="4"/>
      <c r="AA519" s="4"/>
      <c r="AB519" s="4"/>
      <c r="AC519" s="4"/>
      <c r="AD519" s="2"/>
      <c r="AE519" s="2"/>
      <c r="AF519" s="1"/>
      <c r="AG519" s="1"/>
      <c r="AH519" s="1"/>
      <c r="AI519" s="91"/>
      <c r="AJ519" s="2"/>
      <c r="AK519" s="2"/>
    </row>
    <row r="520" spans="1:37" ht="30.75" customHeight="1">
      <c r="A520" s="87"/>
      <c r="B520" s="2"/>
      <c r="C520" s="2"/>
      <c r="D520" s="2"/>
      <c r="E520" s="1"/>
      <c r="F520" s="1"/>
      <c r="G520" s="88"/>
      <c r="H520" s="1"/>
      <c r="I520" s="2"/>
      <c r="J520" s="2"/>
      <c r="K520" s="2"/>
      <c r="L520" s="2"/>
      <c r="M520" s="2"/>
      <c r="N520" s="1"/>
      <c r="O520" s="1"/>
      <c r="P520" s="1"/>
      <c r="Q520" s="2"/>
      <c r="R520" s="2"/>
      <c r="S520" s="2"/>
      <c r="T520" s="3"/>
      <c r="U520" s="4"/>
      <c r="V520" s="3"/>
      <c r="W520" s="5"/>
      <c r="X520" s="5"/>
      <c r="Y520" s="3"/>
      <c r="Z520" s="4"/>
      <c r="AA520" s="4"/>
      <c r="AB520" s="4"/>
      <c r="AC520" s="4"/>
      <c r="AD520" s="2"/>
      <c r="AE520" s="2"/>
      <c r="AF520" s="1"/>
      <c r="AG520" s="1"/>
      <c r="AH520" s="1"/>
      <c r="AI520" s="91"/>
      <c r="AJ520" s="2"/>
      <c r="AK520" s="2"/>
    </row>
    <row r="521" spans="1:37" ht="30.75" customHeight="1">
      <c r="A521" s="87"/>
      <c r="B521" s="2"/>
      <c r="C521" s="2"/>
      <c r="D521" s="2"/>
      <c r="E521" s="1"/>
      <c r="F521" s="1"/>
      <c r="G521" s="88"/>
      <c r="H521" s="1"/>
      <c r="I521" s="2"/>
      <c r="J521" s="2"/>
      <c r="K521" s="2"/>
      <c r="L521" s="2"/>
      <c r="M521" s="2"/>
      <c r="N521" s="1"/>
      <c r="O521" s="1"/>
      <c r="P521" s="1"/>
      <c r="Q521" s="2"/>
      <c r="R521" s="2"/>
      <c r="S521" s="2"/>
      <c r="T521" s="3"/>
      <c r="U521" s="4"/>
      <c r="V521" s="3"/>
      <c r="W521" s="5"/>
      <c r="X521" s="5"/>
      <c r="Y521" s="3"/>
      <c r="Z521" s="4"/>
      <c r="AA521" s="4"/>
      <c r="AB521" s="4"/>
      <c r="AC521" s="4"/>
      <c r="AD521" s="2"/>
      <c r="AE521" s="2"/>
      <c r="AF521" s="1"/>
      <c r="AG521" s="1"/>
      <c r="AH521" s="1"/>
      <c r="AI521" s="91"/>
      <c r="AJ521" s="2"/>
      <c r="AK521" s="2"/>
    </row>
    <row r="522" spans="1:37" ht="30.75" customHeight="1">
      <c r="A522" s="87"/>
      <c r="B522" s="2"/>
      <c r="C522" s="2"/>
      <c r="D522" s="2"/>
      <c r="E522" s="1"/>
      <c r="F522" s="1"/>
      <c r="G522" s="88"/>
      <c r="H522" s="1"/>
      <c r="I522" s="2"/>
      <c r="J522" s="2"/>
      <c r="K522" s="2"/>
      <c r="L522" s="2"/>
      <c r="M522" s="2"/>
      <c r="N522" s="1"/>
      <c r="O522" s="1"/>
      <c r="P522" s="1"/>
      <c r="Q522" s="2"/>
      <c r="R522" s="2"/>
      <c r="S522" s="2"/>
      <c r="T522" s="3"/>
      <c r="U522" s="4"/>
      <c r="V522" s="3"/>
      <c r="W522" s="5"/>
      <c r="X522" s="5"/>
      <c r="Y522" s="3"/>
      <c r="Z522" s="4"/>
      <c r="AA522" s="4"/>
      <c r="AB522" s="4"/>
      <c r="AC522" s="4"/>
      <c r="AD522" s="2"/>
      <c r="AE522" s="2"/>
      <c r="AF522" s="1"/>
      <c r="AG522" s="1"/>
      <c r="AH522" s="1"/>
      <c r="AI522" s="91"/>
      <c r="AJ522" s="2"/>
      <c r="AK522" s="2"/>
    </row>
    <row r="523" spans="1:37" ht="30.75" customHeight="1">
      <c r="A523" s="87"/>
      <c r="B523" s="2"/>
      <c r="C523" s="2"/>
      <c r="D523" s="2"/>
      <c r="E523" s="1"/>
      <c r="F523" s="1"/>
      <c r="G523" s="88"/>
      <c r="H523" s="1"/>
      <c r="I523" s="2"/>
      <c r="J523" s="2"/>
      <c r="K523" s="2"/>
      <c r="L523" s="2"/>
      <c r="M523" s="2"/>
      <c r="N523" s="1"/>
      <c r="O523" s="1"/>
      <c r="P523" s="1"/>
      <c r="Q523" s="2"/>
      <c r="R523" s="2"/>
      <c r="S523" s="2"/>
      <c r="T523" s="3"/>
      <c r="U523" s="4"/>
      <c r="V523" s="3"/>
      <c r="W523" s="5"/>
      <c r="X523" s="5"/>
      <c r="Y523" s="3"/>
      <c r="Z523" s="4"/>
      <c r="AA523" s="4"/>
      <c r="AB523" s="4"/>
      <c r="AC523" s="4"/>
      <c r="AD523" s="2"/>
      <c r="AE523" s="2"/>
      <c r="AF523" s="1"/>
      <c r="AG523" s="1"/>
      <c r="AH523" s="1"/>
      <c r="AI523" s="91"/>
      <c r="AJ523" s="2"/>
      <c r="AK523" s="2"/>
    </row>
    <row r="524" spans="1:37" ht="30.75" customHeight="1">
      <c r="A524" s="87"/>
      <c r="B524" s="2"/>
      <c r="C524" s="2"/>
      <c r="D524" s="2"/>
      <c r="E524" s="1"/>
      <c r="F524" s="1"/>
      <c r="G524" s="88"/>
      <c r="H524" s="1"/>
      <c r="I524" s="2"/>
      <c r="J524" s="2"/>
      <c r="K524" s="2"/>
      <c r="L524" s="2"/>
      <c r="M524" s="2"/>
      <c r="N524" s="1"/>
      <c r="O524" s="1"/>
      <c r="P524" s="1"/>
      <c r="Q524" s="2"/>
      <c r="R524" s="2"/>
      <c r="S524" s="2"/>
      <c r="T524" s="3"/>
      <c r="U524" s="4"/>
      <c r="V524" s="3"/>
      <c r="W524" s="5"/>
      <c r="X524" s="5"/>
      <c r="Y524" s="3"/>
      <c r="Z524" s="4"/>
      <c r="AA524" s="4"/>
      <c r="AB524" s="4"/>
      <c r="AC524" s="4"/>
      <c r="AD524" s="2"/>
      <c r="AE524" s="2"/>
      <c r="AF524" s="1"/>
      <c r="AG524" s="1"/>
      <c r="AH524" s="1"/>
      <c r="AI524" s="91"/>
      <c r="AJ524" s="2"/>
      <c r="AK524" s="2"/>
    </row>
    <row r="525" spans="1:37" ht="30.75" customHeight="1">
      <c r="A525" s="87"/>
      <c r="B525" s="2"/>
      <c r="C525" s="2"/>
      <c r="D525" s="2"/>
      <c r="E525" s="1"/>
      <c r="F525" s="1"/>
      <c r="G525" s="88"/>
      <c r="H525" s="1"/>
      <c r="I525" s="2"/>
      <c r="J525" s="2"/>
      <c r="K525" s="2"/>
      <c r="L525" s="2"/>
      <c r="M525" s="2"/>
      <c r="N525" s="1"/>
      <c r="O525" s="1"/>
      <c r="P525" s="1"/>
      <c r="Q525" s="2"/>
      <c r="R525" s="2"/>
      <c r="S525" s="2"/>
      <c r="T525" s="3"/>
      <c r="U525" s="4"/>
      <c r="V525" s="3"/>
      <c r="W525" s="5"/>
      <c r="X525" s="5"/>
      <c r="Y525" s="3"/>
      <c r="Z525" s="4"/>
      <c r="AA525" s="4"/>
      <c r="AB525" s="4"/>
      <c r="AC525" s="4"/>
      <c r="AD525" s="2"/>
      <c r="AE525" s="2"/>
      <c r="AF525" s="1"/>
      <c r="AG525" s="1"/>
      <c r="AH525" s="1"/>
      <c r="AI525" s="91"/>
      <c r="AJ525" s="2"/>
      <c r="AK525" s="2"/>
    </row>
    <row r="526" spans="1:37" ht="30.75" customHeight="1">
      <c r="A526" s="87"/>
      <c r="B526" s="2"/>
      <c r="C526" s="2"/>
      <c r="D526" s="2"/>
      <c r="E526" s="1"/>
      <c r="F526" s="1"/>
      <c r="G526" s="88"/>
      <c r="H526" s="1"/>
      <c r="I526" s="2"/>
      <c r="J526" s="2"/>
      <c r="K526" s="2"/>
      <c r="L526" s="2"/>
      <c r="M526" s="2"/>
      <c r="N526" s="1"/>
      <c r="O526" s="1"/>
      <c r="P526" s="1"/>
      <c r="Q526" s="2"/>
      <c r="R526" s="2"/>
      <c r="S526" s="2"/>
      <c r="T526" s="3"/>
      <c r="U526" s="4"/>
      <c r="V526" s="3"/>
      <c r="W526" s="5"/>
      <c r="X526" s="5"/>
      <c r="Y526" s="3"/>
      <c r="Z526" s="4"/>
      <c r="AA526" s="4"/>
      <c r="AB526" s="4"/>
      <c r="AC526" s="4"/>
      <c r="AD526" s="2"/>
      <c r="AE526" s="2"/>
      <c r="AF526" s="1"/>
      <c r="AG526" s="1"/>
      <c r="AH526" s="1"/>
      <c r="AI526" s="91"/>
      <c r="AJ526" s="2"/>
      <c r="AK526" s="2"/>
    </row>
    <row r="527" spans="1:37" ht="30.75" customHeight="1">
      <c r="A527" s="87"/>
      <c r="B527" s="2"/>
      <c r="C527" s="2"/>
      <c r="D527" s="2"/>
      <c r="E527" s="1"/>
      <c r="F527" s="1"/>
      <c r="G527" s="88"/>
      <c r="H527" s="1"/>
      <c r="I527" s="2"/>
      <c r="J527" s="2"/>
      <c r="K527" s="2"/>
      <c r="L527" s="2"/>
      <c r="M527" s="2"/>
      <c r="N527" s="1"/>
      <c r="O527" s="1"/>
      <c r="P527" s="1"/>
      <c r="Q527" s="2"/>
      <c r="R527" s="2"/>
      <c r="S527" s="2"/>
      <c r="T527" s="3"/>
      <c r="U527" s="4"/>
      <c r="V527" s="3"/>
      <c r="W527" s="5"/>
      <c r="X527" s="5"/>
      <c r="Y527" s="3"/>
      <c r="Z527" s="4"/>
      <c r="AA527" s="4"/>
      <c r="AB527" s="4"/>
      <c r="AC527" s="4"/>
      <c r="AD527" s="2"/>
      <c r="AE527" s="2"/>
      <c r="AF527" s="1"/>
      <c r="AG527" s="1"/>
      <c r="AH527" s="1"/>
      <c r="AI527" s="91"/>
      <c r="AJ527" s="2"/>
      <c r="AK527" s="2"/>
    </row>
    <row r="528" spans="1:37" ht="30.75" customHeight="1">
      <c r="A528" s="87"/>
      <c r="B528" s="2"/>
      <c r="C528" s="2"/>
      <c r="D528" s="2"/>
      <c r="E528" s="1"/>
      <c r="F528" s="1"/>
      <c r="G528" s="88"/>
      <c r="H528" s="1"/>
      <c r="I528" s="2"/>
      <c r="J528" s="2"/>
      <c r="K528" s="2"/>
      <c r="L528" s="2"/>
      <c r="M528" s="2"/>
      <c r="N528" s="1"/>
      <c r="O528" s="1"/>
      <c r="P528" s="1"/>
      <c r="Q528" s="2"/>
      <c r="R528" s="2"/>
      <c r="S528" s="2"/>
      <c r="T528" s="3"/>
      <c r="U528" s="4"/>
      <c r="V528" s="3"/>
      <c r="W528" s="5"/>
      <c r="X528" s="5"/>
      <c r="Y528" s="3"/>
      <c r="Z528" s="4"/>
      <c r="AA528" s="4"/>
      <c r="AB528" s="4"/>
      <c r="AC528" s="4"/>
      <c r="AD528" s="2"/>
      <c r="AE528" s="2"/>
      <c r="AF528" s="1"/>
      <c r="AG528" s="1"/>
      <c r="AH528" s="1"/>
      <c r="AI528" s="91"/>
      <c r="AJ528" s="2"/>
      <c r="AK528" s="2"/>
    </row>
    <row r="529" spans="1:37" ht="30.75" customHeight="1">
      <c r="A529" s="87"/>
      <c r="B529" s="2"/>
      <c r="C529" s="2"/>
      <c r="D529" s="2"/>
      <c r="E529" s="1"/>
      <c r="F529" s="1"/>
      <c r="G529" s="88"/>
      <c r="H529" s="1"/>
      <c r="I529" s="2"/>
      <c r="J529" s="2"/>
      <c r="K529" s="2"/>
      <c r="L529" s="2"/>
      <c r="M529" s="2"/>
      <c r="N529" s="1"/>
      <c r="O529" s="1"/>
      <c r="P529" s="1"/>
      <c r="Q529" s="2"/>
      <c r="R529" s="2"/>
      <c r="S529" s="2"/>
      <c r="T529" s="3"/>
      <c r="U529" s="4"/>
      <c r="V529" s="3"/>
      <c r="W529" s="5"/>
      <c r="X529" s="5"/>
      <c r="Y529" s="3"/>
      <c r="Z529" s="4"/>
      <c r="AA529" s="4"/>
      <c r="AB529" s="4"/>
      <c r="AC529" s="4"/>
      <c r="AD529" s="2"/>
      <c r="AE529" s="2"/>
      <c r="AF529" s="1"/>
      <c r="AG529" s="1"/>
      <c r="AH529" s="1"/>
      <c r="AI529" s="91"/>
      <c r="AJ529" s="2"/>
      <c r="AK529" s="2"/>
    </row>
    <row r="530" spans="1:37" ht="30.75" customHeight="1">
      <c r="A530" s="87"/>
      <c r="B530" s="2"/>
      <c r="C530" s="2"/>
      <c r="D530" s="2"/>
      <c r="E530" s="1"/>
      <c r="F530" s="1"/>
      <c r="G530" s="88"/>
      <c r="H530" s="1"/>
      <c r="I530" s="2"/>
      <c r="J530" s="2"/>
      <c r="K530" s="2"/>
      <c r="L530" s="2"/>
      <c r="M530" s="2"/>
      <c r="N530" s="1"/>
      <c r="O530" s="1"/>
      <c r="P530" s="1"/>
      <c r="Q530" s="2"/>
      <c r="R530" s="2"/>
      <c r="S530" s="2"/>
      <c r="T530" s="3"/>
      <c r="U530" s="4"/>
      <c r="V530" s="3"/>
      <c r="W530" s="5"/>
      <c r="X530" s="5"/>
      <c r="Y530" s="3"/>
      <c r="Z530" s="4"/>
      <c r="AA530" s="4"/>
      <c r="AB530" s="4"/>
      <c r="AC530" s="4"/>
      <c r="AD530" s="2"/>
      <c r="AE530" s="2"/>
      <c r="AF530" s="1"/>
      <c r="AG530" s="1"/>
      <c r="AH530" s="1"/>
      <c r="AI530" s="91"/>
      <c r="AJ530" s="2"/>
      <c r="AK530" s="2"/>
    </row>
    <row r="531" spans="1:37" ht="30.75" customHeight="1">
      <c r="A531" s="87"/>
      <c r="B531" s="2"/>
      <c r="C531" s="2"/>
      <c r="D531" s="2"/>
      <c r="E531" s="1"/>
      <c r="F531" s="1"/>
      <c r="G531" s="88"/>
      <c r="H531" s="1"/>
      <c r="I531" s="2"/>
      <c r="J531" s="2"/>
      <c r="K531" s="2"/>
      <c r="L531" s="2"/>
      <c r="M531" s="2"/>
      <c r="N531" s="1"/>
      <c r="O531" s="1"/>
      <c r="P531" s="1"/>
      <c r="Q531" s="2"/>
      <c r="R531" s="2"/>
      <c r="S531" s="2"/>
      <c r="T531" s="3"/>
      <c r="U531" s="4"/>
      <c r="V531" s="3"/>
      <c r="W531" s="5"/>
      <c r="X531" s="5"/>
      <c r="Y531" s="3"/>
      <c r="Z531" s="4"/>
      <c r="AA531" s="4"/>
      <c r="AB531" s="4"/>
      <c r="AC531" s="4"/>
      <c r="AD531" s="2"/>
      <c r="AE531" s="2"/>
      <c r="AF531" s="1"/>
      <c r="AG531" s="1"/>
      <c r="AH531" s="1"/>
      <c r="AI531" s="91"/>
      <c r="AJ531" s="2"/>
      <c r="AK531" s="2"/>
    </row>
    <row r="532" spans="1:37" ht="30.75" customHeight="1">
      <c r="A532" s="87"/>
      <c r="B532" s="2"/>
      <c r="C532" s="2"/>
      <c r="D532" s="2"/>
      <c r="E532" s="1"/>
      <c r="F532" s="1"/>
      <c r="G532" s="88"/>
      <c r="H532" s="1"/>
      <c r="I532" s="2"/>
      <c r="J532" s="2"/>
      <c r="K532" s="2"/>
      <c r="L532" s="2"/>
      <c r="M532" s="2"/>
      <c r="N532" s="1"/>
      <c r="O532" s="1"/>
      <c r="P532" s="1"/>
      <c r="Q532" s="2"/>
      <c r="R532" s="2"/>
      <c r="S532" s="2"/>
      <c r="T532" s="3"/>
      <c r="U532" s="4"/>
      <c r="V532" s="3"/>
      <c r="W532" s="5"/>
      <c r="X532" s="5"/>
      <c r="Y532" s="3"/>
      <c r="Z532" s="4"/>
      <c r="AA532" s="4"/>
      <c r="AB532" s="4"/>
      <c r="AC532" s="4"/>
      <c r="AD532" s="2"/>
      <c r="AE532" s="2"/>
      <c r="AF532" s="1"/>
      <c r="AG532" s="1"/>
      <c r="AH532" s="1"/>
      <c r="AI532" s="91"/>
      <c r="AJ532" s="2"/>
      <c r="AK532" s="2"/>
    </row>
    <row r="533" spans="1:37" ht="30.75" customHeight="1">
      <c r="A533" s="87"/>
      <c r="B533" s="2"/>
      <c r="C533" s="2"/>
      <c r="D533" s="2"/>
      <c r="E533" s="1"/>
      <c r="F533" s="1"/>
      <c r="G533" s="88"/>
      <c r="H533" s="1"/>
      <c r="I533" s="2"/>
      <c r="J533" s="2"/>
      <c r="K533" s="2"/>
      <c r="L533" s="2"/>
      <c r="M533" s="2"/>
      <c r="N533" s="1"/>
      <c r="O533" s="1"/>
      <c r="P533" s="1"/>
      <c r="Q533" s="2"/>
      <c r="R533" s="2"/>
      <c r="S533" s="2"/>
      <c r="T533" s="3"/>
      <c r="U533" s="4"/>
      <c r="V533" s="3"/>
      <c r="W533" s="5"/>
      <c r="X533" s="5"/>
      <c r="Y533" s="3"/>
      <c r="Z533" s="4"/>
      <c r="AA533" s="4"/>
      <c r="AB533" s="4"/>
      <c r="AC533" s="4"/>
      <c r="AD533" s="2"/>
      <c r="AE533" s="2"/>
      <c r="AF533" s="1"/>
      <c r="AG533" s="1"/>
      <c r="AH533" s="1"/>
      <c r="AI533" s="91"/>
      <c r="AJ533" s="2"/>
      <c r="AK533" s="2"/>
    </row>
    <row r="534" spans="1:37" ht="30.75" customHeight="1">
      <c r="A534" s="87"/>
      <c r="B534" s="2"/>
      <c r="C534" s="2"/>
      <c r="D534" s="2"/>
      <c r="E534" s="1"/>
      <c r="F534" s="1"/>
      <c r="G534" s="88"/>
      <c r="H534" s="1"/>
      <c r="I534" s="2"/>
      <c r="J534" s="2"/>
      <c r="K534" s="2"/>
      <c r="L534" s="2"/>
      <c r="M534" s="2"/>
      <c r="N534" s="1"/>
      <c r="O534" s="1"/>
      <c r="P534" s="1"/>
      <c r="Q534" s="2"/>
      <c r="R534" s="2"/>
      <c r="S534" s="2"/>
      <c r="T534" s="3"/>
      <c r="U534" s="4"/>
      <c r="V534" s="3"/>
      <c r="W534" s="5"/>
      <c r="X534" s="5"/>
      <c r="Y534" s="3"/>
      <c r="Z534" s="4"/>
      <c r="AA534" s="4"/>
      <c r="AB534" s="4"/>
      <c r="AC534" s="4"/>
      <c r="AD534" s="2"/>
      <c r="AE534" s="2"/>
      <c r="AF534" s="1"/>
      <c r="AG534" s="1"/>
      <c r="AH534" s="1"/>
      <c r="AI534" s="91"/>
      <c r="AJ534" s="2"/>
      <c r="AK534" s="2"/>
    </row>
    <row r="535" spans="1:37" ht="30.75" customHeight="1">
      <c r="A535" s="87"/>
      <c r="B535" s="2"/>
      <c r="C535" s="2"/>
      <c r="D535" s="2"/>
      <c r="E535" s="1"/>
      <c r="F535" s="1"/>
      <c r="G535" s="88"/>
      <c r="H535" s="1"/>
      <c r="I535" s="2"/>
      <c r="J535" s="2"/>
      <c r="K535" s="2"/>
      <c r="L535" s="2"/>
      <c r="M535" s="2"/>
      <c r="N535" s="1"/>
      <c r="O535" s="1"/>
      <c r="P535" s="1"/>
      <c r="Q535" s="2"/>
      <c r="R535" s="2"/>
      <c r="S535" s="2"/>
      <c r="T535" s="3"/>
      <c r="U535" s="4"/>
      <c r="V535" s="3"/>
      <c r="W535" s="5"/>
      <c r="X535" s="5"/>
      <c r="Y535" s="3"/>
      <c r="Z535" s="4"/>
      <c r="AA535" s="4"/>
      <c r="AB535" s="4"/>
      <c r="AC535" s="4"/>
      <c r="AD535" s="2"/>
      <c r="AE535" s="2"/>
      <c r="AF535" s="1"/>
      <c r="AG535" s="1"/>
      <c r="AH535" s="1"/>
      <c r="AI535" s="91"/>
      <c r="AJ535" s="2"/>
      <c r="AK535" s="2"/>
    </row>
    <row r="536" spans="1:37" ht="30.75" customHeight="1">
      <c r="A536" s="87"/>
      <c r="B536" s="2"/>
      <c r="C536" s="2"/>
      <c r="D536" s="2"/>
      <c r="E536" s="1"/>
      <c r="F536" s="1"/>
      <c r="G536" s="88"/>
      <c r="H536" s="1"/>
      <c r="I536" s="2"/>
      <c r="J536" s="2"/>
      <c r="K536" s="2"/>
      <c r="L536" s="2"/>
      <c r="M536" s="2"/>
      <c r="N536" s="1"/>
      <c r="O536" s="1"/>
      <c r="P536" s="1"/>
      <c r="Q536" s="2"/>
      <c r="R536" s="2"/>
      <c r="S536" s="2"/>
      <c r="T536" s="3"/>
      <c r="U536" s="4"/>
      <c r="V536" s="3"/>
      <c r="W536" s="5"/>
      <c r="X536" s="5"/>
      <c r="Y536" s="3"/>
      <c r="Z536" s="4"/>
      <c r="AA536" s="4"/>
      <c r="AB536" s="4"/>
      <c r="AC536" s="4"/>
      <c r="AD536" s="2"/>
      <c r="AE536" s="2"/>
      <c r="AF536" s="1"/>
      <c r="AG536" s="1"/>
      <c r="AH536" s="1"/>
      <c r="AI536" s="91"/>
      <c r="AJ536" s="2"/>
      <c r="AK536" s="2"/>
    </row>
    <row r="537" spans="1:37" ht="30.75" customHeight="1">
      <c r="A537" s="87"/>
      <c r="B537" s="2"/>
      <c r="C537" s="2"/>
      <c r="D537" s="2"/>
      <c r="E537" s="1"/>
      <c r="F537" s="1"/>
      <c r="G537" s="88"/>
      <c r="H537" s="1"/>
      <c r="I537" s="2"/>
      <c r="J537" s="2"/>
      <c r="K537" s="2"/>
      <c r="L537" s="2"/>
      <c r="M537" s="2"/>
      <c r="N537" s="1"/>
      <c r="O537" s="1"/>
      <c r="P537" s="1"/>
      <c r="Q537" s="2"/>
      <c r="R537" s="2"/>
      <c r="S537" s="2"/>
      <c r="T537" s="3"/>
      <c r="U537" s="4"/>
      <c r="V537" s="3"/>
      <c r="W537" s="5"/>
      <c r="X537" s="5"/>
      <c r="Y537" s="3"/>
      <c r="Z537" s="4"/>
      <c r="AA537" s="4"/>
      <c r="AB537" s="4"/>
      <c r="AC537" s="4"/>
      <c r="AD537" s="2"/>
      <c r="AE537" s="2"/>
      <c r="AF537" s="1"/>
      <c r="AG537" s="1"/>
      <c r="AH537" s="1"/>
      <c r="AI537" s="91"/>
      <c r="AJ537" s="2"/>
      <c r="AK537" s="2"/>
    </row>
    <row r="538" spans="1:37" ht="30.75" customHeight="1">
      <c r="A538" s="87"/>
      <c r="B538" s="2"/>
      <c r="C538" s="2"/>
      <c r="D538" s="2"/>
      <c r="E538" s="1"/>
      <c r="F538" s="1"/>
      <c r="G538" s="88"/>
      <c r="H538" s="1"/>
      <c r="I538" s="2"/>
      <c r="J538" s="2"/>
      <c r="K538" s="2"/>
      <c r="L538" s="2"/>
      <c r="M538" s="2"/>
      <c r="N538" s="1"/>
      <c r="O538" s="1"/>
      <c r="P538" s="1"/>
      <c r="Q538" s="2"/>
      <c r="R538" s="2"/>
      <c r="S538" s="2"/>
      <c r="T538" s="3"/>
      <c r="U538" s="4"/>
      <c r="V538" s="3"/>
      <c r="W538" s="5"/>
      <c r="X538" s="5"/>
      <c r="Y538" s="3"/>
      <c r="Z538" s="4"/>
      <c r="AA538" s="4"/>
      <c r="AB538" s="4"/>
      <c r="AC538" s="4"/>
      <c r="AD538" s="2"/>
      <c r="AE538" s="2"/>
      <c r="AF538" s="1"/>
      <c r="AG538" s="1"/>
      <c r="AH538" s="1"/>
      <c r="AI538" s="91"/>
      <c r="AJ538" s="2"/>
      <c r="AK538" s="2"/>
    </row>
    <row r="539" spans="1:37" ht="30.75" customHeight="1">
      <c r="A539" s="87"/>
      <c r="B539" s="2"/>
      <c r="C539" s="2"/>
      <c r="D539" s="2"/>
      <c r="E539" s="1"/>
      <c r="F539" s="1"/>
      <c r="G539" s="88"/>
      <c r="H539" s="1"/>
      <c r="I539" s="2"/>
      <c r="J539" s="2"/>
      <c r="K539" s="2"/>
      <c r="L539" s="2"/>
      <c r="M539" s="2"/>
      <c r="N539" s="1"/>
      <c r="O539" s="1"/>
      <c r="P539" s="1"/>
      <c r="Q539" s="2"/>
      <c r="R539" s="2"/>
      <c r="S539" s="2"/>
      <c r="T539" s="3"/>
      <c r="U539" s="4"/>
      <c r="V539" s="3"/>
      <c r="W539" s="5"/>
      <c r="X539" s="5"/>
      <c r="Y539" s="3"/>
      <c r="Z539" s="4"/>
      <c r="AA539" s="4"/>
      <c r="AB539" s="4"/>
      <c r="AC539" s="4"/>
      <c r="AD539" s="2"/>
      <c r="AE539" s="2"/>
      <c r="AF539" s="1"/>
      <c r="AG539" s="1"/>
      <c r="AH539" s="1"/>
      <c r="AI539" s="91"/>
      <c r="AJ539" s="2"/>
      <c r="AK539" s="2"/>
    </row>
    <row r="540" spans="1:37" ht="30.75" customHeight="1">
      <c r="A540" s="87"/>
      <c r="B540" s="2"/>
      <c r="C540" s="2"/>
      <c r="D540" s="2"/>
      <c r="E540" s="1"/>
      <c r="F540" s="1"/>
      <c r="G540" s="88"/>
      <c r="H540" s="1"/>
      <c r="I540" s="2"/>
      <c r="J540" s="2"/>
      <c r="K540" s="2"/>
      <c r="L540" s="2"/>
      <c r="M540" s="2"/>
      <c r="N540" s="1"/>
      <c r="O540" s="1"/>
      <c r="P540" s="1"/>
      <c r="Q540" s="2"/>
      <c r="R540" s="2"/>
      <c r="S540" s="2"/>
      <c r="T540" s="3"/>
      <c r="U540" s="4"/>
      <c r="V540" s="3"/>
      <c r="W540" s="5"/>
      <c r="X540" s="5"/>
      <c r="Y540" s="3"/>
      <c r="Z540" s="4"/>
      <c r="AA540" s="4"/>
      <c r="AB540" s="4"/>
      <c r="AC540" s="4"/>
      <c r="AD540" s="2"/>
      <c r="AE540" s="2"/>
      <c r="AF540" s="1"/>
      <c r="AG540" s="1"/>
      <c r="AH540" s="1"/>
      <c r="AI540" s="91"/>
      <c r="AJ540" s="2"/>
      <c r="AK540" s="2"/>
    </row>
    <row r="541" spans="1:37" ht="30.75" customHeight="1">
      <c r="A541" s="87"/>
      <c r="B541" s="2"/>
      <c r="C541" s="2"/>
      <c r="D541" s="2"/>
      <c r="E541" s="1"/>
      <c r="F541" s="1"/>
      <c r="G541" s="88"/>
      <c r="H541" s="1"/>
      <c r="I541" s="2"/>
      <c r="J541" s="2"/>
      <c r="K541" s="2"/>
      <c r="L541" s="2"/>
      <c r="M541" s="2"/>
      <c r="N541" s="1"/>
      <c r="O541" s="1"/>
      <c r="P541" s="1"/>
      <c r="Q541" s="2"/>
      <c r="R541" s="2"/>
      <c r="S541" s="2"/>
      <c r="T541" s="3"/>
      <c r="U541" s="4"/>
      <c r="V541" s="3"/>
      <c r="W541" s="5"/>
      <c r="X541" s="5"/>
      <c r="Y541" s="3"/>
      <c r="Z541" s="4"/>
      <c r="AA541" s="4"/>
      <c r="AB541" s="4"/>
      <c r="AC541" s="4"/>
      <c r="AD541" s="2"/>
      <c r="AE541" s="2"/>
      <c r="AF541" s="1"/>
      <c r="AG541" s="1"/>
      <c r="AH541" s="1"/>
      <c r="AI541" s="91"/>
      <c r="AJ541" s="2"/>
      <c r="AK541" s="2"/>
    </row>
    <row r="542" spans="1:37" ht="30.75" customHeight="1">
      <c r="A542" s="87"/>
      <c r="B542" s="2"/>
      <c r="C542" s="2"/>
      <c r="D542" s="2"/>
      <c r="E542" s="1"/>
      <c r="F542" s="1"/>
      <c r="G542" s="88"/>
      <c r="H542" s="1"/>
      <c r="I542" s="2"/>
      <c r="J542" s="2"/>
      <c r="K542" s="2"/>
      <c r="L542" s="2"/>
      <c r="M542" s="2"/>
      <c r="N542" s="1"/>
      <c r="O542" s="1"/>
      <c r="P542" s="1"/>
      <c r="Q542" s="2"/>
      <c r="R542" s="2"/>
      <c r="S542" s="2"/>
      <c r="T542" s="3"/>
      <c r="U542" s="4"/>
      <c r="V542" s="3"/>
      <c r="W542" s="5"/>
      <c r="X542" s="5"/>
      <c r="Y542" s="3"/>
      <c r="Z542" s="4"/>
      <c r="AA542" s="4"/>
      <c r="AB542" s="4"/>
      <c r="AC542" s="4"/>
      <c r="AD542" s="2"/>
      <c r="AE542" s="2"/>
      <c r="AF542" s="1"/>
      <c r="AG542" s="1"/>
      <c r="AH542" s="1"/>
      <c r="AI542" s="91"/>
      <c r="AJ542" s="2"/>
      <c r="AK542" s="2"/>
    </row>
    <row r="543" spans="1:37" ht="30.75" customHeight="1">
      <c r="A543" s="87"/>
      <c r="B543" s="2"/>
      <c r="C543" s="2"/>
      <c r="D543" s="2"/>
      <c r="E543" s="1"/>
      <c r="F543" s="1"/>
      <c r="G543" s="88"/>
      <c r="H543" s="1"/>
      <c r="I543" s="2"/>
      <c r="J543" s="2"/>
      <c r="K543" s="2"/>
      <c r="L543" s="2"/>
      <c r="M543" s="2"/>
      <c r="N543" s="1"/>
      <c r="O543" s="1"/>
      <c r="P543" s="1"/>
      <c r="Q543" s="2"/>
      <c r="R543" s="2"/>
      <c r="S543" s="2"/>
      <c r="T543" s="3"/>
      <c r="U543" s="4"/>
      <c r="V543" s="3"/>
      <c r="W543" s="5"/>
      <c r="X543" s="5"/>
      <c r="Y543" s="3"/>
      <c r="Z543" s="4"/>
      <c r="AA543" s="4"/>
      <c r="AB543" s="4"/>
      <c r="AC543" s="4"/>
      <c r="AD543" s="2"/>
      <c r="AE543" s="2"/>
      <c r="AF543" s="1"/>
      <c r="AG543" s="1"/>
      <c r="AH543" s="1"/>
      <c r="AI543" s="91"/>
      <c r="AJ543" s="2"/>
      <c r="AK543" s="2"/>
    </row>
    <row r="544" spans="1:37" ht="30.75" customHeight="1">
      <c r="A544" s="87"/>
      <c r="B544" s="2"/>
      <c r="C544" s="2"/>
      <c r="D544" s="2"/>
      <c r="E544" s="1"/>
      <c r="F544" s="1"/>
      <c r="G544" s="88"/>
      <c r="H544" s="1"/>
      <c r="I544" s="2"/>
      <c r="J544" s="2"/>
      <c r="K544" s="2"/>
      <c r="L544" s="2"/>
      <c r="M544" s="2"/>
      <c r="N544" s="1"/>
      <c r="O544" s="1"/>
      <c r="P544" s="1"/>
      <c r="Q544" s="2"/>
      <c r="R544" s="2"/>
      <c r="S544" s="2"/>
      <c r="T544" s="3"/>
      <c r="U544" s="4"/>
      <c r="V544" s="3"/>
      <c r="W544" s="5"/>
      <c r="X544" s="5"/>
      <c r="Y544" s="3"/>
      <c r="Z544" s="4"/>
      <c r="AA544" s="4"/>
      <c r="AB544" s="4"/>
      <c r="AC544" s="4"/>
      <c r="AD544" s="2"/>
      <c r="AE544" s="2"/>
      <c r="AF544" s="1"/>
      <c r="AG544" s="1"/>
      <c r="AH544" s="1"/>
      <c r="AI544" s="91"/>
      <c r="AJ544" s="2"/>
      <c r="AK544" s="2"/>
    </row>
    <row r="545" spans="1:37" ht="30.75" customHeight="1">
      <c r="A545" s="87"/>
      <c r="B545" s="2"/>
      <c r="C545" s="2"/>
      <c r="D545" s="2"/>
      <c r="E545" s="1"/>
      <c r="F545" s="1"/>
      <c r="G545" s="88"/>
      <c r="H545" s="1"/>
      <c r="I545" s="2"/>
      <c r="J545" s="2"/>
      <c r="K545" s="2"/>
      <c r="L545" s="2"/>
      <c r="M545" s="2"/>
      <c r="N545" s="1"/>
      <c r="O545" s="1"/>
      <c r="P545" s="1"/>
      <c r="Q545" s="2"/>
      <c r="R545" s="2"/>
      <c r="S545" s="2"/>
      <c r="T545" s="3"/>
      <c r="U545" s="4"/>
      <c r="V545" s="3"/>
      <c r="W545" s="5"/>
      <c r="X545" s="5"/>
      <c r="Y545" s="3"/>
      <c r="Z545" s="4"/>
      <c r="AA545" s="4"/>
      <c r="AB545" s="4"/>
      <c r="AC545" s="4"/>
      <c r="AD545" s="2"/>
      <c r="AE545" s="2"/>
      <c r="AF545" s="1"/>
      <c r="AG545" s="1"/>
      <c r="AH545" s="1"/>
      <c r="AI545" s="91"/>
      <c r="AJ545" s="2"/>
      <c r="AK545" s="2"/>
    </row>
    <row r="546" spans="1:37" ht="30.75" customHeight="1">
      <c r="A546" s="87"/>
      <c r="B546" s="2"/>
      <c r="C546" s="2"/>
      <c r="D546" s="2"/>
      <c r="E546" s="1"/>
      <c r="F546" s="1"/>
      <c r="G546" s="88"/>
      <c r="H546" s="1"/>
      <c r="I546" s="2"/>
      <c r="J546" s="2"/>
      <c r="K546" s="2"/>
      <c r="L546" s="2"/>
      <c r="M546" s="2"/>
      <c r="N546" s="1"/>
      <c r="O546" s="1"/>
      <c r="P546" s="1"/>
      <c r="Q546" s="2"/>
      <c r="R546" s="2"/>
      <c r="S546" s="2"/>
      <c r="T546" s="3"/>
      <c r="U546" s="4"/>
      <c r="V546" s="3"/>
      <c r="W546" s="5"/>
      <c r="X546" s="5"/>
      <c r="Y546" s="3"/>
      <c r="Z546" s="4"/>
      <c r="AA546" s="4"/>
      <c r="AB546" s="4"/>
      <c r="AC546" s="4"/>
      <c r="AD546" s="2"/>
      <c r="AE546" s="2"/>
      <c r="AF546" s="1"/>
      <c r="AG546" s="1"/>
      <c r="AH546" s="1"/>
      <c r="AI546" s="91"/>
      <c r="AJ546" s="2"/>
      <c r="AK546" s="2"/>
    </row>
    <row r="547" spans="1:37" ht="30.75" customHeight="1">
      <c r="A547" s="87"/>
      <c r="B547" s="2"/>
      <c r="C547" s="2"/>
      <c r="D547" s="2"/>
      <c r="E547" s="1"/>
      <c r="F547" s="1"/>
      <c r="G547" s="88"/>
      <c r="H547" s="1"/>
      <c r="I547" s="2"/>
      <c r="J547" s="2"/>
      <c r="K547" s="2"/>
      <c r="L547" s="2"/>
      <c r="M547" s="2"/>
      <c r="N547" s="1"/>
      <c r="O547" s="1"/>
      <c r="P547" s="1"/>
      <c r="Q547" s="2"/>
      <c r="R547" s="2"/>
      <c r="S547" s="2"/>
      <c r="T547" s="3"/>
      <c r="U547" s="4"/>
      <c r="V547" s="3"/>
      <c r="W547" s="5"/>
      <c r="X547" s="5"/>
      <c r="Y547" s="3"/>
      <c r="Z547" s="4"/>
      <c r="AA547" s="4"/>
      <c r="AB547" s="4"/>
      <c r="AC547" s="4"/>
      <c r="AD547" s="2"/>
      <c r="AE547" s="2"/>
      <c r="AF547" s="1"/>
      <c r="AG547" s="1"/>
      <c r="AH547" s="1"/>
      <c r="AI547" s="91"/>
      <c r="AJ547" s="2"/>
      <c r="AK547" s="2"/>
    </row>
    <row r="548" spans="1:37" ht="30.75" customHeight="1">
      <c r="A548" s="87"/>
      <c r="B548" s="2"/>
      <c r="C548" s="2"/>
      <c r="D548" s="2"/>
      <c r="E548" s="1"/>
      <c r="F548" s="1"/>
      <c r="G548" s="88"/>
      <c r="H548" s="1"/>
      <c r="I548" s="2"/>
      <c r="J548" s="2"/>
      <c r="K548" s="2"/>
      <c r="L548" s="2"/>
      <c r="M548" s="2"/>
      <c r="N548" s="1"/>
      <c r="O548" s="1"/>
      <c r="P548" s="1"/>
      <c r="Q548" s="2"/>
      <c r="R548" s="2"/>
      <c r="S548" s="2"/>
      <c r="T548" s="3"/>
      <c r="U548" s="4"/>
      <c r="V548" s="3"/>
      <c r="W548" s="5"/>
      <c r="X548" s="5"/>
      <c r="Y548" s="3"/>
      <c r="Z548" s="4"/>
      <c r="AA548" s="4"/>
      <c r="AB548" s="4"/>
      <c r="AC548" s="4"/>
      <c r="AD548" s="2"/>
      <c r="AE548" s="2"/>
      <c r="AF548" s="1"/>
      <c r="AG548" s="1"/>
      <c r="AH548" s="1"/>
      <c r="AI548" s="91"/>
      <c r="AJ548" s="2"/>
      <c r="AK548" s="2"/>
    </row>
    <row r="549" spans="1:37" ht="30.75" customHeight="1">
      <c r="A549" s="87"/>
      <c r="B549" s="2"/>
      <c r="C549" s="2"/>
      <c r="D549" s="2"/>
      <c r="E549" s="1"/>
      <c r="F549" s="1"/>
      <c r="G549" s="88"/>
      <c r="H549" s="1"/>
      <c r="I549" s="2"/>
      <c r="J549" s="2"/>
      <c r="K549" s="2"/>
      <c r="L549" s="2"/>
      <c r="M549" s="2"/>
      <c r="N549" s="1"/>
      <c r="O549" s="1"/>
      <c r="P549" s="1"/>
      <c r="Q549" s="2"/>
      <c r="R549" s="2"/>
      <c r="S549" s="2"/>
      <c r="T549" s="3"/>
      <c r="U549" s="4"/>
      <c r="V549" s="3"/>
      <c r="W549" s="5"/>
      <c r="X549" s="5"/>
      <c r="Y549" s="3"/>
      <c r="Z549" s="4"/>
      <c r="AA549" s="4"/>
      <c r="AB549" s="4"/>
      <c r="AC549" s="4"/>
      <c r="AD549" s="2"/>
      <c r="AE549" s="2"/>
      <c r="AF549" s="1"/>
      <c r="AG549" s="1"/>
      <c r="AH549" s="1"/>
      <c r="AI549" s="91"/>
      <c r="AJ549" s="2"/>
      <c r="AK549" s="2"/>
    </row>
    <row r="550" spans="1:37" ht="30.75" customHeight="1">
      <c r="A550" s="87"/>
      <c r="B550" s="2"/>
      <c r="C550" s="2"/>
      <c r="D550" s="2"/>
      <c r="E550" s="1"/>
      <c r="F550" s="1"/>
      <c r="G550" s="88"/>
      <c r="H550" s="1"/>
      <c r="I550" s="2"/>
      <c r="J550" s="2"/>
      <c r="K550" s="2"/>
      <c r="L550" s="2"/>
      <c r="M550" s="2"/>
      <c r="N550" s="1"/>
      <c r="O550" s="1"/>
      <c r="P550" s="1"/>
      <c r="Q550" s="2"/>
      <c r="R550" s="2"/>
      <c r="S550" s="2"/>
      <c r="T550" s="3"/>
      <c r="U550" s="4"/>
      <c r="V550" s="3"/>
      <c r="W550" s="5"/>
      <c r="X550" s="5"/>
      <c r="Y550" s="3"/>
      <c r="Z550" s="4"/>
      <c r="AA550" s="4"/>
      <c r="AB550" s="4"/>
      <c r="AC550" s="4"/>
      <c r="AD550" s="2"/>
      <c r="AE550" s="2"/>
      <c r="AF550" s="1"/>
      <c r="AG550" s="1"/>
      <c r="AH550" s="1"/>
      <c r="AI550" s="91"/>
      <c r="AJ550" s="2"/>
      <c r="AK550" s="2"/>
    </row>
    <row r="551" spans="1:37" ht="30.75" customHeight="1">
      <c r="A551" s="87"/>
      <c r="B551" s="2"/>
      <c r="C551" s="2"/>
      <c r="D551" s="2"/>
      <c r="E551" s="1"/>
      <c r="F551" s="1"/>
      <c r="G551" s="88"/>
      <c r="H551" s="1"/>
      <c r="I551" s="2"/>
      <c r="J551" s="2"/>
      <c r="K551" s="2"/>
      <c r="L551" s="2"/>
      <c r="M551" s="2"/>
      <c r="N551" s="1"/>
      <c r="O551" s="1"/>
      <c r="P551" s="1"/>
      <c r="Q551" s="2"/>
      <c r="R551" s="2"/>
      <c r="S551" s="2"/>
      <c r="T551" s="3"/>
      <c r="U551" s="4"/>
      <c r="V551" s="3"/>
      <c r="W551" s="5"/>
      <c r="X551" s="5"/>
      <c r="Y551" s="3"/>
      <c r="Z551" s="4"/>
      <c r="AA551" s="4"/>
      <c r="AB551" s="4"/>
      <c r="AC551" s="4"/>
      <c r="AD551" s="2"/>
      <c r="AE551" s="2"/>
      <c r="AF551" s="1"/>
      <c r="AG551" s="1"/>
      <c r="AH551" s="1"/>
      <c r="AI551" s="91"/>
      <c r="AJ551" s="2"/>
      <c r="AK551" s="2"/>
    </row>
    <row r="552" spans="1:37" ht="30.75" customHeight="1">
      <c r="A552" s="87"/>
      <c r="B552" s="2"/>
      <c r="C552" s="2"/>
      <c r="D552" s="2"/>
      <c r="E552" s="1"/>
      <c r="F552" s="1"/>
      <c r="G552" s="88"/>
      <c r="H552" s="1"/>
      <c r="I552" s="2"/>
      <c r="J552" s="2"/>
      <c r="K552" s="2"/>
      <c r="L552" s="2"/>
      <c r="M552" s="2"/>
      <c r="N552" s="1"/>
      <c r="O552" s="1"/>
      <c r="P552" s="1"/>
      <c r="Q552" s="2"/>
      <c r="R552" s="2"/>
      <c r="S552" s="2"/>
      <c r="T552" s="3"/>
      <c r="U552" s="4"/>
      <c r="V552" s="3"/>
      <c r="W552" s="5"/>
      <c r="X552" s="5"/>
      <c r="Y552" s="3"/>
      <c r="Z552" s="4"/>
      <c r="AA552" s="4"/>
      <c r="AB552" s="4"/>
      <c r="AC552" s="4"/>
      <c r="AD552" s="2"/>
      <c r="AE552" s="2"/>
      <c r="AF552" s="1"/>
      <c r="AG552" s="1"/>
      <c r="AH552" s="1"/>
      <c r="AI552" s="91"/>
      <c r="AJ552" s="2"/>
      <c r="AK552" s="2"/>
    </row>
    <row r="553" spans="1:37" ht="30.75" customHeight="1">
      <c r="A553" s="87"/>
      <c r="B553" s="2"/>
      <c r="C553" s="2"/>
      <c r="D553" s="2"/>
      <c r="E553" s="1"/>
      <c r="F553" s="1"/>
      <c r="G553" s="88"/>
      <c r="H553" s="1"/>
      <c r="I553" s="2"/>
      <c r="J553" s="2"/>
      <c r="K553" s="2"/>
      <c r="L553" s="2"/>
      <c r="M553" s="2"/>
      <c r="N553" s="1"/>
      <c r="O553" s="1"/>
      <c r="P553" s="1"/>
      <c r="Q553" s="2"/>
      <c r="R553" s="2"/>
      <c r="S553" s="2"/>
      <c r="T553" s="3"/>
      <c r="U553" s="4"/>
      <c r="V553" s="3"/>
      <c r="W553" s="5"/>
      <c r="X553" s="5"/>
      <c r="Y553" s="3"/>
      <c r="Z553" s="4"/>
      <c r="AA553" s="4"/>
      <c r="AB553" s="4"/>
      <c r="AC553" s="4"/>
      <c r="AD553" s="2"/>
      <c r="AE553" s="2"/>
      <c r="AF553" s="1"/>
      <c r="AG553" s="1"/>
      <c r="AH553" s="1"/>
      <c r="AI553" s="91"/>
      <c r="AJ553" s="2"/>
      <c r="AK553" s="2"/>
    </row>
    <row r="554" spans="1:37" ht="30.75" customHeight="1">
      <c r="A554" s="87"/>
      <c r="B554" s="2"/>
      <c r="C554" s="2"/>
      <c r="D554" s="2"/>
      <c r="E554" s="1"/>
      <c r="F554" s="1"/>
      <c r="G554" s="88"/>
      <c r="H554" s="1"/>
      <c r="I554" s="2"/>
      <c r="J554" s="2"/>
      <c r="K554" s="2"/>
      <c r="L554" s="2"/>
      <c r="M554" s="2"/>
      <c r="N554" s="1"/>
      <c r="O554" s="1"/>
      <c r="P554" s="1"/>
      <c r="Q554" s="2"/>
      <c r="R554" s="2"/>
      <c r="S554" s="2"/>
      <c r="T554" s="3"/>
      <c r="U554" s="4"/>
      <c r="V554" s="3"/>
      <c r="W554" s="5"/>
      <c r="X554" s="5"/>
      <c r="Y554" s="3"/>
      <c r="Z554" s="4"/>
      <c r="AA554" s="4"/>
      <c r="AB554" s="4"/>
      <c r="AC554" s="4"/>
      <c r="AD554" s="2"/>
      <c r="AE554" s="2"/>
      <c r="AF554" s="1"/>
      <c r="AG554" s="1"/>
      <c r="AH554" s="1"/>
      <c r="AI554" s="91"/>
      <c r="AJ554" s="2"/>
      <c r="AK554" s="2"/>
    </row>
    <row r="555" spans="1:37" ht="30.75" customHeight="1">
      <c r="A555" s="87"/>
      <c r="B555" s="2"/>
      <c r="C555" s="2"/>
      <c r="D555" s="2"/>
      <c r="E555" s="1"/>
      <c r="F555" s="1"/>
      <c r="G555" s="88"/>
      <c r="H555" s="1"/>
      <c r="I555" s="2"/>
      <c r="J555" s="2"/>
      <c r="K555" s="2"/>
      <c r="L555" s="2"/>
      <c r="M555" s="2"/>
      <c r="N555" s="1"/>
      <c r="O555" s="1"/>
      <c r="P555" s="1"/>
      <c r="Q555" s="2"/>
      <c r="R555" s="2"/>
      <c r="S555" s="2"/>
      <c r="T555" s="3"/>
      <c r="U555" s="4"/>
      <c r="V555" s="3"/>
      <c r="W555" s="5"/>
      <c r="X555" s="5"/>
      <c r="Y555" s="3"/>
      <c r="Z555" s="4"/>
      <c r="AA555" s="4"/>
      <c r="AB555" s="4"/>
      <c r="AC555" s="4"/>
      <c r="AD555" s="2"/>
      <c r="AE555" s="2"/>
      <c r="AF555" s="1"/>
      <c r="AG555" s="1"/>
      <c r="AH555" s="1"/>
      <c r="AI555" s="91"/>
      <c r="AJ555" s="2"/>
      <c r="AK555" s="2"/>
    </row>
    <row r="556" spans="1:37" ht="30.75" customHeight="1">
      <c r="A556" s="87"/>
      <c r="B556" s="2"/>
      <c r="C556" s="2"/>
      <c r="D556" s="2"/>
      <c r="E556" s="1"/>
      <c r="F556" s="1"/>
      <c r="G556" s="88"/>
      <c r="H556" s="1"/>
      <c r="I556" s="2"/>
      <c r="J556" s="2"/>
      <c r="K556" s="2"/>
      <c r="L556" s="2"/>
      <c r="M556" s="2"/>
      <c r="N556" s="1"/>
      <c r="O556" s="1"/>
      <c r="P556" s="1"/>
      <c r="Q556" s="2"/>
      <c r="R556" s="2"/>
      <c r="S556" s="2"/>
      <c r="T556" s="3"/>
      <c r="U556" s="4"/>
      <c r="V556" s="3"/>
      <c r="W556" s="5"/>
      <c r="X556" s="5"/>
      <c r="Y556" s="3"/>
      <c r="Z556" s="4"/>
      <c r="AA556" s="4"/>
      <c r="AB556" s="4"/>
      <c r="AC556" s="4"/>
      <c r="AD556" s="2"/>
      <c r="AE556" s="2"/>
      <c r="AF556" s="1"/>
      <c r="AG556" s="1"/>
      <c r="AH556" s="1"/>
      <c r="AI556" s="91"/>
      <c r="AJ556" s="2"/>
      <c r="AK556" s="2"/>
    </row>
    <row r="557" spans="1:37" ht="30.75" customHeight="1">
      <c r="A557" s="87"/>
      <c r="B557" s="2"/>
      <c r="C557" s="2"/>
      <c r="D557" s="2"/>
      <c r="E557" s="1"/>
      <c r="F557" s="1"/>
      <c r="G557" s="88"/>
      <c r="H557" s="1"/>
      <c r="I557" s="2"/>
      <c r="J557" s="2"/>
      <c r="K557" s="2"/>
      <c r="L557" s="2"/>
      <c r="M557" s="2"/>
      <c r="N557" s="1"/>
      <c r="O557" s="1"/>
      <c r="P557" s="1"/>
      <c r="Q557" s="2"/>
      <c r="R557" s="2"/>
      <c r="S557" s="2"/>
      <c r="T557" s="3"/>
      <c r="U557" s="4"/>
      <c r="V557" s="3"/>
      <c r="W557" s="5"/>
      <c r="X557" s="5"/>
      <c r="Y557" s="3"/>
      <c r="Z557" s="4"/>
      <c r="AA557" s="4"/>
      <c r="AB557" s="4"/>
      <c r="AC557" s="4"/>
      <c r="AD557" s="2"/>
      <c r="AE557" s="2"/>
      <c r="AF557" s="1"/>
      <c r="AG557" s="1"/>
      <c r="AH557" s="1"/>
      <c r="AI557" s="91"/>
      <c r="AJ557" s="2"/>
      <c r="AK557" s="2"/>
    </row>
    <row r="558" spans="1:37" ht="30.75" customHeight="1">
      <c r="A558" s="87"/>
      <c r="B558" s="2"/>
      <c r="C558" s="2"/>
      <c r="D558" s="2"/>
      <c r="E558" s="1"/>
      <c r="F558" s="1"/>
      <c r="G558" s="88"/>
      <c r="H558" s="1"/>
      <c r="I558" s="2"/>
      <c r="J558" s="2"/>
      <c r="K558" s="2"/>
      <c r="L558" s="2"/>
      <c r="M558" s="2"/>
      <c r="N558" s="1"/>
      <c r="O558" s="1"/>
      <c r="P558" s="1"/>
      <c r="Q558" s="2"/>
      <c r="R558" s="2"/>
      <c r="S558" s="2"/>
      <c r="T558" s="3"/>
      <c r="U558" s="4"/>
      <c r="V558" s="3"/>
      <c r="W558" s="5"/>
      <c r="X558" s="5"/>
      <c r="Y558" s="3"/>
      <c r="Z558" s="4"/>
      <c r="AA558" s="4"/>
      <c r="AB558" s="4"/>
      <c r="AC558" s="4"/>
      <c r="AD558" s="2"/>
      <c r="AE558" s="2"/>
      <c r="AF558" s="1"/>
      <c r="AG558" s="1"/>
      <c r="AH558" s="1"/>
      <c r="AI558" s="91"/>
      <c r="AJ558" s="2"/>
      <c r="AK558" s="2"/>
    </row>
    <row r="559" spans="1:37" ht="30.75" customHeight="1">
      <c r="A559" s="87"/>
      <c r="B559" s="2"/>
      <c r="C559" s="2"/>
      <c r="D559" s="2"/>
      <c r="E559" s="1"/>
      <c r="F559" s="1"/>
      <c r="G559" s="88"/>
      <c r="H559" s="1"/>
      <c r="I559" s="2"/>
      <c r="J559" s="2"/>
      <c r="K559" s="2"/>
      <c r="L559" s="2"/>
      <c r="M559" s="2"/>
      <c r="N559" s="1"/>
      <c r="O559" s="1"/>
      <c r="P559" s="1"/>
      <c r="Q559" s="2"/>
      <c r="R559" s="2"/>
      <c r="S559" s="2"/>
      <c r="T559" s="3"/>
      <c r="U559" s="4"/>
      <c r="V559" s="3"/>
      <c r="W559" s="5"/>
      <c r="X559" s="5"/>
      <c r="Y559" s="3"/>
      <c r="Z559" s="4"/>
      <c r="AA559" s="4"/>
      <c r="AB559" s="4"/>
      <c r="AC559" s="4"/>
      <c r="AD559" s="2"/>
      <c r="AE559" s="2"/>
      <c r="AF559" s="1"/>
      <c r="AG559" s="1"/>
      <c r="AH559" s="1"/>
      <c r="AI559" s="91"/>
      <c r="AJ559" s="2"/>
      <c r="AK559" s="2"/>
    </row>
    <row r="560" spans="1:37" ht="30.75" customHeight="1">
      <c r="A560" s="87"/>
      <c r="B560" s="2"/>
      <c r="C560" s="2"/>
      <c r="D560" s="2"/>
      <c r="E560" s="1"/>
      <c r="F560" s="1"/>
      <c r="G560" s="88"/>
      <c r="H560" s="1"/>
      <c r="I560" s="2"/>
      <c r="J560" s="2"/>
      <c r="K560" s="2"/>
      <c r="L560" s="2"/>
      <c r="M560" s="2"/>
      <c r="N560" s="1"/>
      <c r="O560" s="1"/>
      <c r="P560" s="1"/>
      <c r="Q560" s="2"/>
      <c r="R560" s="2"/>
      <c r="S560" s="2"/>
      <c r="T560" s="3"/>
      <c r="U560" s="4"/>
      <c r="V560" s="3"/>
      <c r="W560" s="5"/>
      <c r="X560" s="5"/>
      <c r="Y560" s="3"/>
      <c r="Z560" s="4"/>
      <c r="AA560" s="4"/>
      <c r="AB560" s="4"/>
      <c r="AC560" s="4"/>
      <c r="AD560" s="2"/>
      <c r="AE560" s="2"/>
      <c r="AF560" s="1"/>
      <c r="AG560" s="1"/>
      <c r="AH560" s="1"/>
      <c r="AI560" s="91"/>
      <c r="AJ560" s="2"/>
      <c r="AK560" s="2"/>
    </row>
    <row r="561" spans="1:37" ht="30.75" customHeight="1">
      <c r="A561" s="87"/>
      <c r="B561" s="2"/>
      <c r="C561" s="2"/>
      <c r="D561" s="2"/>
      <c r="E561" s="1"/>
      <c r="F561" s="1"/>
      <c r="G561" s="88"/>
      <c r="H561" s="1"/>
      <c r="I561" s="2"/>
      <c r="J561" s="2"/>
      <c r="K561" s="2"/>
      <c r="L561" s="2"/>
      <c r="M561" s="2"/>
      <c r="N561" s="1"/>
      <c r="O561" s="1"/>
      <c r="P561" s="1"/>
      <c r="Q561" s="2"/>
      <c r="R561" s="2"/>
      <c r="S561" s="2"/>
      <c r="T561" s="3"/>
      <c r="U561" s="4"/>
      <c r="V561" s="3"/>
      <c r="W561" s="5"/>
      <c r="X561" s="5"/>
      <c r="Y561" s="3"/>
      <c r="Z561" s="4"/>
      <c r="AA561" s="4"/>
      <c r="AB561" s="4"/>
      <c r="AC561" s="4"/>
      <c r="AD561" s="2"/>
      <c r="AE561" s="2"/>
      <c r="AF561" s="1"/>
      <c r="AG561" s="1"/>
      <c r="AH561" s="1"/>
      <c r="AI561" s="91"/>
      <c r="AJ561" s="2"/>
      <c r="AK561" s="2"/>
    </row>
    <row r="562" spans="1:37" ht="30.75" customHeight="1">
      <c r="A562" s="87"/>
      <c r="B562" s="2"/>
      <c r="C562" s="2"/>
      <c r="D562" s="2"/>
      <c r="E562" s="1"/>
      <c r="F562" s="1"/>
      <c r="G562" s="88"/>
      <c r="H562" s="1"/>
      <c r="I562" s="2"/>
      <c r="J562" s="2"/>
      <c r="K562" s="2"/>
      <c r="L562" s="2"/>
      <c r="M562" s="2"/>
      <c r="N562" s="1"/>
      <c r="O562" s="1"/>
      <c r="P562" s="1"/>
      <c r="Q562" s="2"/>
      <c r="R562" s="2"/>
      <c r="S562" s="2"/>
      <c r="T562" s="3"/>
      <c r="U562" s="4"/>
      <c r="V562" s="3"/>
      <c r="W562" s="5"/>
      <c r="X562" s="5"/>
      <c r="Y562" s="3"/>
      <c r="Z562" s="4"/>
      <c r="AA562" s="4"/>
      <c r="AB562" s="4"/>
      <c r="AC562" s="4"/>
      <c r="AD562" s="2"/>
      <c r="AE562" s="2"/>
      <c r="AF562" s="1"/>
      <c r="AG562" s="1"/>
      <c r="AH562" s="1"/>
      <c r="AI562" s="91"/>
      <c r="AJ562" s="2"/>
      <c r="AK562" s="2"/>
    </row>
    <row r="563" spans="1:37" ht="30.75" customHeight="1">
      <c r="A563" s="87"/>
      <c r="B563" s="2"/>
      <c r="C563" s="2"/>
      <c r="D563" s="2"/>
      <c r="E563" s="1"/>
      <c r="F563" s="1"/>
      <c r="G563" s="88"/>
      <c r="H563" s="1"/>
      <c r="I563" s="2"/>
      <c r="J563" s="2"/>
      <c r="K563" s="2"/>
      <c r="L563" s="2"/>
      <c r="M563" s="2"/>
      <c r="N563" s="1"/>
      <c r="O563" s="1"/>
      <c r="P563" s="1"/>
      <c r="Q563" s="2"/>
      <c r="R563" s="2"/>
      <c r="S563" s="2"/>
      <c r="T563" s="3"/>
      <c r="U563" s="4"/>
      <c r="V563" s="3"/>
      <c r="W563" s="5"/>
      <c r="X563" s="5"/>
      <c r="Y563" s="3"/>
      <c r="Z563" s="4"/>
      <c r="AA563" s="4"/>
      <c r="AB563" s="4"/>
      <c r="AC563" s="4"/>
      <c r="AD563" s="2"/>
      <c r="AE563" s="2"/>
      <c r="AF563" s="1"/>
      <c r="AG563" s="1"/>
      <c r="AH563" s="1"/>
      <c r="AI563" s="91"/>
      <c r="AJ563" s="2"/>
      <c r="AK563" s="2"/>
    </row>
    <row r="564" spans="1:37" ht="30.75" customHeight="1">
      <c r="A564" s="87"/>
      <c r="B564" s="2"/>
      <c r="C564" s="2"/>
      <c r="D564" s="2"/>
      <c r="E564" s="1"/>
      <c r="F564" s="1"/>
      <c r="G564" s="88"/>
      <c r="H564" s="1"/>
      <c r="I564" s="2"/>
      <c r="J564" s="2"/>
      <c r="K564" s="2"/>
      <c r="L564" s="2"/>
      <c r="M564" s="2"/>
      <c r="N564" s="1"/>
      <c r="O564" s="1"/>
      <c r="P564" s="1"/>
      <c r="Q564" s="2"/>
      <c r="R564" s="2"/>
      <c r="S564" s="2"/>
      <c r="T564" s="3"/>
      <c r="U564" s="4"/>
      <c r="V564" s="3"/>
      <c r="W564" s="5"/>
      <c r="X564" s="5"/>
      <c r="Y564" s="3"/>
      <c r="Z564" s="4"/>
      <c r="AA564" s="4"/>
      <c r="AB564" s="4"/>
      <c r="AC564" s="4"/>
      <c r="AD564" s="2"/>
      <c r="AE564" s="2"/>
      <c r="AF564" s="1"/>
      <c r="AG564" s="1"/>
      <c r="AH564" s="1"/>
      <c r="AI564" s="91"/>
      <c r="AJ564" s="2"/>
      <c r="AK564" s="2"/>
    </row>
    <row r="565" spans="1:37" ht="30.75" customHeight="1">
      <c r="A565" s="87"/>
      <c r="B565" s="2"/>
      <c r="C565" s="2"/>
      <c r="D565" s="2"/>
      <c r="E565" s="1"/>
      <c r="F565" s="1"/>
      <c r="G565" s="88"/>
      <c r="H565" s="1"/>
      <c r="I565" s="2"/>
      <c r="J565" s="2"/>
      <c r="K565" s="2"/>
      <c r="L565" s="2"/>
      <c r="M565" s="2"/>
      <c r="N565" s="1"/>
      <c r="O565" s="1"/>
      <c r="P565" s="1"/>
      <c r="Q565" s="2"/>
      <c r="R565" s="2"/>
      <c r="S565" s="2"/>
      <c r="T565" s="3"/>
      <c r="U565" s="4"/>
      <c r="V565" s="3"/>
      <c r="W565" s="5"/>
      <c r="X565" s="5"/>
      <c r="Y565" s="3"/>
      <c r="Z565" s="4"/>
      <c r="AA565" s="4"/>
      <c r="AB565" s="4"/>
      <c r="AC565" s="4"/>
      <c r="AD565" s="2"/>
      <c r="AE565" s="2"/>
      <c r="AF565" s="1"/>
      <c r="AG565" s="1"/>
      <c r="AH565" s="1"/>
      <c r="AI565" s="91"/>
      <c r="AJ565" s="2"/>
      <c r="AK565" s="2"/>
    </row>
    <row r="566" spans="1:37" ht="30.75" customHeight="1">
      <c r="A566" s="87"/>
      <c r="B566" s="2"/>
      <c r="C566" s="2"/>
      <c r="D566" s="2"/>
      <c r="E566" s="1"/>
      <c r="F566" s="1"/>
      <c r="G566" s="88"/>
      <c r="H566" s="1"/>
      <c r="I566" s="2"/>
      <c r="J566" s="2"/>
      <c r="K566" s="2"/>
      <c r="L566" s="2"/>
      <c r="M566" s="2"/>
      <c r="N566" s="1"/>
      <c r="O566" s="1"/>
      <c r="P566" s="1"/>
      <c r="Q566" s="2"/>
      <c r="R566" s="2"/>
      <c r="S566" s="2"/>
      <c r="T566" s="3"/>
      <c r="U566" s="4"/>
      <c r="V566" s="3"/>
      <c r="W566" s="5"/>
      <c r="X566" s="5"/>
      <c r="Y566" s="3"/>
      <c r="Z566" s="4"/>
      <c r="AA566" s="4"/>
      <c r="AB566" s="4"/>
      <c r="AC566" s="4"/>
      <c r="AD566" s="2"/>
      <c r="AE566" s="2"/>
      <c r="AF566" s="1"/>
      <c r="AG566" s="1"/>
      <c r="AH566" s="1"/>
      <c r="AI566" s="91"/>
      <c r="AJ566" s="2"/>
      <c r="AK566" s="2"/>
    </row>
    <row r="567" spans="1:37" ht="30.75" customHeight="1">
      <c r="A567" s="87"/>
      <c r="B567" s="2"/>
      <c r="C567" s="2"/>
      <c r="D567" s="2"/>
      <c r="E567" s="1"/>
      <c r="F567" s="1"/>
      <c r="G567" s="88"/>
      <c r="H567" s="1"/>
      <c r="I567" s="2"/>
      <c r="J567" s="2"/>
      <c r="K567" s="2"/>
      <c r="L567" s="2"/>
      <c r="M567" s="2"/>
      <c r="N567" s="1"/>
      <c r="O567" s="1"/>
      <c r="P567" s="1"/>
      <c r="Q567" s="2"/>
      <c r="R567" s="2"/>
      <c r="S567" s="2"/>
      <c r="T567" s="3"/>
      <c r="U567" s="4"/>
      <c r="V567" s="3"/>
      <c r="W567" s="5"/>
      <c r="X567" s="5"/>
      <c r="Y567" s="3"/>
      <c r="Z567" s="4"/>
      <c r="AA567" s="4"/>
      <c r="AB567" s="4"/>
      <c r="AC567" s="4"/>
      <c r="AD567" s="2"/>
      <c r="AE567" s="2"/>
      <c r="AF567" s="1"/>
      <c r="AG567" s="1"/>
      <c r="AH567" s="1"/>
      <c r="AI567" s="91"/>
      <c r="AJ567" s="2"/>
      <c r="AK567" s="2"/>
    </row>
    <row r="568" spans="1:37" ht="30.75" customHeight="1">
      <c r="A568" s="87"/>
      <c r="B568" s="2"/>
      <c r="C568" s="2"/>
      <c r="D568" s="2"/>
      <c r="E568" s="1"/>
      <c r="F568" s="1"/>
      <c r="G568" s="88"/>
      <c r="H568" s="1"/>
      <c r="I568" s="2"/>
      <c r="J568" s="2"/>
      <c r="K568" s="2"/>
      <c r="L568" s="2"/>
      <c r="M568" s="2"/>
      <c r="N568" s="1"/>
      <c r="O568" s="1"/>
      <c r="P568" s="1"/>
      <c r="Q568" s="2"/>
      <c r="R568" s="2"/>
      <c r="S568" s="2"/>
      <c r="T568" s="3"/>
      <c r="U568" s="4"/>
      <c r="V568" s="3"/>
      <c r="W568" s="5"/>
      <c r="X568" s="5"/>
      <c r="Y568" s="3"/>
      <c r="Z568" s="4"/>
      <c r="AA568" s="4"/>
      <c r="AB568" s="4"/>
      <c r="AC568" s="4"/>
      <c r="AD568" s="2"/>
      <c r="AE568" s="2"/>
      <c r="AF568" s="1"/>
      <c r="AG568" s="1"/>
      <c r="AH568" s="1"/>
      <c r="AI568" s="91"/>
      <c r="AJ568" s="2"/>
      <c r="AK568" s="2"/>
    </row>
    <row r="569" spans="1:37" ht="30.75" customHeight="1">
      <c r="A569" s="87"/>
      <c r="B569" s="2"/>
      <c r="C569" s="2"/>
      <c r="D569" s="2"/>
      <c r="E569" s="1"/>
      <c r="F569" s="1"/>
      <c r="G569" s="88"/>
      <c r="H569" s="1"/>
      <c r="I569" s="2"/>
      <c r="J569" s="2"/>
      <c r="K569" s="2"/>
      <c r="L569" s="2"/>
      <c r="M569" s="2"/>
      <c r="N569" s="1"/>
      <c r="O569" s="1"/>
      <c r="P569" s="1"/>
      <c r="Q569" s="2"/>
      <c r="R569" s="2"/>
      <c r="S569" s="2"/>
      <c r="T569" s="3"/>
      <c r="U569" s="4"/>
      <c r="V569" s="3"/>
      <c r="W569" s="5"/>
      <c r="X569" s="5"/>
      <c r="Y569" s="3"/>
      <c r="Z569" s="4"/>
      <c r="AA569" s="4"/>
      <c r="AB569" s="4"/>
      <c r="AC569" s="4"/>
      <c r="AD569" s="2"/>
      <c r="AE569" s="2"/>
      <c r="AF569" s="1"/>
      <c r="AG569" s="1"/>
      <c r="AH569" s="1"/>
      <c r="AI569" s="91"/>
      <c r="AJ569" s="2"/>
      <c r="AK569" s="2"/>
    </row>
    <row r="570" spans="1:37" ht="30.75" customHeight="1">
      <c r="A570" s="87"/>
      <c r="B570" s="2"/>
      <c r="C570" s="2"/>
      <c r="D570" s="2"/>
      <c r="E570" s="1"/>
      <c r="F570" s="1"/>
      <c r="G570" s="88"/>
      <c r="H570" s="1"/>
      <c r="I570" s="2"/>
      <c r="J570" s="2"/>
      <c r="K570" s="2"/>
      <c r="L570" s="2"/>
      <c r="M570" s="2"/>
      <c r="N570" s="1"/>
      <c r="O570" s="1"/>
      <c r="P570" s="1"/>
      <c r="Q570" s="2"/>
      <c r="R570" s="2"/>
      <c r="S570" s="2"/>
      <c r="T570" s="3"/>
      <c r="U570" s="4"/>
      <c r="V570" s="3"/>
      <c r="W570" s="5"/>
      <c r="X570" s="5"/>
      <c r="Y570" s="3"/>
      <c r="Z570" s="4"/>
      <c r="AA570" s="4"/>
      <c r="AB570" s="4"/>
      <c r="AC570" s="4"/>
      <c r="AD570" s="2"/>
      <c r="AE570" s="2"/>
      <c r="AF570" s="1"/>
      <c r="AG570" s="1"/>
      <c r="AH570" s="1"/>
      <c r="AI570" s="91"/>
      <c r="AJ570" s="2"/>
      <c r="AK570" s="2"/>
    </row>
    <row r="571" spans="1:37" ht="30.75" customHeight="1">
      <c r="A571" s="87"/>
      <c r="B571" s="2"/>
      <c r="C571" s="2"/>
      <c r="D571" s="2"/>
      <c r="E571" s="1"/>
      <c r="F571" s="1"/>
      <c r="G571" s="88"/>
      <c r="H571" s="1"/>
      <c r="I571" s="2"/>
      <c r="J571" s="2"/>
      <c r="K571" s="2"/>
      <c r="L571" s="2"/>
      <c r="M571" s="2"/>
      <c r="N571" s="1"/>
      <c r="O571" s="1"/>
      <c r="P571" s="1"/>
      <c r="Q571" s="2"/>
      <c r="R571" s="2"/>
      <c r="S571" s="2"/>
      <c r="T571" s="3"/>
      <c r="U571" s="4"/>
      <c r="V571" s="3"/>
      <c r="W571" s="5"/>
      <c r="X571" s="5"/>
      <c r="Y571" s="3"/>
      <c r="Z571" s="4"/>
      <c r="AA571" s="4"/>
      <c r="AB571" s="4"/>
      <c r="AC571" s="4"/>
      <c r="AD571" s="2"/>
      <c r="AE571" s="2"/>
      <c r="AF571" s="1"/>
      <c r="AG571" s="1"/>
      <c r="AH571" s="1"/>
      <c r="AI571" s="91"/>
      <c r="AJ571" s="2"/>
      <c r="AK571" s="2"/>
    </row>
    <row r="572" spans="1:37" ht="30.75" customHeight="1">
      <c r="A572" s="87"/>
      <c r="B572" s="2"/>
      <c r="C572" s="2"/>
      <c r="D572" s="2"/>
      <c r="E572" s="1"/>
      <c r="F572" s="1"/>
      <c r="G572" s="88"/>
      <c r="H572" s="1"/>
      <c r="I572" s="2"/>
      <c r="J572" s="2"/>
      <c r="K572" s="2"/>
      <c r="L572" s="2"/>
      <c r="M572" s="2"/>
      <c r="N572" s="1"/>
      <c r="O572" s="1"/>
      <c r="P572" s="1"/>
      <c r="Q572" s="2"/>
      <c r="R572" s="2"/>
      <c r="S572" s="2"/>
      <c r="T572" s="3"/>
      <c r="U572" s="4"/>
      <c r="V572" s="3"/>
      <c r="W572" s="5"/>
      <c r="X572" s="5"/>
      <c r="Y572" s="3"/>
      <c r="Z572" s="4"/>
      <c r="AA572" s="4"/>
      <c r="AB572" s="4"/>
      <c r="AC572" s="4"/>
      <c r="AD572" s="2"/>
      <c r="AE572" s="2"/>
      <c r="AF572" s="1"/>
      <c r="AG572" s="1"/>
      <c r="AH572" s="1"/>
      <c r="AI572" s="91"/>
      <c r="AJ572" s="2"/>
      <c r="AK572" s="2"/>
    </row>
    <row r="573" spans="1:37" ht="30.75" customHeight="1">
      <c r="A573" s="87"/>
      <c r="B573" s="2"/>
      <c r="C573" s="2"/>
      <c r="D573" s="2"/>
      <c r="E573" s="1"/>
      <c r="F573" s="1"/>
      <c r="G573" s="88"/>
      <c r="H573" s="1"/>
      <c r="I573" s="2"/>
      <c r="J573" s="2"/>
      <c r="K573" s="2"/>
      <c r="L573" s="2"/>
      <c r="M573" s="2"/>
      <c r="N573" s="1"/>
      <c r="O573" s="1"/>
      <c r="P573" s="1"/>
      <c r="Q573" s="2"/>
      <c r="R573" s="2"/>
      <c r="S573" s="2"/>
      <c r="T573" s="3"/>
      <c r="U573" s="4"/>
      <c r="V573" s="3"/>
      <c r="W573" s="5"/>
      <c r="X573" s="5"/>
      <c r="Y573" s="3"/>
      <c r="Z573" s="4"/>
      <c r="AA573" s="4"/>
      <c r="AB573" s="4"/>
      <c r="AC573" s="4"/>
      <c r="AD573" s="2"/>
      <c r="AE573" s="2"/>
      <c r="AF573" s="1"/>
      <c r="AG573" s="1"/>
      <c r="AH573" s="1"/>
      <c r="AI573" s="91"/>
      <c r="AJ573" s="2"/>
      <c r="AK573" s="2"/>
    </row>
    <row r="574" spans="1:37" ht="30.75" customHeight="1">
      <c r="A574" s="87"/>
      <c r="B574" s="2"/>
      <c r="C574" s="2"/>
      <c r="D574" s="2"/>
      <c r="E574" s="1"/>
      <c r="F574" s="1"/>
      <c r="G574" s="88"/>
      <c r="H574" s="1"/>
      <c r="I574" s="2"/>
      <c r="J574" s="2"/>
      <c r="K574" s="2"/>
      <c r="L574" s="2"/>
      <c r="M574" s="2"/>
      <c r="N574" s="1"/>
      <c r="O574" s="1"/>
      <c r="P574" s="1"/>
      <c r="Q574" s="2"/>
      <c r="R574" s="2"/>
      <c r="S574" s="2"/>
      <c r="T574" s="3"/>
      <c r="U574" s="4"/>
      <c r="V574" s="3"/>
      <c r="W574" s="5"/>
      <c r="X574" s="5"/>
      <c r="Y574" s="3"/>
      <c r="Z574" s="4"/>
      <c r="AA574" s="4"/>
      <c r="AB574" s="4"/>
      <c r="AC574" s="4"/>
      <c r="AD574" s="2"/>
      <c r="AE574" s="2"/>
      <c r="AF574" s="1"/>
      <c r="AG574" s="1"/>
      <c r="AH574" s="1"/>
      <c r="AI574" s="91"/>
      <c r="AJ574" s="2"/>
      <c r="AK574" s="2"/>
    </row>
    <row r="575" spans="1:37" ht="30.75" customHeight="1">
      <c r="A575" s="87"/>
      <c r="B575" s="2"/>
      <c r="C575" s="2"/>
      <c r="D575" s="2"/>
      <c r="E575" s="1"/>
      <c r="F575" s="1"/>
      <c r="G575" s="88"/>
      <c r="H575" s="1"/>
      <c r="I575" s="2"/>
      <c r="J575" s="2"/>
      <c r="K575" s="2"/>
      <c r="L575" s="2"/>
      <c r="M575" s="2"/>
      <c r="N575" s="1"/>
      <c r="O575" s="1"/>
      <c r="P575" s="1"/>
      <c r="Q575" s="2"/>
      <c r="R575" s="2"/>
      <c r="S575" s="2"/>
      <c r="T575" s="3"/>
      <c r="U575" s="4"/>
      <c r="V575" s="3"/>
      <c r="W575" s="5"/>
      <c r="X575" s="5"/>
      <c r="Y575" s="3"/>
      <c r="Z575" s="4"/>
      <c r="AA575" s="4"/>
      <c r="AB575" s="4"/>
      <c r="AC575" s="4"/>
      <c r="AD575" s="2"/>
      <c r="AE575" s="2"/>
      <c r="AF575" s="1"/>
      <c r="AG575" s="1"/>
      <c r="AH575" s="1"/>
      <c r="AI575" s="91"/>
      <c r="AJ575" s="2"/>
      <c r="AK575" s="2"/>
    </row>
    <row r="576" spans="1:37" ht="30.75" customHeight="1">
      <c r="A576" s="87"/>
      <c r="B576" s="2"/>
      <c r="C576" s="2"/>
      <c r="D576" s="2"/>
      <c r="E576" s="1"/>
      <c r="F576" s="1"/>
      <c r="G576" s="88"/>
      <c r="H576" s="1"/>
      <c r="I576" s="2"/>
      <c r="J576" s="2"/>
      <c r="K576" s="2"/>
      <c r="L576" s="2"/>
      <c r="M576" s="2"/>
      <c r="N576" s="1"/>
      <c r="O576" s="1"/>
      <c r="P576" s="1"/>
      <c r="Q576" s="2"/>
      <c r="R576" s="2"/>
      <c r="S576" s="2"/>
      <c r="T576" s="3"/>
      <c r="U576" s="4"/>
      <c r="V576" s="3"/>
      <c r="W576" s="5"/>
      <c r="X576" s="5"/>
      <c r="Y576" s="3"/>
      <c r="Z576" s="4"/>
      <c r="AA576" s="4"/>
      <c r="AB576" s="4"/>
      <c r="AC576" s="4"/>
      <c r="AD576" s="2"/>
      <c r="AE576" s="2"/>
      <c r="AF576" s="1"/>
      <c r="AG576" s="1"/>
      <c r="AH576" s="1"/>
      <c r="AI576" s="91"/>
      <c r="AJ576" s="2"/>
      <c r="AK576" s="2"/>
    </row>
    <row r="577" spans="1:37" ht="30.75" customHeight="1">
      <c r="A577" s="87"/>
      <c r="B577" s="2"/>
      <c r="C577" s="2"/>
      <c r="D577" s="2"/>
      <c r="E577" s="1"/>
      <c r="F577" s="1"/>
      <c r="G577" s="88"/>
      <c r="H577" s="1"/>
      <c r="I577" s="2"/>
      <c r="J577" s="2"/>
      <c r="K577" s="2"/>
      <c r="L577" s="2"/>
      <c r="M577" s="2"/>
      <c r="N577" s="1"/>
      <c r="O577" s="1"/>
      <c r="P577" s="1"/>
      <c r="Q577" s="2"/>
      <c r="R577" s="2"/>
      <c r="S577" s="2"/>
      <c r="T577" s="3"/>
      <c r="U577" s="4"/>
      <c r="V577" s="3"/>
      <c r="W577" s="5"/>
      <c r="X577" s="5"/>
      <c r="Y577" s="3"/>
      <c r="Z577" s="4"/>
      <c r="AA577" s="4"/>
      <c r="AB577" s="4"/>
      <c r="AC577" s="4"/>
      <c r="AD577" s="2"/>
      <c r="AE577" s="2"/>
      <c r="AF577" s="1"/>
      <c r="AG577" s="1"/>
      <c r="AH577" s="1"/>
      <c r="AI577" s="91"/>
      <c r="AJ577" s="2"/>
      <c r="AK577" s="2"/>
    </row>
    <row r="578" spans="1:37" ht="30.75" customHeight="1">
      <c r="A578" s="87"/>
      <c r="B578" s="2"/>
      <c r="C578" s="2"/>
      <c r="D578" s="2"/>
      <c r="E578" s="1"/>
      <c r="F578" s="1"/>
      <c r="G578" s="88"/>
      <c r="H578" s="1"/>
      <c r="I578" s="2"/>
      <c r="J578" s="2"/>
      <c r="K578" s="2"/>
      <c r="L578" s="2"/>
      <c r="M578" s="2"/>
      <c r="N578" s="1"/>
      <c r="O578" s="1"/>
      <c r="P578" s="1"/>
      <c r="Q578" s="2"/>
      <c r="R578" s="2"/>
      <c r="S578" s="2"/>
      <c r="T578" s="3"/>
      <c r="U578" s="4"/>
      <c r="V578" s="3"/>
      <c r="W578" s="5"/>
      <c r="X578" s="5"/>
      <c r="Y578" s="3"/>
      <c r="Z578" s="4"/>
      <c r="AA578" s="4"/>
      <c r="AB578" s="4"/>
      <c r="AC578" s="4"/>
      <c r="AD578" s="2"/>
      <c r="AE578" s="2"/>
      <c r="AF578" s="1"/>
      <c r="AG578" s="1"/>
      <c r="AH578" s="1"/>
      <c r="AI578" s="91"/>
      <c r="AJ578" s="2"/>
      <c r="AK578" s="2"/>
    </row>
    <row r="579" spans="1:37" ht="30.75" customHeight="1">
      <c r="A579" s="87"/>
      <c r="B579" s="2"/>
      <c r="C579" s="2"/>
      <c r="D579" s="2"/>
      <c r="E579" s="1"/>
      <c r="F579" s="1"/>
      <c r="G579" s="88"/>
      <c r="H579" s="1"/>
      <c r="I579" s="2"/>
      <c r="J579" s="2"/>
      <c r="K579" s="2"/>
      <c r="L579" s="2"/>
      <c r="M579" s="2"/>
      <c r="N579" s="1"/>
      <c r="O579" s="1"/>
      <c r="P579" s="1"/>
      <c r="Q579" s="2"/>
      <c r="R579" s="2"/>
      <c r="S579" s="2"/>
      <c r="T579" s="3"/>
      <c r="U579" s="4"/>
      <c r="V579" s="3"/>
      <c r="W579" s="5"/>
      <c r="X579" s="5"/>
      <c r="Y579" s="3"/>
      <c r="Z579" s="4"/>
      <c r="AA579" s="4"/>
      <c r="AB579" s="4"/>
      <c r="AC579" s="4"/>
      <c r="AD579" s="2"/>
      <c r="AE579" s="2"/>
      <c r="AF579" s="1"/>
      <c r="AG579" s="1"/>
      <c r="AH579" s="1"/>
      <c r="AI579" s="91"/>
      <c r="AJ579" s="2"/>
      <c r="AK579" s="2"/>
    </row>
    <row r="580" spans="1:37" ht="30.75" customHeight="1">
      <c r="A580" s="87"/>
      <c r="B580" s="2"/>
      <c r="C580" s="2"/>
      <c r="D580" s="2"/>
      <c r="E580" s="1"/>
      <c r="F580" s="1"/>
      <c r="G580" s="88"/>
      <c r="H580" s="1"/>
      <c r="I580" s="2"/>
      <c r="J580" s="2"/>
      <c r="K580" s="2"/>
      <c r="L580" s="2"/>
      <c r="M580" s="2"/>
      <c r="N580" s="1"/>
      <c r="O580" s="1"/>
      <c r="P580" s="1"/>
      <c r="Q580" s="2"/>
      <c r="R580" s="2"/>
      <c r="S580" s="2"/>
      <c r="T580" s="3"/>
      <c r="U580" s="4"/>
      <c r="V580" s="3"/>
      <c r="W580" s="5"/>
      <c r="X580" s="5"/>
      <c r="Y580" s="3"/>
      <c r="Z580" s="4"/>
      <c r="AA580" s="4"/>
      <c r="AB580" s="4"/>
      <c r="AC580" s="4"/>
      <c r="AD580" s="2"/>
      <c r="AE580" s="2"/>
      <c r="AF580" s="1"/>
      <c r="AG580" s="1"/>
      <c r="AH580" s="1"/>
      <c r="AI580" s="91"/>
      <c r="AJ580" s="2"/>
      <c r="AK580" s="2"/>
    </row>
    <row r="581" spans="1:37" ht="30.75" customHeight="1">
      <c r="A581" s="87"/>
      <c r="B581" s="2"/>
      <c r="C581" s="2"/>
      <c r="D581" s="2"/>
      <c r="E581" s="1"/>
      <c r="F581" s="1"/>
      <c r="G581" s="88"/>
      <c r="H581" s="1"/>
      <c r="I581" s="2"/>
      <c r="J581" s="2"/>
      <c r="K581" s="2"/>
      <c r="L581" s="2"/>
      <c r="M581" s="2"/>
      <c r="N581" s="1"/>
      <c r="O581" s="1"/>
      <c r="P581" s="1"/>
      <c r="Q581" s="2"/>
      <c r="R581" s="2"/>
      <c r="S581" s="2"/>
      <c r="T581" s="3"/>
      <c r="U581" s="4"/>
      <c r="V581" s="3"/>
      <c r="W581" s="5"/>
      <c r="X581" s="5"/>
      <c r="Y581" s="3"/>
      <c r="Z581" s="4"/>
      <c r="AA581" s="4"/>
      <c r="AB581" s="4"/>
      <c r="AC581" s="4"/>
      <c r="AD581" s="2"/>
      <c r="AE581" s="2"/>
      <c r="AF581" s="1"/>
      <c r="AG581" s="1"/>
      <c r="AH581" s="1"/>
      <c r="AI581" s="91"/>
      <c r="AJ581" s="2"/>
      <c r="AK581" s="2"/>
    </row>
    <row r="582" spans="1:37" ht="30.75" customHeight="1">
      <c r="A582" s="87"/>
      <c r="B582" s="2"/>
      <c r="C582" s="2"/>
      <c r="D582" s="2"/>
      <c r="E582" s="1"/>
      <c r="F582" s="1"/>
      <c r="G582" s="88"/>
      <c r="H582" s="1"/>
      <c r="I582" s="2"/>
      <c r="J582" s="2"/>
      <c r="K582" s="2"/>
      <c r="L582" s="2"/>
      <c r="M582" s="2"/>
      <c r="N582" s="1"/>
      <c r="O582" s="1"/>
      <c r="P582" s="1"/>
      <c r="Q582" s="2"/>
      <c r="R582" s="2"/>
      <c r="S582" s="2"/>
      <c r="T582" s="3"/>
      <c r="U582" s="4"/>
      <c r="V582" s="3"/>
      <c r="W582" s="5"/>
      <c r="X582" s="5"/>
      <c r="Y582" s="3"/>
      <c r="Z582" s="4"/>
      <c r="AA582" s="4"/>
      <c r="AB582" s="4"/>
      <c r="AC582" s="4"/>
      <c r="AD582" s="2"/>
      <c r="AE582" s="2"/>
      <c r="AF582" s="1"/>
      <c r="AG582" s="1"/>
      <c r="AH582" s="1"/>
      <c r="AI582" s="91"/>
      <c r="AJ582" s="2"/>
      <c r="AK582" s="2"/>
    </row>
    <row r="583" spans="1:37" ht="30.75" customHeight="1">
      <c r="A583" s="87"/>
      <c r="B583" s="2"/>
      <c r="C583" s="2"/>
      <c r="D583" s="2"/>
      <c r="E583" s="1"/>
      <c r="F583" s="1"/>
      <c r="G583" s="88"/>
      <c r="H583" s="1"/>
      <c r="I583" s="2"/>
      <c r="J583" s="2"/>
      <c r="K583" s="2"/>
      <c r="L583" s="2"/>
      <c r="M583" s="2"/>
      <c r="N583" s="1"/>
      <c r="O583" s="1"/>
      <c r="P583" s="1"/>
      <c r="Q583" s="2"/>
      <c r="R583" s="2"/>
      <c r="S583" s="2"/>
      <c r="T583" s="3"/>
      <c r="U583" s="4"/>
      <c r="V583" s="3"/>
      <c r="W583" s="5"/>
      <c r="X583" s="5"/>
      <c r="Y583" s="3"/>
      <c r="Z583" s="4"/>
      <c r="AA583" s="4"/>
      <c r="AB583" s="4"/>
      <c r="AC583" s="4"/>
      <c r="AD583" s="2"/>
      <c r="AE583" s="2"/>
      <c r="AF583" s="1"/>
      <c r="AG583" s="1"/>
      <c r="AH583" s="1"/>
      <c r="AI583" s="91"/>
      <c r="AJ583" s="2"/>
      <c r="AK583" s="2"/>
    </row>
    <row r="584" spans="1:37" ht="30.75" customHeight="1">
      <c r="A584" s="87"/>
      <c r="B584" s="2"/>
      <c r="C584" s="2"/>
      <c r="D584" s="2"/>
      <c r="E584" s="1"/>
      <c r="F584" s="1"/>
      <c r="G584" s="88"/>
      <c r="H584" s="1"/>
      <c r="I584" s="2"/>
      <c r="J584" s="2"/>
      <c r="K584" s="2"/>
      <c r="L584" s="2"/>
      <c r="M584" s="2"/>
      <c r="N584" s="1"/>
      <c r="O584" s="1"/>
      <c r="P584" s="1"/>
      <c r="Q584" s="2"/>
      <c r="R584" s="2"/>
      <c r="S584" s="2"/>
      <c r="T584" s="3"/>
      <c r="U584" s="4"/>
      <c r="V584" s="3"/>
      <c r="W584" s="5"/>
      <c r="X584" s="5"/>
      <c r="Y584" s="3"/>
      <c r="Z584" s="4"/>
      <c r="AA584" s="4"/>
      <c r="AB584" s="4"/>
      <c r="AC584" s="4"/>
      <c r="AD584" s="2"/>
      <c r="AE584" s="2"/>
      <c r="AF584" s="1"/>
      <c r="AG584" s="1"/>
      <c r="AH584" s="1"/>
      <c r="AI584" s="91"/>
      <c r="AJ584" s="2"/>
      <c r="AK584" s="2"/>
    </row>
    <row r="585" spans="1:37" ht="30.75" customHeight="1">
      <c r="A585" s="87"/>
      <c r="B585" s="2"/>
      <c r="C585" s="2"/>
      <c r="D585" s="2"/>
      <c r="E585" s="1"/>
      <c r="F585" s="1"/>
      <c r="G585" s="88"/>
      <c r="H585" s="1"/>
      <c r="I585" s="2"/>
      <c r="J585" s="2"/>
      <c r="K585" s="2"/>
      <c r="L585" s="2"/>
      <c r="M585" s="2"/>
      <c r="N585" s="1"/>
      <c r="O585" s="1"/>
      <c r="P585" s="1"/>
      <c r="Q585" s="2"/>
      <c r="R585" s="2"/>
      <c r="S585" s="2"/>
      <c r="T585" s="3"/>
      <c r="U585" s="4"/>
      <c r="V585" s="3"/>
      <c r="W585" s="5"/>
      <c r="X585" s="5"/>
      <c r="Y585" s="3"/>
      <c r="Z585" s="4"/>
      <c r="AA585" s="4"/>
      <c r="AB585" s="4"/>
      <c r="AC585" s="4"/>
      <c r="AD585" s="2"/>
      <c r="AE585" s="2"/>
      <c r="AF585" s="1"/>
      <c r="AG585" s="1"/>
      <c r="AH585" s="1"/>
      <c r="AI585" s="91"/>
      <c r="AJ585" s="2"/>
      <c r="AK585" s="2"/>
    </row>
    <row r="586" spans="1:37" ht="30.75" customHeight="1">
      <c r="A586" s="87"/>
      <c r="B586" s="2"/>
      <c r="C586" s="2"/>
      <c r="D586" s="2"/>
      <c r="E586" s="1"/>
      <c r="F586" s="1"/>
      <c r="G586" s="88"/>
      <c r="H586" s="1"/>
      <c r="I586" s="2"/>
      <c r="J586" s="2"/>
      <c r="K586" s="2"/>
      <c r="L586" s="2"/>
      <c r="M586" s="2"/>
      <c r="N586" s="1"/>
      <c r="O586" s="1"/>
      <c r="P586" s="1"/>
      <c r="Q586" s="2"/>
      <c r="R586" s="2"/>
      <c r="S586" s="2"/>
      <c r="T586" s="3"/>
      <c r="U586" s="4"/>
      <c r="V586" s="3"/>
      <c r="W586" s="5"/>
      <c r="X586" s="5"/>
      <c r="Y586" s="3"/>
      <c r="Z586" s="4"/>
      <c r="AA586" s="4"/>
      <c r="AB586" s="4"/>
      <c r="AC586" s="4"/>
      <c r="AD586" s="2"/>
      <c r="AE586" s="2"/>
      <c r="AF586" s="1"/>
      <c r="AG586" s="1"/>
      <c r="AH586" s="1"/>
      <c r="AI586" s="91"/>
      <c r="AJ586" s="2"/>
      <c r="AK586" s="2"/>
    </row>
    <row r="587" spans="1:37" ht="30.75" customHeight="1">
      <c r="A587" s="87"/>
      <c r="B587" s="2"/>
      <c r="C587" s="2"/>
      <c r="D587" s="2"/>
      <c r="E587" s="1"/>
      <c r="F587" s="1"/>
      <c r="G587" s="88"/>
      <c r="H587" s="1"/>
      <c r="I587" s="2"/>
      <c r="J587" s="2"/>
      <c r="K587" s="2"/>
      <c r="L587" s="2"/>
      <c r="M587" s="2"/>
      <c r="N587" s="1"/>
      <c r="O587" s="1"/>
      <c r="P587" s="1"/>
      <c r="Q587" s="2"/>
      <c r="R587" s="2"/>
      <c r="S587" s="2"/>
      <c r="T587" s="3"/>
      <c r="U587" s="4"/>
      <c r="V587" s="3"/>
      <c r="W587" s="5"/>
      <c r="X587" s="5"/>
      <c r="Y587" s="3"/>
      <c r="Z587" s="4"/>
      <c r="AA587" s="4"/>
      <c r="AB587" s="4"/>
      <c r="AC587" s="4"/>
      <c r="AD587" s="2"/>
      <c r="AE587" s="2"/>
      <c r="AF587" s="1"/>
      <c r="AG587" s="1"/>
      <c r="AH587" s="1"/>
      <c r="AI587" s="91"/>
      <c r="AJ587" s="2"/>
      <c r="AK587" s="2"/>
    </row>
    <row r="588" spans="1:37" ht="30.75" customHeight="1">
      <c r="A588" s="87"/>
      <c r="B588" s="2"/>
      <c r="C588" s="2"/>
      <c r="D588" s="2"/>
      <c r="E588" s="1"/>
      <c r="F588" s="1"/>
      <c r="G588" s="88"/>
      <c r="H588" s="1"/>
      <c r="I588" s="2"/>
      <c r="J588" s="2"/>
      <c r="K588" s="2"/>
      <c r="L588" s="2"/>
      <c r="M588" s="2"/>
      <c r="N588" s="1"/>
      <c r="O588" s="1"/>
      <c r="P588" s="1"/>
      <c r="Q588" s="2"/>
      <c r="R588" s="2"/>
      <c r="S588" s="2"/>
      <c r="T588" s="3"/>
      <c r="U588" s="4"/>
      <c r="V588" s="3"/>
      <c r="W588" s="5"/>
      <c r="X588" s="5"/>
      <c r="Y588" s="3"/>
      <c r="Z588" s="4"/>
      <c r="AA588" s="4"/>
      <c r="AB588" s="4"/>
      <c r="AC588" s="4"/>
      <c r="AD588" s="2"/>
      <c r="AE588" s="2"/>
      <c r="AF588" s="1"/>
      <c r="AG588" s="1"/>
      <c r="AH588" s="1"/>
      <c r="AI588" s="91"/>
      <c r="AJ588" s="2"/>
      <c r="AK588" s="2"/>
    </row>
    <row r="589" spans="1:37" ht="30.75" customHeight="1">
      <c r="A589" s="87"/>
      <c r="B589" s="2"/>
      <c r="C589" s="2"/>
      <c r="D589" s="2"/>
      <c r="E589" s="1"/>
      <c r="F589" s="1"/>
      <c r="G589" s="88"/>
      <c r="H589" s="1"/>
      <c r="I589" s="2"/>
      <c r="J589" s="2"/>
      <c r="K589" s="2"/>
      <c r="L589" s="2"/>
      <c r="M589" s="2"/>
      <c r="N589" s="1"/>
      <c r="O589" s="1"/>
      <c r="P589" s="1"/>
      <c r="Q589" s="2"/>
      <c r="R589" s="2"/>
      <c r="S589" s="2"/>
      <c r="T589" s="3"/>
      <c r="U589" s="4"/>
      <c r="V589" s="3"/>
      <c r="W589" s="5"/>
      <c r="X589" s="5"/>
      <c r="Y589" s="3"/>
      <c r="Z589" s="4"/>
      <c r="AA589" s="4"/>
      <c r="AB589" s="4"/>
      <c r="AC589" s="4"/>
      <c r="AD589" s="2"/>
      <c r="AE589" s="2"/>
      <c r="AF589" s="1"/>
      <c r="AG589" s="1"/>
      <c r="AH589" s="1"/>
      <c r="AI589" s="91"/>
      <c r="AJ589" s="2"/>
      <c r="AK589" s="2"/>
    </row>
    <row r="590" spans="1:37" ht="30.75" customHeight="1">
      <c r="A590" s="87"/>
      <c r="B590" s="2"/>
      <c r="C590" s="2"/>
      <c r="D590" s="2"/>
      <c r="E590" s="1"/>
      <c r="F590" s="1"/>
      <c r="G590" s="88"/>
      <c r="H590" s="1"/>
      <c r="I590" s="2"/>
      <c r="J590" s="2"/>
      <c r="K590" s="2"/>
      <c r="L590" s="2"/>
      <c r="M590" s="2"/>
      <c r="N590" s="1"/>
      <c r="O590" s="1"/>
      <c r="P590" s="1"/>
      <c r="Q590" s="2"/>
      <c r="R590" s="2"/>
      <c r="S590" s="2"/>
      <c r="T590" s="3"/>
      <c r="U590" s="4"/>
      <c r="V590" s="3"/>
      <c r="W590" s="5"/>
      <c r="X590" s="5"/>
      <c r="Y590" s="3"/>
      <c r="Z590" s="4"/>
      <c r="AA590" s="4"/>
      <c r="AB590" s="4"/>
      <c r="AC590" s="4"/>
      <c r="AD590" s="2"/>
      <c r="AE590" s="2"/>
      <c r="AF590" s="1"/>
      <c r="AG590" s="1"/>
      <c r="AH590" s="1"/>
      <c r="AI590" s="91"/>
      <c r="AJ590" s="2"/>
      <c r="AK590" s="2"/>
    </row>
    <row r="591" spans="1:37" ht="30.75" customHeight="1">
      <c r="A591" s="87"/>
      <c r="B591" s="2"/>
      <c r="C591" s="2"/>
      <c r="D591" s="2"/>
      <c r="E591" s="1"/>
      <c r="F591" s="1"/>
      <c r="G591" s="88"/>
      <c r="H591" s="1"/>
      <c r="I591" s="2"/>
      <c r="J591" s="2"/>
      <c r="K591" s="2"/>
      <c r="L591" s="2"/>
      <c r="M591" s="2"/>
      <c r="N591" s="1"/>
      <c r="O591" s="1"/>
      <c r="P591" s="1"/>
      <c r="Q591" s="2"/>
      <c r="R591" s="2"/>
      <c r="S591" s="2"/>
      <c r="T591" s="3"/>
      <c r="U591" s="4"/>
      <c r="V591" s="3"/>
      <c r="W591" s="5"/>
      <c r="X591" s="5"/>
      <c r="Y591" s="3"/>
      <c r="Z591" s="4"/>
      <c r="AA591" s="4"/>
      <c r="AB591" s="4"/>
      <c r="AC591" s="4"/>
      <c r="AD591" s="2"/>
      <c r="AE591" s="2"/>
      <c r="AF591" s="1"/>
      <c r="AG591" s="1"/>
      <c r="AH591" s="1"/>
      <c r="AI591" s="91"/>
      <c r="AJ591" s="2"/>
      <c r="AK591" s="2"/>
    </row>
    <row r="592" spans="1:37" ht="30.75" customHeight="1">
      <c r="A592" s="87"/>
      <c r="B592" s="2"/>
      <c r="C592" s="2"/>
      <c r="D592" s="2"/>
      <c r="E592" s="1"/>
      <c r="F592" s="1"/>
      <c r="G592" s="88"/>
      <c r="H592" s="1"/>
      <c r="I592" s="2"/>
      <c r="J592" s="2"/>
      <c r="K592" s="2"/>
      <c r="L592" s="2"/>
      <c r="M592" s="2"/>
      <c r="N592" s="1"/>
      <c r="O592" s="1"/>
      <c r="P592" s="1"/>
      <c r="Q592" s="2"/>
      <c r="R592" s="2"/>
      <c r="S592" s="2"/>
      <c r="T592" s="3"/>
      <c r="U592" s="4"/>
      <c r="V592" s="3"/>
      <c r="W592" s="5"/>
      <c r="X592" s="5"/>
      <c r="Y592" s="3"/>
      <c r="Z592" s="4"/>
      <c r="AA592" s="4"/>
      <c r="AB592" s="4"/>
      <c r="AC592" s="4"/>
      <c r="AD592" s="2"/>
      <c r="AE592" s="2"/>
      <c r="AF592" s="1"/>
      <c r="AG592" s="1"/>
      <c r="AH592" s="1"/>
      <c r="AI592" s="91"/>
      <c r="AJ592" s="2"/>
      <c r="AK592" s="2"/>
    </row>
    <row r="593" spans="1:37" ht="30.75" customHeight="1">
      <c r="A593" s="87"/>
      <c r="B593" s="2"/>
      <c r="C593" s="2"/>
      <c r="D593" s="2"/>
      <c r="E593" s="1"/>
      <c r="F593" s="1"/>
      <c r="G593" s="88"/>
      <c r="H593" s="1"/>
      <c r="I593" s="2"/>
      <c r="J593" s="2"/>
      <c r="K593" s="2"/>
      <c r="L593" s="2"/>
      <c r="M593" s="2"/>
      <c r="N593" s="1"/>
      <c r="O593" s="1"/>
      <c r="P593" s="1"/>
      <c r="Q593" s="2"/>
      <c r="R593" s="2"/>
      <c r="S593" s="2"/>
      <c r="T593" s="3"/>
      <c r="U593" s="4"/>
      <c r="V593" s="3"/>
      <c r="W593" s="5"/>
      <c r="X593" s="5"/>
      <c r="Y593" s="3"/>
      <c r="Z593" s="4"/>
      <c r="AA593" s="4"/>
      <c r="AB593" s="4"/>
      <c r="AC593" s="4"/>
      <c r="AD593" s="2"/>
      <c r="AE593" s="2"/>
      <c r="AF593" s="1"/>
      <c r="AG593" s="1"/>
      <c r="AH593" s="1"/>
      <c r="AI593" s="91"/>
      <c r="AJ593" s="2"/>
      <c r="AK593" s="2"/>
    </row>
    <row r="594" spans="1:37" ht="30.75" customHeight="1">
      <c r="A594" s="87"/>
      <c r="B594" s="2"/>
      <c r="C594" s="2"/>
      <c r="D594" s="2"/>
      <c r="E594" s="1"/>
      <c r="F594" s="1"/>
      <c r="G594" s="88"/>
      <c r="H594" s="1"/>
      <c r="I594" s="2"/>
      <c r="J594" s="2"/>
      <c r="K594" s="2"/>
      <c r="L594" s="2"/>
      <c r="M594" s="2"/>
      <c r="N594" s="1"/>
      <c r="O594" s="1"/>
      <c r="P594" s="1"/>
      <c r="Q594" s="2"/>
      <c r="R594" s="2"/>
      <c r="S594" s="2"/>
      <c r="T594" s="3"/>
      <c r="U594" s="4"/>
      <c r="V594" s="3"/>
      <c r="W594" s="5"/>
      <c r="X594" s="5"/>
      <c r="Y594" s="3"/>
      <c r="Z594" s="4"/>
      <c r="AA594" s="4"/>
      <c r="AB594" s="4"/>
      <c r="AC594" s="4"/>
      <c r="AD594" s="2"/>
      <c r="AE594" s="2"/>
      <c r="AF594" s="1"/>
      <c r="AG594" s="1"/>
      <c r="AH594" s="1"/>
      <c r="AI594" s="91"/>
      <c r="AJ594" s="2"/>
      <c r="AK594" s="2"/>
    </row>
    <row r="595" spans="1:37" ht="30.75" customHeight="1">
      <c r="A595" s="87"/>
      <c r="B595" s="2"/>
      <c r="C595" s="2"/>
      <c r="D595" s="2"/>
      <c r="E595" s="1"/>
      <c r="F595" s="1"/>
      <c r="G595" s="88"/>
      <c r="H595" s="1"/>
      <c r="I595" s="2"/>
      <c r="J595" s="2"/>
      <c r="K595" s="2"/>
      <c r="L595" s="2"/>
      <c r="M595" s="2"/>
      <c r="N595" s="1"/>
      <c r="O595" s="1"/>
      <c r="P595" s="1"/>
      <c r="Q595" s="2"/>
      <c r="R595" s="2"/>
      <c r="S595" s="2"/>
      <c r="T595" s="3"/>
      <c r="U595" s="4"/>
      <c r="V595" s="3"/>
      <c r="W595" s="5"/>
      <c r="X595" s="5"/>
      <c r="Y595" s="3"/>
      <c r="Z595" s="4"/>
      <c r="AA595" s="4"/>
      <c r="AB595" s="4"/>
      <c r="AC595" s="4"/>
      <c r="AD595" s="2"/>
      <c r="AE595" s="2"/>
      <c r="AF595" s="1"/>
      <c r="AG595" s="1"/>
      <c r="AH595" s="1"/>
      <c r="AI595" s="91"/>
      <c r="AJ595" s="2"/>
      <c r="AK595" s="2"/>
    </row>
    <row r="596" spans="1:37" ht="30.75" customHeight="1">
      <c r="A596" s="87"/>
      <c r="B596" s="2"/>
      <c r="C596" s="2"/>
      <c r="D596" s="2"/>
      <c r="E596" s="1"/>
      <c r="F596" s="1"/>
      <c r="G596" s="88"/>
      <c r="H596" s="1"/>
      <c r="I596" s="2"/>
      <c r="J596" s="2"/>
      <c r="K596" s="2"/>
      <c r="L596" s="2"/>
      <c r="M596" s="2"/>
      <c r="N596" s="1"/>
      <c r="O596" s="1"/>
      <c r="P596" s="1"/>
      <c r="Q596" s="2"/>
      <c r="R596" s="2"/>
      <c r="S596" s="2"/>
      <c r="T596" s="3"/>
      <c r="U596" s="4"/>
      <c r="V596" s="3"/>
      <c r="W596" s="5"/>
      <c r="X596" s="5"/>
      <c r="Y596" s="3"/>
      <c r="Z596" s="4"/>
      <c r="AA596" s="4"/>
      <c r="AB596" s="4"/>
      <c r="AC596" s="4"/>
      <c r="AD596" s="2"/>
      <c r="AE596" s="2"/>
      <c r="AF596" s="1"/>
      <c r="AG596" s="1"/>
      <c r="AH596" s="1"/>
      <c r="AI596" s="91"/>
      <c r="AJ596" s="2"/>
      <c r="AK596" s="2"/>
    </row>
    <row r="597" spans="1:37" ht="30.75" customHeight="1">
      <c r="A597" s="87"/>
      <c r="B597" s="2"/>
      <c r="C597" s="2"/>
      <c r="D597" s="2"/>
      <c r="E597" s="1"/>
      <c r="F597" s="1"/>
      <c r="G597" s="88"/>
      <c r="H597" s="1"/>
      <c r="I597" s="2"/>
      <c r="J597" s="2"/>
      <c r="K597" s="2"/>
      <c r="L597" s="2"/>
      <c r="M597" s="2"/>
      <c r="N597" s="1"/>
      <c r="O597" s="1"/>
      <c r="P597" s="1"/>
      <c r="Q597" s="2"/>
      <c r="R597" s="2"/>
      <c r="S597" s="2"/>
      <c r="T597" s="3"/>
      <c r="U597" s="4"/>
      <c r="V597" s="3"/>
      <c r="W597" s="5"/>
      <c r="X597" s="5"/>
      <c r="Y597" s="3"/>
      <c r="Z597" s="4"/>
      <c r="AA597" s="4"/>
      <c r="AB597" s="4"/>
      <c r="AC597" s="4"/>
      <c r="AD597" s="2"/>
      <c r="AE597" s="2"/>
      <c r="AF597" s="1"/>
      <c r="AG597" s="1"/>
      <c r="AH597" s="1"/>
      <c r="AI597" s="91"/>
      <c r="AJ597" s="2"/>
      <c r="AK597" s="2"/>
    </row>
    <row r="598" spans="1:37" ht="30.75" customHeight="1">
      <c r="A598" s="87"/>
      <c r="B598" s="2"/>
      <c r="C598" s="2"/>
      <c r="D598" s="2"/>
      <c r="E598" s="1"/>
      <c r="F598" s="1"/>
      <c r="G598" s="88"/>
      <c r="H598" s="1"/>
      <c r="I598" s="2"/>
      <c r="J598" s="2"/>
      <c r="K598" s="2"/>
      <c r="L598" s="2"/>
      <c r="M598" s="2"/>
      <c r="N598" s="1"/>
      <c r="O598" s="1"/>
      <c r="P598" s="1"/>
      <c r="Q598" s="2"/>
      <c r="R598" s="2"/>
      <c r="S598" s="2"/>
      <c r="T598" s="3"/>
      <c r="U598" s="4"/>
      <c r="V598" s="3"/>
      <c r="W598" s="5"/>
      <c r="X598" s="5"/>
      <c r="Y598" s="3"/>
      <c r="Z598" s="4"/>
      <c r="AA598" s="4"/>
      <c r="AB598" s="4"/>
      <c r="AC598" s="4"/>
      <c r="AD598" s="2"/>
      <c r="AE598" s="2"/>
      <c r="AF598" s="1"/>
      <c r="AG598" s="1"/>
      <c r="AH598" s="1"/>
      <c r="AI598" s="91"/>
      <c r="AJ598" s="2"/>
      <c r="AK598" s="2"/>
    </row>
    <row r="599" spans="1:37" ht="30.75" customHeight="1">
      <c r="A599" s="87"/>
      <c r="B599" s="2"/>
      <c r="C599" s="2"/>
      <c r="D599" s="2"/>
      <c r="E599" s="1"/>
      <c r="F599" s="1"/>
      <c r="G599" s="88"/>
      <c r="H599" s="1"/>
      <c r="I599" s="2"/>
      <c r="J599" s="2"/>
      <c r="K599" s="2"/>
      <c r="L599" s="2"/>
      <c r="M599" s="2"/>
      <c r="N599" s="1"/>
      <c r="O599" s="1"/>
      <c r="P599" s="1"/>
      <c r="Q599" s="2"/>
      <c r="R599" s="2"/>
      <c r="S599" s="2"/>
      <c r="T599" s="3"/>
      <c r="U599" s="4"/>
      <c r="V599" s="3"/>
      <c r="W599" s="5"/>
      <c r="X599" s="5"/>
      <c r="Y599" s="3"/>
      <c r="Z599" s="4"/>
      <c r="AA599" s="4"/>
      <c r="AB599" s="4"/>
      <c r="AC599" s="4"/>
      <c r="AD599" s="2"/>
      <c r="AE599" s="2"/>
      <c r="AF599" s="1"/>
      <c r="AG599" s="1"/>
      <c r="AH599" s="1"/>
      <c r="AI599" s="91"/>
      <c r="AJ599" s="2"/>
      <c r="AK599" s="2"/>
    </row>
    <row r="600" spans="1:37" ht="30.75" customHeight="1">
      <c r="A600" s="87"/>
      <c r="B600" s="2"/>
      <c r="C600" s="2"/>
      <c r="D600" s="2"/>
      <c r="E600" s="1"/>
      <c r="F600" s="1"/>
      <c r="G600" s="88"/>
      <c r="H600" s="1"/>
      <c r="I600" s="2"/>
      <c r="J600" s="2"/>
      <c r="K600" s="2"/>
      <c r="L600" s="2"/>
      <c r="M600" s="2"/>
      <c r="N600" s="1"/>
      <c r="O600" s="1"/>
      <c r="P600" s="1"/>
      <c r="Q600" s="2"/>
      <c r="R600" s="2"/>
      <c r="S600" s="2"/>
      <c r="T600" s="3"/>
      <c r="U600" s="4"/>
      <c r="V600" s="3"/>
      <c r="W600" s="5"/>
      <c r="X600" s="5"/>
      <c r="Y600" s="3"/>
      <c r="Z600" s="4"/>
      <c r="AA600" s="4"/>
      <c r="AB600" s="4"/>
      <c r="AC600" s="4"/>
      <c r="AD600" s="2"/>
      <c r="AE600" s="2"/>
      <c r="AF600" s="1"/>
      <c r="AG600" s="1"/>
      <c r="AH600" s="1"/>
      <c r="AI600" s="91"/>
      <c r="AJ600" s="2"/>
      <c r="AK600" s="2"/>
    </row>
    <row r="601" spans="1:37" ht="30.75" customHeight="1">
      <c r="A601" s="87"/>
      <c r="B601" s="2"/>
      <c r="C601" s="2"/>
      <c r="D601" s="2"/>
      <c r="E601" s="1"/>
      <c r="F601" s="1"/>
      <c r="G601" s="88"/>
      <c r="H601" s="1"/>
      <c r="I601" s="2"/>
      <c r="J601" s="2"/>
      <c r="K601" s="2"/>
      <c r="L601" s="2"/>
      <c r="M601" s="2"/>
      <c r="N601" s="1"/>
      <c r="O601" s="1"/>
      <c r="P601" s="1"/>
      <c r="Q601" s="2"/>
      <c r="R601" s="2"/>
      <c r="S601" s="2"/>
      <c r="T601" s="3"/>
      <c r="U601" s="4"/>
      <c r="V601" s="3"/>
      <c r="W601" s="5"/>
      <c r="X601" s="5"/>
      <c r="Y601" s="3"/>
      <c r="Z601" s="4"/>
      <c r="AA601" s="4"/>
      <c r="AB601" s="4"/>
      <c r="AC601" s="4"/>
      <c r="AD601" s="2"/>
      <c r="AE601" s="2"/>
      <c r="AF601" s="1"/>
      <c r="AG601" s="1"/>
      <c r="AH601" s="1"/>
      <c r="AI601" s="91"/>
      <c r="AJ601" s="2"/>
      <c r="AK601" s="2"/>
    </row>
    <row r="602" spans="1:37" ht="30.75" customHeight="1">
      <c r="A602" s="87"/>
      <c r="B602" s="2"/>
      <c r="C602" s="2"/>
      <c r="D602" s="2"/>
      <c r="E602" s="1"/>
      <c r="F602" s="1"/>
      <c r="G602" s="88"/>
      <c r="H602" s="1"/>
      <c r="I602" s="2"/>
      <c r="J602" s="2"/>
      <c r="K602" s="2"/>
      <c r="L602" s="2"/>
      <c r="M602" s="2"/>
      <c r="N602" s="1"/>
      <c r="O602" s="1"/>
      <c r="P602" s="1"/>
      <c r="Q602" s="2"/>
      <c r="R602" s="2"/>
      <c r="S602" s="2"/>
      <c r="T602" s="3"/>
      <c r="U602" s="4"/>
      <c r="V602" s="3"/>
      <c r="W602" s="5"/>
      <c r="X602" s="5"/>
      <c r="Y602" s="3"/>
      <c r="Z602" s="4"/>
      <c r="AA602" s="4"/>
      <c r="AB602" s="4"/>
      <c r="AC602" s="4"/>
      <c r="AD602" s="2"/>
      <c r="AE602" s="2"/>
      <c r="AF602" s="1"/>
      <c r="AG602" s="1"/>
      <c r="AH602" s="1"/>
      <c r="AI602" s="91"/>
      <c r="AJ602" s="2"/>
      <c r="AK602" s="2"/>
    </row>
    <row r="603" spans="1:37" ht="30.75" customHeight="1">
      <c r="A603" s="87"/>
      <c r="B603" s="2"/>
      <c r="C603" s="2"/>
      <c r="D603" s="2"/>
      <c r="E603" s="1"/>
      <c r="F603" s="1"/>
      <c r="G603" s="88"/>
      <c r="H603" s="1"/>
      <c r="I603" s="2"/>
      <c r="J603" s="2"/>
      <c r="K603" s="2"/>
      <c r="L603" s="2"/>
      <c r="M603" s="2"/>
      <c r="N603" s="1"/>
      <c r="O603" s="1"/>
      <c r="P603" s="1"/>
      <c r="Q603" s="2"/>
      <c r="R603" s="2"/>
      <c r="S603" s="2"/>
      <c r="T603" s="3"/>
      <c r="U603" s="4"/>
      <c r="V603" s="3"/>
      <c r="W603" s="5"/>
      <c r="X603" s="5"/>
      <c r="Y603" s="3"/>
      <c r="Z603" s="4"/>
      <c r="AA603" s="4"/>
      <c r="AB603" s="4"/>
      <c r="AC603" s="4"/>
      <c r="AD603" s="2"/>
      <c r="AE603" s="2"/>
      <c r="AF603" s="1"/>
      <c r="AG603" s="1"/>
      <c r="AH603" s="1"/>
      <c r="AI603" s="91"/>
      <c r="AJ603" s="2"/>
      <c r="AK603" s="2"/>
    </row>
    <row r="604" spans="1:37" ht="30.75" customHeight="1">
      <c r="A604" s="87"/>
      <c r="B604" s="2"/>
      <c r="C604" s="2"/>
      <c r="D604" s="2"/>
      <c r="E604" s="1"/>
      <c r="F604" s="1"/>
      <c r="G604" s="88"/>
      <c r="H604" s="1"/>
      <c r="I604" s="2"/>
      <c r="J604" s="2"/>
      <c r="K604" s="2"/>
      <c r="L604" s="2"/>
      <c r="M604" s="2"/>
      <c r="N604" s="1"/>
      <c r="O604" s="1"/>
      <c r="P604" s="1"/>
      <c r="Q604" s="2"/>
      <c r="R604" s="2"/>
      <c r="S604" s="2"/>
      <c r="T604" s="3"/>
      <c r="U604" s="4"/>
      <c r="V604" s="3"/>
      <c r="W604" s="5"/>
      <c r="X604" s="5"/>
      <c r="Y604" s="3"/>
      <c r="Z604" s="4"/>
      <c r="AA604" s="4"/>
      <c r="AB604" s="4"/>
      <c r="AC604" s="4"/>
      <c r="AD604" s="2"/>
      <c r="AE604" s="2"/>
      <c r="AF604" s="1"/>
      <c r="AG604" s="1"/>
      <c r="AH604" s="1"/>
      <c r="AI604" s="91"/>
      <c r="AJ604" s="2"/>
      <c r="AK604" s="2"/>
    </row>
    <row r="605" spans="1:37" ht="30.75" customHeight="1">
      <c r="A605" s="87"/>
      <c r="B605" s="2"/>
      <c r="C605" s="2"/>
      <c r="D605" s="2"/>
      <c r="E605" s="1"/>
      <c r="F605" s="1"/>
      <c r="G605" s="88"/>
      <c r="H605" s="1"/>
      <c r="I605" s="2"/>
      <c r="J605" s="2"/>
      <c r="K605" s="2"/>
      <c r="L605" s="2"/>
      <c r="M605" s="2"/>
      <c r="N605" s="1"/>
      <c r="O605" s="1"/>
      <c r="P605" s="1"/>
      <c r="Q605" s="2"/>
      <c r="R605" s="2"/>
      <c r="S605" s="2"/>
      <c r="T605" s="3"/>
      <c r="U605" s="4"/>
      <c r="V605" s="3"/>
      <c r="W605" s="5"/>
      <c r="X605" s="5"/>
      <c r="Y605" s="3"/>
      <c r="Z605" s="4"/>
      <c r="AA605" s="4"/>
      <c r="AB605" s="4"/>
      <c r="AC605" s="4"/>
      <c r="AD605" s="2"/>
      <c r="AE605" s="2"/>
      <c r="AF605" s="1"/>
      <c r="AG605" s="1"/>
      <c r="AH605" s="1"/>
      <c r="AI605" s="91"/>
      <c r="AJ605" s="2"/>
      <c r="AK605" s="2"/>
    </row>
    <row r="606" spans="1:37" ht="30.75" customHeight="1">
      <c r="A606" s="87"/>
      <c r="B606" s="2"/>
      <c r="C606" s="2"/>
      <c r="D606" s="2"/>
      <c r="E606" s="1"/>
      <c r="F606" s="1"/>
      <c r="G606" s="88"/>
      <c r="H606" s="1"/>
      <c r="I606" s="2"/>
      <c r="J606" s="2"/>
      <c r="K606" s="2"/>
      <c r="L606" s="2"/>
      <c r="M606" s="2"/>
      <c r="N606" s="1"/>
      <c r="O606" s="1"/>
      <c r="P606" s="1"/>
      <c r="Q606" s="2"/>
      <c r="R606" s="2"/>
      <c r="S606" s="2"/>
      <c r="T606" s="3"/>
      <c r="U606" s="4"/>
      <c r="V606" s="3"/>
      <c r="W606" s="5"/>
      <c r="X606" s="5"/>
      <c r="Y606" s="3"/>
      <c r="Z606" s="4"/>
      <c r="AA606" s="4"/>
      <c r="AB606" s="4"/>
      <c r="AC606" s="4"/>
      <c r="AD606" s="2"/>
      <c r="AE606" s="2"/>
      <c r="AF606" s="1"/>
      <c r="AG606" s="1"/>
      <c r="AH606" s="1"/>
      <c r="AI606" s="91"/>
      <c r="AJ606" s="2"/>
      <c r="AK606" s="2"/>
    </row>
    <row r="607" spans="1:37" ht="30.75" customHeight="1">
      <c r="A607" s="87"/>
      <c r="B607" s="2"/>
      <c r="C607" s="2"/>
      <c r="D607" s="2"/>
      <c r="E607" s="1"/>
      <c r="F607" s="1"/>
      <c r="G607" s="88"/>
      <c r="H607" s="1"/>
      <c r="I607" s="2"/>
      <c r="J607" s="2"/>
      <c r="K607" s="2"/>
      <c r="L607" s="2"/>
      <c r="M607" s="2"/>
      <c r="N607" s="1"/>
      <c r="O607" s="1"/>
      <c r="P607" s="1"/>
      <c r="Q607" s="2"/>
      <c r="R607" s="2"/>
      <c r="S607" s="2"/>
      <c r="T607" s="3"/>
      <c r="U607" s="4"/>
      <c r="V607" s="3"/>
      <c r="W607" s="5"/>
      <c r="X607" s="5"/>
      <c r="Y607" s="3"/>
      <c r="Z607" s="4"/>
      <c r="AA607" s="4"/>
      <c r="AB607" s="4"/>
      <c r="AC607" s="4"/>
      <c r="AD607" s="2"/>
      <c r="AE607" s="2"/>
      <c r="AF607" s="1"/>
      <c r="AG607" s="1"/>
      <c r="AH607" s="1"/>
      <c r="AI607" s="91"/>
      <c r="AJ607" s="2"/>
      <c r="AK607" s="2"/>
    </row>
    <row r="608" spans="1:37" ht="30.75" customHeight="1">
      <c r="A608" s="87"/>
      <c r="B608" s="2"/>
      <c r="C608" s="2"/>
      <c r="D608" s="2"/>
      <c r="E608" s="1"/>
      <c r="F608" s="1"/>
      <c r="G608" s="88"/>
      <c r="H608" s="1"/>
      <c r="I608" s="2"/>
      <c r="J608" s="2"/>
      <c r="K608" s="2"/>
      <c r="L608" s="2"/>
      <c r="M608" s="2"/>
      <c r="N608" s="1"/>
      <c r="O608" s="1"/>
      <c r="P608" s="1"/>
      <c r="Q608" s="2"/>
      <c r="R608" s="2"/>
      <c r="S608" s="2"/>
      <c r="T608" s="3"/>
      <c r="U608" s="4"/>
      <c r="V608" s="3"/>
      <c r="W608" s="5"/>
      <c r="X608" s="5"/>
      <c r="Y608" s="3"/>
      <c r="Z608" s="4"/>
      <c r="AA608" s="4"/>
      <c r="AB608" s="4"/>
      <c r="AC608" s="4"/>
      <c r="AD608" s="2"/>
      <c r="AE608" s="2"/>
      <c r="AF608" s="1"/>
      <c r="AG608" s="1"/>
      <c r="AH608" s="1"/>
      <c r="AI608" s="91"/>
      <c r="AJ608" s="2"/>
      <c r="AK608" s="2"/>
    </row>
    <row r="609" spans="1:37" ht="30.75" customHeight="1">
      <c r="A609" s="87"/>
      <c r="B609" s="2"/>
      <c r="C609" s="2"/>
      <c r="D609" s="2"/>
      <c r="E609" s="1"/>
      <c r="F609" s="1"/>
      <c r="G609" s="88"/>
      <c r="H609" s="1"/>
      <c r="I609" s="2"/>
      <c r="J609" s="2"/>
      <c r="K609" s="2"/>
      <c r="L609" s="2"/>
      <c r="M609" s="2"/>
      <c r="N609" s="1"/>
      <c r="O609" s="1"/>
      <c r="P609" s="1"/>
      <c r="Q609" s="2"/>
      <c r="R609" s="2"/>
      <c r="S609" s="2"/>
      <c r="T609" s="3"/>
      <c r="U609" s="4"/>
      <c r="V609" s="3"/>
      <c r="W609" s="5"/>
      <c r="X609" s="5"/>
      <c r="Y609" s="3"/>
      <c r="Z609" s="4"/>
      <c r="AA609" s="4"/>
      <c r="AB609" s="4"/>
      <c r="AC609" s="4"/>
      <c r="AD609" s="2"/>
      <c r="AE609" s="2"/>
      <c r="AF609" s="1"/>
      <c r="AG609" s="1"/>
      <c r="AH609" s="1"/>
      <c r="AI609" s="91"/>
      <c r="AJ609" s="2"/>
      <c r="AK609" s="2"/>
    </row>
    <row r="610" spans="1:37" ht="30.75" customHeight="1">
      <c r="A610" s="87"/>
      <c r="B610" s="2"/>
      <c r="C610" s="2"/>
      <c r="D610" s="2"/>
      <c r="E610" s="1"/>
      <c r="F610" s="1"/>
      <c r="G610" s="88"/>
      <c r="H610" s="1"/>
      <c r="I610" s="2"/>
      <c r="J610" s="2"/>
      <c r="K610" s="2"/>
      <c r="L610" s="2"/>
      <c r="M610" s="2"/>
      <c r="N610" s="1"/>
      <c r="O610" s="1"/>
      <c r="P610" s="1"/>
      <c r="Q610" s="2"/>
      <c r="R610" s="2"/>
      <c r="S610" s="2"/>
      <c r="T610" s="3"/>
      <c r="U610" s="4"/>
      <c r="V610" s="3"/>
      <c r="W610" s="5"/>
      <c r="X610" s="5"/>
      <c r="Y610" s="3"/>
      <c r="Z610" s="4"/>
      <c r="AA610" s="4"/>
      <c r="AB610" s="4"/>
      <c r="AC610" s="4"/>
      <c r="AD610" s="2"/>
      <c r="AE610" s="2"/>
      <c r="AF610" s="1"/>
      <c r="AG610" s="1"/>
      <c r="AH610" s="1"/>
      <c r="AI610" s="91"/>
      <c r="AJ610" s="2"/>
      <c r="AK610" s="2"/>
    </row>
    <row r="611" spans="1:37" ht="30.75" customHeight="1">
      <c r="A611" s="87"/>
      <c r="B611" s="2"/>
      <c r="C611" s="2"/>
      <c r="D611" s="2"/>
      <c r="E611" s="1"/>
      <c r="F611" s="1"/>
      <c r="G611" s="88"/>
      <c r="H611" s="1"/>
      <c r="I611" s="2"/>
      <c r="J611" s="2"/>
      <c r="K611" s="2"/>
      <c r="L611" s="2"/>
      <c r="M611" s="2"/>
      <c r="N611" s="1"/>
      <c r="O611" s="1"/>
      <c r="P611" s="1"/>
      <c r="Q611" s="2"/>
      <c r="R611" s="2"/>
      <c r="S611" s="2"/>
      <c r="T611" s="3"/>
      <c r="U611" s="4"/>
      <c r="V611" s="3"/>
      <c r="W611" s="5"/>
      <c r="X611" s="5"/>
      <c r="Y611" s="3"/>
      <c r="Z611" s="4"/>
      <c r="AA611" s="4"/>
      <c r="AB611" s="4"/>
      <c r="AC611" s="4"/>
      <c r="AD611" s="2"/>
      <c r="AE611" s="2"/>
      <c r="AF611" s="1"/>
      <c r="AG611" s="1"/>
      <c r="AH611" s="1"/>
      <c r="AI611" s="91"/>
      <c r="AJ611" s="2"/>
      <c r="AK611" s="2"/>
    </row>
    <row r="612" spans="1:37" ht="30.75" customHeight="1">
      <c r="A612" s="87"/>
      <c r="B612" s="2"/>
      <c r="C612" s="2"/>
      <c r="D612" s="2"/>
      <c r="E612" s="1"/>
      <c r="F612" s="1"/>
      <c r="G612" s="88"/>
      <c r="H612" s="1"/>
      <c r="I612" s="2"/>
      <c r="J612" s="2"/>
      <c r="K612" s="2"/>
      <c r="L612" s="2"/>
      <c r="M612" s="2"/>
      <c r="N612" s="1"/>
      <c r="O612" s="1"/>
      <c r="P612" s="1"/>
      <c r="Q612" s="2"/>
      <c r="R612" s="2"/>
      <c r="S612" s="2"/>
      <c r="T612" s="3"/>
      <c r="U612" s="4"/>
      <c r="V612" s="3"/>
      <c r="W612" s="5"/>
      <c r="X612" s="5"/>
      <c r="Y612" s="3"/>
      <c r="Z612" s="4"/>
      <c r="AA612" s="4"/>
      <c r="AB612" s="4"/>
      <c r="AC612" s="4"/>
      <c r="AD612" s="2"/>
      <c r="AE612" s="2"/>
      <c r="AF612" s="1"/>
      <c r="AG612" s="1"/>
      <c r="AH612" s="1"/>
      <c r="AI612" s="91"/>
      <c r="AJ612" s="2"/>
      <c r="AK612" s="2"/>
    </row>
    <row r="613" spans="1:37" ht="30.75" customHeight="1">
      <c r="A613" s="87"/>
      <c r="B613" s="2"/>
      <c r="C613" s="2"/>
      <c r="D613" s="2"/>
      <c r="E613" s="1"/>
      <c r="F613" s="1"/>
      <c r="G613" s="88"/>
      <c r="H613" s="1"/>
      <c r="I613" s="2"/>
      <c r="J613" s="2"/>
      <c r="K613" s="2"/>
      <c r="L613" s="2"/>
      <c r="M613" s="2"/>
      <c r="N613" s="1"/>
      <c r="O613" s="1"/>
      <c r="P613" s="1"/>
      <c r="Q613" s="2"/>
      <c r="R613" s="2"/>
      <c r="S613" s="2"/>
      <c r="T613" s="3"/>
      <c r="U613" s="4"/>
      <c r="V613" s="3"/>
      <c r="W613" s="5"/>
      <c r="X613" s="5"/>
      <c r="Y613" s="3"/>
      <c r="Z613" s="4"/>
      <c r="AA613" s="4"/>
      <c r="AB613" s="4"/>
      <c r="AC613" s="4"/>
      <c r="AD613" s="2"/>
      <c r="AE613" s="2"/>
      <c r="AF613" s="1"/>
      <c r="AG613" s="1"/>
      <c r="AH613" s="1"/>
      <c r="AI613" s="91"/>
      <c r="AJ613" s="2"/>
      <c r="AK613" s="2"/>
    </row>
    <row r="614" spans="1:37" ht="30.75" customHeight="1">
      <c r="A614" s="87"/>
      <c r="B614" s="2"/>
      <c r="C614" s="2"/>
      <c r="D614" s="2"/>
      <c r="E614" s="1"/>
      <c r="F614" s="1"/>
      <c r="G614" s="88"/>
      <c r="H614" s="1"/>
      <c r="I614" s="2"/>
      <c r="J614" s="2"/>
      <c r="K614" s="2"/>
      <c r="L614" s="2"/>
      <c r="M614" s="2"/>
      <c r="N614" s="1"/>
      <c r="O614" s="1"/>
      <c r="P614" s="1"/>
      <c r="Q614" s="2"/>
      <c r="R614" s="2"/>
      <c r="S614" s="2"/>
      <c r="T614" s="3"/>
      <c r="U614" s="4"/>
      <c r="V614" s="3"/>
      <c r="W614" s="5"/>
      <c r="X614" s="5"/>
      <c r="Y614" s="3"/>
      <c r="Z614" s="4"/>
      <c r="AA614" s="4"/>
      <c r="AB614" s="4"/>
      <c r="AC614" s="4"/>
      <c r="AD614" s="2"/>
      <c r="AE614" s="2"/>
      <c r="AF614" s="1"/>
      <c r="AG614" s="1"/>
      <c r="AH614" s="1"/>
      <c r="AI614" s="91"/>
      <c r="AJ614" s="2"/>
      <c r="AK614" s="2"/>
    </row>
    <row r="615" spans="1:37" ht="30.75" customHeight="1">
      <c r="A615" s="87"/>
      <c r="B615" s="2"/>
      <c r="C615" s="2"/>
      <c r="D615" s="2"/>
      <c r="E615" s="1"/>
      <c r="F615" s="1"/>
      <c r="G615" s="88"/>
      <c r="H615" s="1"/>
      <c r="I615" s="2"/>
      <c r="J615" s="2"/>
      <c r="K615" s="2"/>
      <c r="L615" s="2"/>
      <c r="M615" s="2"/>
      <c r="N615" s="1"/>
      <c r="O615" s="1"/>
      <c r="P615" s="1"/>
      <c r="Q615" s="2"/>
      <c r="R615" s="2"/>
      <c r="S615" s="2"/>
      <c r="T615" s="3"/>
      <c r="U615" s="4"/>
      <c r="V615" s="3"/>
      <c r="W615" s="5"/>
      <c r="X615" s="5"/>
      <c r="Y615" s="3"/>
      <c r="Z615" s="4"/>
      <c r="AA615" s="4"/>
      <c r="AB615" s="4"/>
      <c r="AC615" s="4"/>
      <c r="AD615" s="2"/>
      <c r="AE615" s="2"/>
      <c r="AF615" s="1"/>
      <c r="AG615" s="1"/>
      <c r="AH615" s="1"/>
      <c r="AI615" s="91"/>
      <c r="AJ615" s="2"/>
      <c r="AK615" s="2"/>
    </row>
    <row r="616" spans="1:37" ht="30.75" customHeight="1">
      <c r="A616" s="87"/>
      <c r="B616" s="2"/>
      <c r="C616" s="2"/>
      <c r="D616" s="2"/>
      <c r="E616" s="1"/>
      <c r="F616" s="1"/>
      <c r="G616" s="88"/>
      <c r="H616" s="1"/>
      <c r="I616" s="2"/>
      <c r="J616" s="2"/>
      <c r="K616" s="2"/>
      <c r="L616" s="2"/>
      <c r="M616" s="2"/>
      <c r="N616" s="1"/>
      <c r="O616" s="1"/>
      <c r="P616" s="1"/>
      <c r="Q616" s="2"/>
      <c r="R616" s="2"/>
      <c r="S616" s="2"/>
      <c r="T616" s="3"/>
      <c r="U616" s="4"/>
      <c r="V616" s="3"/>
      <c r="W616" s="5"/>
      <c r="X616" s="5"/>
      <c r="Y616" s="3"/>
      <c r="Z616" s="4"/>
      <c r="AA616" s="4"/>
      <c r="AB616" s="4"/>
      <c r="AC616" s="4"/>
      <c r="AD616" s="2"/>
      <c r="AE616" s="2"/>
      <c r="AF616" s="1"/>
      <c r="AG616" s="1"/>
      <c r="AH616" s="1"/>
      <c r="AI616" s="91"/>
      <c r="AJ616" s="2"/>
      <c r="AK616" s="2"/>
    </row>
    <row r="617" spans="1:37" ht="30.75" customHeight="1">
      <c r="A617" s="87"/>
      <c r="B617" s="2"/>
      <c r="C617" s="2"/>
      <c r="D617" s="2"/>
      <c r="E617" s="1"/>
      <c r="F617" s="1"/>
      <c r="G617" s="88"/>
      <c r="H617" s="1"/>
      <c r="I617" s="2"/>
      <c r="J617" s="2"/>
      <c r="K617" s="2"/>
      <c r="L617" s="2"/>
      <c r="M617" s="2"/>
      <c r="N617" s="1"/>
      <c r="O617" s="1"/>
      <c r="P617" s="1"/>
      <c r="Q617" s="2"/>
      <c r="R617" s="2"/>
      <c r="S617" s="2"/>
      <c r="T617" s="3"/>
      <c r="U617" s="4"/>
      <c r="V617" s="3"/>
      <c r="W617" s="5"/>
      <c r="X617" s="5"/>
      <c r="Y617" s="3"/>
      <c r="Z617" s="4"/>
      <c r="AA617" s="4"/>
      <c r="AB617" s="4"/>
      <c r="AC617" s="4"/>
      <c r="AD617" s="2"/>
      <c r="AE617" s="2"/>
      <c r="AF617" s="1"/>
      <c r="AG617" s="1"/>
      <c r="AH617" s="1"/>
      <c r="AI617" s="91"/>
      <c r="AJ617" s="2"/>
      <c r="AK617" s="2"/>
    </row>
    <row r="618" spans="1:37" ht="30.75" customHeight="1">
      <c r="A618" s="87"/>
      <c r="B618" s="2"/>
      <c r="C618" s="2"/>
      <c r="D618" s="2"/>
      <c r="E618" s="1"/>
      <c r="F618" s="1"/>
      <c r="G618" s="88"/>
      <c r="H618" s="1"/>
      <c r="I618" s="2"/>
      <c r="J618" s="2"/>
      <c r="K618" s="2"/>
      <c r="L618" s="2"/>
      <c r="M618" s="2"/>
      <c r="N618" s="1"/>
      <c r="O618" s="1"/>
      <c r="P618" s="1"/>
      <c r="Q618" s="2"/>
      <c r="R618" s="2"/>
      <c r="S618" s="2"/>
      <c r="T618" s="3"/>
      <c r="U618" s="4"/>
      <c r="V618" s="3"/>
      <c r="W618" s="5"/>
      <c r="X618" s="5"/>
      <c r="Y618" s="3"/>
      <c r="Z618" s="4"/>
      <c r="AA618" s="4"/>
      <c r="AB618" s="4"/>
      <c r="AC618" s="4"/>
      <c r="AD618" s="2"/>
      <c r="AE618" s="2"/>
      <c r="AF618" s="1"/>
      <c r="AG618" s="1"/>
      <c r="AH618" s="1"/>
      <c r="AI618" s="91"/>
      <c r="AJ618" s="2"/>
      <c r="AK618" s="2"/>
    </row>
    <row r="619" spans="1:37" ht="30.75" customHeight="1">
      <c r="A619" s="87"/>
      <c r="B619" s="2"/>
      <c r="C619" s="2"/>
      <c r="D619" s="2"/>
      <c r="E619" s="1"/>
      <c r="F619" s="1"/>
      <c r="G619" s="88"/>
      <c r="H619" s="1"/>
      <c r="I619" s="2"/>
      <c r="J619" s="2"/>
      <c r="K619" s="2"/>
      <c r="L619" s="2"/>
      <c r="M619" s="2"/>
      <c r="N619" s="1"/>
      <c r="O619" s="1"/>
      <c r="P619" s="1"/>
      <c r="Q619" s="2"/>
      <c r="R619" s="2"/>
      <c r="S619" s="2"/>
      <c r="T619" s="3"/>
      <c r="U619" s="4"/>
      <c r="V619" s="3"/>
      <c r="W619" s="5"/>
      <c r="X619" s="5"/>
      <c r="Y619" s="3"/>
      <c r="Z619" s="4"/>
      <c r="AA619" s="4"/>
      <c r="AB619" s="4"/>
      <c r="AC619" s="4"/>
      <c r="AD619" s="2"/>
      <c r="AE619" s="2"/>
      <c r="AF619" s="1"/>
      <c r="AG619" s="1"/>
      <c r="AH619" s="1"/>
      <c r="AI619" s="91"/>
      <c r="AJ619" s="2"/>
      <c r="AK619" s="2"/>
    </row>
    <row r="620" spans="1:37" ht="30.75" customHeight="1">
      <c r="A620" s="87"/>
      <c r="B620" s="2"/>
      <c r="C620" s="2"/>
      <c r="D620" s="2"/>
      <c r="E620" s="1"/>
      <c r="F620" s="1"/>
      <c r="G620" s="88"/>
      <c r="H620" s="1"/>
      <c r="I620" s="2"/>
      <c r="J620" s="2"/>
      <c r="K620" s="2"/>
      <c r="L620" s="2"/>
      <c r="M620" s="2"/>
      <c r="N620" s="1"/>
      <c r="O620" s="1"/>
      <c r="P620" s="1"/>
      <c r="Q620" s="2"/>
      <c r="R620" s="2"/>
      <c r="S620" s="2"/>
      <c r="T620" s="3"/>
      <c r="U620" s="4"/>
      <c r="V620" s="3"/>
      <c r="W620" s="5"/>
      <c r="X620" s="5"/>
      <c r="Y620" s="3"/>
      <c r="Z620" s="4"/>
      <c r="AA620" s="4"/>
      <c r="AB620" s="4"/>
      <c r="AC620" s="4"/>
      <c r="AD620" s="2"/>
      <c r="AE620" s="2"/>
      <c r="AF620" s="1"/>
      <c r="AG620" s="1"/>
      <c r="AH620" s="1"/>
      <c r="AI620" s="91"/>
      <c r="AJ620" s="2"/>
      <c r="AK620" s="2"/>
    </row>
    <row r="621" spans="1:37" ht="30.75" customHeight="1">
      <c r="A621" s="87"/>
      <c r="B621" s="2"/>
      <c r="C621" s="2"/>
      <c r="D621" s="2"/>
      <c r="E621" s="1"/>
      <c r="F621" s="1"/>
      <c r="G621" s="88"/>
      <c r="H621" s="1"/>
      <c r="I621" s="2"/>
      <c r="J621" s="2"/>
      <c r="K621" s="2"/>
      <c r="L621" s="2"/>
      <c r="M621" s="2"/>
      <c r="N621" s="1"/>
      <c r="O621" s="1"/>
      <c r="P621" s="1"/>
      <c r="Q621" s="2"/>
      <c r="R621" s="2"/>
      <c r="S621" s="2"/>
      <c r="T621" s="3"/>
      <c r="U621" s="4"/>
      <c r="V621" s="3"/>
      <c r="W621" s="5"/>
      <c r="X621" s="5"/>
      <c r="Y621" s="3"/>
      <c r="Z621" s="4"/>
      <c r="AA621" s="4"/>
      <c r="AB621" s="4"/>
      <c r="AC621" s="4"/>
      <c r="AD621" s="2"/>
      <c r="AE621" s="2"/>
      <c r="AF621" s="1"/>
      <c r="AG621" s="1"/>
      <c r="AH621" s="1"/>
      <c r="AI621" s="91"/>
      <c r="AJ621" s="2"/>
      <c r="AK621" s="2"/>
    </row>
    <row r="622" spans="1:37" ht="30.75" customHeight="1">
      <c r="A622" s="87"/>
      <c r="B622" s="2"/>
      <c r="C622" s="2"/>
      <c r="D622" s="2"/>
      <c r="E622" s="1"/>
      <c r="F622" s="1"/>
      <c r="G622" s="88"/>
      <c r="H622" s="1"/>
      <c r="I622" s="2"/>
      <c r="J622" s="2"/>
      <c r="K622" s="2"/>
      <c r="L622" s="2"/>
      <c r="M622" s="2"/>
      <c r="N622" s="1"/>
      <c r="O622" s="1"/>
      <c r="P622" s="1"/>
      <c r="Q622" s="2"/>
      <c r="R622" s="2"/>
      <c r="S622" s="2"/>
      <c r="T622" s="3"/>
      <c r="U622" s="4"/>
      <c r="V622" s="3"/>
      <c r="W622" s="5"/>
      <c r="X622" s="5"/>
      <c r="Y622" s="3"/>
      <c r="Z622" s="4"/>
      <c r="AA622" s="4"/>
      <c r="AB622" s="4"/>
      <c r="AC622" s="4"/>
      <c r="AD622" s="2"/>
      <c r="AE622" s="2"/>
      <c r="AF622" s="1"/>
      <c r="AG622" s="1"/>
      <c r="AH622" s="1"/>
      <c r="AI622" s="91"/>
      <c r="AJ622" s="2"/>
      <c r="AK622" s="2"/>
    </row>
    <row r="623" spans="1:37" ht="30.75" customHeight="1">
      <c r="A623" s="87"/>
      <c r="B623" s="2"/>
      <c r="C623" s="2"/>
      <c r="D623" s="2"/>
      <c r="E623" s="1"/>
      <c r="F623" s="1"/>
      <c r="G623" s="88"/>
      <c r="H623" s="1"/>
      <c r="I623" s="2"/>
      <c r="J623" s="2"/>
      <c r="K623" s="2"/>
      <c r="L623" s="2"/>
      <c r="M623" s="2"/>
      <c r="N623" s="1"/>
      <c r="O623" s="1"/>
      <c r="P623" s="1"/>
      <c r="Q623" s="2"/>
      <c r="R623" s="2"/>
      <c r="S623" s="2"/>
      <c r="T623" s="3"/>
      <c r="U623" s="4"/>
      <c r="V623" s="3"/>
      <c r="W623" s="5"/>
      <c r="X623" s="5"/>
      <c r="Y623" s="3"/>
      <c r="Z623" s="4"/>
      <c r="AA623" s="4"/>
      <c r="AB623" s="4"/>
      <c r="AC623" s="4"/>
      <c r="AD623" s="2"/>
      <c r="AE623" s="2"/>
      <c r="AF623" s="1"/>
      <c r="AG623" s="1"/>
      <c r="AH623" s="1"/>
      <c r="AI623" s="91"/>
      <c r="AJ623" s="2"/>
      <c r="AK623" s="2"/>
    </row>
    <row r="624" spans="1:37" ht="30.75" customHeight="1">
      <c r="A624" s="87"/>
      <c r="B624" s="2"/>
      <c r="C624" s="2"/>
      <c r="D624" s="2"/>
      <c r="E624" s="1"/>
      <c r="F624" s="1"/>
      <c r="G624" s="88"/>
      <c r="H624" s="1"/>
      <c r="I624" s="2"/>
      <c r="J624" s="2"/>
      <c r="K624" s="2"/>
      <c r="L624" s="2"/>
      <c r="M624" s="2"/>
      <c r="N624" s="1"/>
      <c r="O624" s="1"/>
      <c r="P624" s="1"/>
      <c r="Q624" s="2"/>
      <c r="R624" s="2"/>
      <c r="S624" s="2"/>
      <c r="T624" s="3"/>
      <c r="U624" s="4"/>
      <c r="V624" s="3"/>
      <c r="W624" s="5"/>
      <c r="X624" s="5"/>
      <c r="Y624" s="3"/>
      <c r="Z624" s="4"/>
      <c r="AA624" s="4"/>
      <c r="AB624" s="4"/>
      <c r="AC624" s="4"/>
      <c r="AD624" s="2"/>
      <c r="AE624" s="2"/>
      <c r="AF624" s="1"/>
      <c r="AG624" s="1"/>
      <c r="AH624" s="1"/>
      <c r="AI624" s="91"/>
      <c r="AJ624" s="2"/>
      <c r="AK624" s="2"/>
    </row>
    <row r="625" spans="1:37" ht="30.75" customHeight="1">
      <c r="A625" s="87"/>
      <c r="B625" s="2"/>
      <c r="C625" s="2"/>
      <c r="D625" s="2"/>
      <c r="E625" s="1"/>
      <c r="F625" s="1"/>
      <c r="G625" s="88"/>
      <c r="H625" s="1"/>
      <c r="I625" s="2"/>
      <c r="J625" s="2"/>
      <c r="K625" s="2"/>
      <c r="L625" s="2"/>
      <c r="M625" s="2"/>
      <c r="N625" s="1"/>
      <c r="O625" s="1"/>
      <c r="P625" s="1"/>
      <c r="Q625" s="2"/>
      <c r="R625" s="2"/>
      <c r="S625" s="2"/>
      <c r="T625" s="3"/>
      <c r="U625" s="4"/>
      <c r="V625" s="3"/>
      <c r="W625" s="5"/>
      <c r="X625" s="5"/>
      <c r="Y625" s="3"/>
      <c r="Z625" s="4"/>
      <c r="AA625" s="4"/>
      <c r="AB625" s="4"/>
      <c r="AC625" s="4"/>
      <c r="AD625" s="2"/>
      <c r="AE625" s="2"/>
      <c r="AF625" s="1"/>
      <c r="AG625" s="1"/>
      <c r="AH625" s="1"/>
      <c r="AI625" s="91"/>
      <c r="AJ625" s="2"/>
      <c r="AK625" s="2"/>
    </row>
    <row r="626" spans="1:37" ht="30.75" customHeight="1">
      <c r="A626" s="87"/>
      <c r="B626" s="2"/>
      <c r="C626" s="2"/>
      <c r="D626" s="2"/>
      <c r="E626" s="1"/>
      <c r="F626" s="1"/>
      <c r="G626" s="88"/>
      <c r="H626" s="1"/>
      <c r="I626" s="2"/>
      <c r="J626" s="2"/>
      <c r="K626" s="2"/>
      <c r="L626" s="2"/>
      <c r="M626" s="2"/>
      <c r="N626" s="1"/>
      <c r="O626" s="1"/>
      <c r="P626" s="1"/>
      <c r="Q626" s="2"/>
      <c r="R626" s="2"/>
      <c r="S626" s="2"/>
      <c r="T626" s="3"/>
      <c r="U626" s="4"/>
      <c r="V626" s="3"/>
      <c r="W626" s="5"/>
      <c r="X626" s="5"/>
      <c r="Y626" s="3"/>
      <c r="Z626" s="4"/>
      <c r="AA626" s="4"/>
      <c r="AB626" s="4"/>
      <c r="AC626" s="4"/>
      <c r="AD626" s="2"/>
      <c r="AE626" s="2"/>
      <c r="AF626" s="1"/>
      <c r="AG626" s="1"/>
      <c r="AH626" s="1"/>
      <c r="AI626" s="91"/>
      <c r="AJ626" s="2"/>
      <c r="AK626" s="2"/>
    </row>
    <row r="627" spans="1:37" ht="30.75" customHeight="1">
      <c r="A627" s="87"/>
      <c r="B627" s="2"/>
      <c r="C627" s="2"/>
      <c r="D627" s="2"/>
      <c r="E627" s="1"/>
      <c r="F627" s="1"/>
      <c r="G627" s="88"/>
      <c r="H627" s="1"/>
      <c r="I627" s="2"/>
      <c r="J627" s="2"/>
      <c r="K627" s="2"/>
      <c r="L627" s="2"/>
      <c r="M627" s="2"/>
      <c r="N627" s="1"/>
      <c r="O627" s="1"/>
      <c r="P627" s="1"/>
      <c r="Q627" s="2"/>
      <c r="R627" s="2"/>
      <c r="S627" s="2"/>
      <c r="T627" s="3"/>
      <c r="U627" s="4"/>
      <c r="V627" s="3"/>
      <c r="W627" s="5"/>
      <c r="X627" s="5"/>
      <c r="Y627" s="3"/>
      <c r="Z627" s="4"/>
      <c r="AA627" s="4"/>
      <c r="AB627" s="4"/>
      <c r="AC627" s="4"/>
      <c r="AD627" s="2"/>
      <c r="AE627" s="2"/>
      <c r="AF627" s="1"/>
      <c r="AG627" s="1"/>
      <c r="AH627" s="1"/>
      <c r="AI627" s="91"/>
      <c r="AJ627" s="2"/>
      <c r="AK627" s="2"/>
    </row>
    <row r="628" spans="1:37" ht="30.75" customHeight="1">
      <c r="A628" s="87"/>
      <c r="B628" s="2"/>
      <c r="C628" s="2"/>
      <c r="D628" s="2"/>
      <c r="E628" s="1"/>
      <c r="F628" s="1"/>
      <c r="G628" s="88"/>
      <c r="H628" s="1"/>
      <c r="I628" s="2"/>
      <c r="J628" s="2"/>
      <c r="K628" s="2"/>
      <c r="L628" s="2"/>
      <c r="M628" s="2"/>
      <c r="N628" s="1"/>
      <c r="O628" s="1"/>
      <c r="P628" s="1"/>
      <c r="Q628" s="2"/>
      <c r="R628" s="2"/>
      <c r="S628" s="2"/>
      <c r="T628" s="3"/>
      <c r="U628" s="4"/>
      <c r="V628" s="3"/>
      <c r="W628" s="5"/>
      <c r="X628" s="5"/>
      <c r="Y628" s="3"/>
      <c r="Z628" s="4"/>
      <c r="AA628" s="4"/>
      <c r="AB628" s="4"/>
      <c r="AC628" s="4"/>
      <c r="AD628" s="2"/>
      <c r="AE628" s="2"/>
      <c r="AF628" s="1"/>
      <c r="AG628" s="1"/>
      <c r="AH628" s="1"/>
      <c r="AI628" s="91"/>
      <c r="AJ628" s="2"/>
      <c r="AK628" s="2"/>
    </row>
    <row r="629" spans="1:37" ht="30.75" customHeight="1">
      <c r="A629" s="87"/>
      <c r="B629" s="2"/>
      <c r="C629" s="2"/>
      <c r="D629" s="2"/>
      <c r="E629" s="1"/>
      <c r="F629" s="1"/>
      <c r="G629" s="88"/>
      <c r="H629" s="1"/>
      <c r="I629" s="2"/>
      <c r="J629" s="2"/>
      <c r="K629" s="2"/>
      <c r="L629" s="2"/>
      <c r="M629" s="2"/>
      <c r="N629" s="1"/>
      <c r="O629" s="1"/>
      <c r="P629" s="1"/>
      <c r="Q629" s="2"/>
      <c r="R629" s="2"/>
      <c r="S629" s="2"/>
      <c r="T629" s="3"/>
      <c r="U629" s="4"/>
      <c r="V629" s="3"/>
      <c r="W629" s="5"/>
      <c r="X629" s="5"/>
      <c r="Y629" s="3"/>
      <c r="Z629" s="4"/>
      <c r="AA629" s="4"/>
      <c r="AB629" s="4"/>
      <c r="AC629" s="4"/>
      <c r="AD629" s="2"/>
      <c r="AE629" s="2"/>
      <c r="AF629" s="1"/>
      <c r="AG629" s="1"/>
      <c r="AH629" s="1"/>
      <c r="AI629" s="91"/>
      <c r="AJ629" s="2"/>
      <c r="AK629" s="2"/>
    </row>
    <row r="630" spans="1:37" ht="30.75" customHeight="1">
      <c r="A630" s="87"/>
      <c r="B630" s="2"/>
      <c r="C630" s="2"/>
      <c r="D630" s="2"/>
      <c r="E630" s="1"/>
      <c r="F630" s="1"/>
      <c r="G630" s="88"/>
      <c r="H630" s="1"/>
      <c r="I630" s="2"/>
      <c r="J630" s="2"/>
      <c r="K630" s="2"/>
      <c r="L630" s="2"/>
      <c r="M630" s="2"/>
      <c r="N630" s="1"/>
      <c r="O630" s="1"/>
      <c r="P630" s="1"/>
      <c r="Q630" s="2"/>
      <c r="R630" s="2"/>
      <c r="S630" s="2"/>
      <c r="T630" s="3"/>
      <c r="U630" s="4"/>
      <c r="V630" s="3"/>
      <c r="W630" s="5"/>
      <c r="X630" s="5"/>
      <c r="Y630" s="3"/>
      <c r="Z630" s="4"/>
      <c r="AA630" s="4"/>
      <c r="AB630" s="4"/>
      <c r="AC630" s="4"/>
      <c r="AD630" s="2"/>
      <c r="AE630" s="2"/>
      <c r="AF630" s="1"/>
      <c r="AG630" s="1"/>
      <c r="AH630" s="1"/>
      <c r="AI630" s="91"/>
      <c r="AJ630" s="2"/>
      <c r="AK630" s="2"/>
    </row>
    <row r="631" spans="1:37" ht="30.75" customHeight="1">
      <c r="A631" s="87"/>
      <c r="B631" s="2"/>
      <c r="C631" s="2"/>
      <c r="D631" s="2"/>
      <c r="E631" s="1"/>
      <c r="F631" s="1"/>
      <c r="G631" s="88"/>
      <c r="H631" s="1"/>
      <c r="I631" s="2"/>
      <c r="J631" s="2"/>
      <c r="K631" s="2"/>
      <c r="L631" s="2"/>
      <c r="M631" s="2"/>
      <c r="N631" s="1"/>
      <c r="O631" s="1"/>
      <c r="P631" s="1"/>
      <c r="Q631" s="2"/>
      <c r="R631" s="2"/>
      <c r="S631" s="2"/>
      <c r="T631" s="3"/>
      <c r="U631" s="4"/>
      <c r="V631" s="3"/>
      <c r="W631" s="5"/>
      <c r="X631" s="5"/>
      <c r="Y631" s="3"/>
      <c r="Z631" s="4"/>
      <c r="AA631" s="4"/>
      <c r="AB631" s="4"/>
      <c r="AC631" s="4"/>
      <c r="AD631" s="2"/>
      <c r="AE631" s="2"/>
      <c r="AF631" s="1"/>
      <c r="AG631" s="1"/>
      <c r="AH631" s="1"/>
      <c r="AI631" s="91"/>
      <c r="AJ631" s="2"/>
      <c r="AK631" s="2"/>
    </row>
    <row r="632" spans="1:37" ht="30.75" customHeight="1">
      <c r="A632" s="87"/>
      <c r="B632" s="2"/>
      <c r="C632" s="2"/>
      <c r="D632" s="2"/>
      <c r="E632" s="1"/>
      <c r="F632" s="1"/>
      <c r="G632" s="88"/>
      <c r="H632" s="1"/>
      <c r="I632" s="2"/>
      <c r="J632" s="2"/>
      <c r="K632" s="2"/>
      <c r="L632" s="2"/>
      <c r="M632" s="2"/>
      <c r="N632" s="1"/>
      <c r="O632" s="1"/>
      <c r="P632" s="1"/>
      <c r="Q632" s="2"/>
      <c r="R632" s="2"/>
      <c r="S632" s="2"/>
      <c r="T632" s="3"/>
      <c r="U632" s="4"/>
      <c r="V632" s="3"/>
      <c r="W632" s="5"/>
      <c r="X632" s="5"/>
      <c r="Y632" s="3"/>
      <c r="Z632" s="4"/>
      <c r="AA632" s="4"/>
      <c r="AB632" s="4"/>
      <c r="AC632" s="4"/>
      <c r="AD632" s="2"/>
      <c r="AE632" s="2"/>
      <c r="AF632" s="1"/>
      <c r="AG632" s="1"/>
      <c r="AH632" s="1"/>
      <c r="AI632" s="91"/>
      <c r="AJ632" s="2"/>
      <c r="AK632" s="2"/>
    </row>
    <row r="633" spans="1:37" ht="30.75" customHeight="1">
      <c r="A633" s="87"/>
      <c r="B633" s="2"/>
      <c r="C633" s="2"/>
      <c r="D633" s="2"/>
      <c r="E633" s="1"/>
      <c r="F633" s="1"/>
      <c r="G633" s="88"/>
      <c r="H633" s="1"/>
      <c r="I633" s="2"/>
      <c r="J633" s="2"/>
      <c r="K633" s="2"/>
      <c r="L633" s="2"/>
      <c r="M633" s="2"/>
      <c r="N633" s="1"/>
      <c r="O633" s="1"/>
      <c r="P633" s="1"/>
      <c r="Q633" s="2"/>
      <c r="R633" s="2"/>
      <c r="S633" s="2"/>
      <c r="T633" s="3"/>
      <c r="U633" s="4"/>
      <c r="V633" s="3"/>
      <c r="W633" s="5"/>
      <c r="X633" s="5"/>
      <c r="Y633" s="3"/>
      <c r="Z633" s="4"/>
      <c r="AA633" s="4"/>
      <c r="AB633" s="4"/>
      <c r="AC633" s="4"/>
      <c r="AD633" s="2"/>
      <c r="AE633" s="2"/>
      <c r="AF633" s="1"/>
      <c r="AG633" s="1"/>
      <c r="AH633" s="1"/>
      <c r="AI633" s="91"/>
      <c r="AJ633" s="2"/>
      <c r="AK633" s="2"/>
    </row>
    <row r="634" spans="1:37" ht="30.75" customHeight="1">
      <c r="A634" s="87"/>
      <c r="B634" s="2"/>
      <c r="C634" s="2"/>
      <c r="D634" s="2"/>
      <c r="E634" s="1"/>
      <c r="F634" s="1"/>
      <c r="G634" s="88"/>
      <c r="H634" s="1"/>
      <c r="I634" s="2"/>
      <c r="J634" s="2"/>
      <c r="K634" s="2"/>
      <c r="L634" s="2"/>
      <c r="M634" s="2"/>
      <c r="N634" s="1"/>
      <c r="O634" s="1"/>
      <c r="P634" s="1"/>
      <c r="Q634" s="2"/>
      <c r="R634" s="2"/>
      <c r="S634" s="2"/>
      <c r="T634" s="3"/>
      <c r="U634" s="4"/>
      <c r="V634" s="3"/>
      <c r="W634" s="5"/>
      <c r="X634" s="5"/>
      <c r="Y634" s="3"/>
      <c r="Z634" s="4"/>
      <c r="AA634" s="4"/>
      <c r="AB634" s="4"/>
      <c r="AC634" s="4"/>
      <c r="AD634" s="2"/>
      <c r="AE634" s="2"/>
      <c r="AF634" s="1"/>
      <c r="AG634" s="1"/>
      <c r="AH634" s="1"/>
      <c r="AI634" s="91"/>
      <c r="AJ634" s="2"/>
      <c r="AK634" s="2"/>
    </row>
    <row r="635" spans="1:37" ht="30.75" customHeight="1">
      <c r="A635" s="87"/>
      <c r="B635" s="2"/>
      <c r="C635" s="2"/>
      <c r="D635" s="2"/>
      <c r="E635" s="1"/>
      <c r="F635" s="1"/>
      <c r="G635" s="88"/>
      <c r="H635" s="1"/>
      <c r="I635" s="2"/>
      <c r="J635" s="2"/>
      <c r="K635" s="2"/>
      <c r="L635" s="2"/>
      <c r="M635" s="2"/>
      <c r="N635" s="1"/>
      <c r="O635" s="1"/>
      <c r="P635" s="1"/>
      <c r="Q635" s="2"/>
      <c r="R635" s="2"/>
      <c r="S635" s="2"/>
      <c r="T635" s="3"/>
      <c r="U635" s="4"/>
      <c r="V635" s="3"/>
      <c r="W635" s="5"/>
      <c r="X635" s="5"/>
      <c r="Y635" s="3"/>
      <c r="Z635" s="4"/>
      <c r="AA635" s="4"/>
      <c r="AB635" s="4"/>
      <c r="AC635" s="4"/>
      <c r="AD635" s="2"/>
      <c r="AE635" s="2"/>
      <c r="AF635" s="1"/>
      <c r="AG635" s="1"/>
      <c r="AH635" s="1"/>
      <c r="AI635" s="91"/>
      <c r="AJ635" s="2"/>
      <c r="AK635" s="2"/>
    </row>
    <row r="636" spans="1:37" ht="30.75" customHeight="1">
      <c r="A636" s="87"/>
      <c r="B636" s="2"/>
      <c r="C636" s="2"/>
      <c r="D636" s="2"/>
      <c r="E636" s="1"/>
      <c r="F636" s="1"/>
      <c r="G636" s="88"/>
      <c r="H636" s="1"/>
      <c r="I636" s="2"/>
      <c r="J636" s="2"/>
      <c r="K636" s="2"/>
      <c r="L636" s="2"/>
      <c r="M636" s="2"/>
      <c r="N636" s="1"/>
      <c r="O636" s="1"/>
      <c r="P636" s="1"/>
      <c r="Q636" s="2"/>
      <c r="R636" s="2"/>
      <c r="S636" s="2"/>
      <c r="T636" s="3"/>
      <c r="U636" s="4"/>
      <c r="V636" s="3"/>
      <c r="W636" s="5"/>
      <c r="X636" s="5"/>
      <c r="Y636" s="3"/>
      <c r="Z636" s="4"/>
      <c r="AA636" s="4"/>
      <c r="AB636" s="4"/>
      <c r="AC636" s="4"/>
      <c r="AD636" s="2"/>
      <c r="AE636" s="2"/>
      <c r="AF636" s="1"/>
      <c r="AG636" s="1"/>
      <c r="AH636" s="1"/>
      <c r="AI636" s="91"/>
      <c r="AJ636" s="2"/>
      <c r="AK636" s="2"/>
    </row>
    <row r="637" spans="1:37" ht="30.75" customHeight="1">
      <c r="A637" s="87"/>
      <c r="B637" s="2"/>
      <c r="C637" s="2"/>
      <c r="D637" s="2"/>
      <c r="E637" s="1"/>
      <c r="F637" s="1"/>
      <c r="G637" s="88"/>
      <c r="H637" s="1"/>
      <c r="I637" s="2"/>
      <c r="J637" s="2"/>
      <c r="K637" s="2"/>
      <c r="L637" s="2"/>
      <c r="M637" s="2"/>
      <c r="N637" s="1"/>
      <c r="O637" s="1"/>
      <c r="P637" s="1"/>
      <c r="Q637" s="2"/>
      <c r="R637" s="2"/>
      <c r="S637" s="2"/>
      <c r="T637" s="3"/>
      <c r="U637" s="4"/>
      <c r="V637" s="3"/>
      <c r="W637" s="5"/>
      <c r="X637" s="5"/>
      <c r="Y637" s="3"/>
      <c r="Z637" s="4"/>
      <c r="AA637" s="4"/>
      <c r="AB637" s="4"/>
      <c r="AC637" s="4"/>
      <c r="AD637" s="2"/>
      <c r="AE637" s="2"/>
      <c r="AF637" s="1"/>
      <c r="AG637" s="1"/>
      <c r="AH637" s="1"/>
      <c r="AI637" s="91"/>
      <c r="AJ637" s="2"/>
      <c r="AK637" s="2"/>
    </row>
    <row r="638" spans="1:37" ht="30.75" customHeight="1">
      <c r="A638" s="87"/>
      <c r="B638" s="2"/>
      <c r="C638" s="2"/>
      <c r="D638" s="2"/>
      <c r="E638" s="1"/>
      <c r="F638" s="1"/>
      <c r="G638" s="88"/>
      <c r="H638" s="1"/>
      <c r="I638" s="2"/>
      <c r="J638" s="2"/>
      <c r="K638" s="2"/>
      <c r="L638" s="2"/>
      <c r="M638" s="2"/>
      <c r="N638" s="1"/>
      <c r="O638" s="1"/>
      <c r="P638" s="1"/>
      <c r="Q638" s="2"/>
      <c r="R638" s="2"/>
      <c r="S638" s="2"/>
      <c r="T638" s="3"/>
      <c r="U638" s="4"/>
      <c r="V638" s="3"/>
      <c r="W638" s="5"/>
      <c r="X638" s="5"/>
      <c r="Y638" s="3"/>
      <c r="Z638" s="4"/>
      <c r="AA638" s="4"/>
      <c r="AB638" s="4"/>
      <c r="AC638" s="4"/>
      <c r="AD638" s="2"/>
      <c r="AE638" s="2"/>
      <c r="AF638" s="1"/>
      <c r="AG638" s="1"/>
      <c r="AH638" s="1"/>
      <c r="AI638" s="91"/>
      <c r="AJ638" s="2"/>
      <c r="AK638" s="2"/>
    </row>
    <row r="639" spans="1:37" ht="30.75" customHeight="1">
      <c r="A639" s="87"/>
      <c r="B639" s="2"/>
      <c r="C639" s="2"/>
      <c r="D639" s="2"/>
      <c r="E639" s="1"/>
      <c r="F639" s="1"/>
      <c r="G639" s="88"/>
      <c r="H639" s="1"/>
      <c r="I639" s="2"/>
      <c r="J639" s="2"/>
      <c r="K639" s="2"/>
      <c r="L639" s="2"/>
      <c r="M639" s="2"/>
      <c r="N639" s="1"/>
      <c r="O639" s="1"/>
      <c r="P639" s="1"/>
      <c r="Q639" s="2"/>
      <c r="R639" s="2"/>
      <c r="S639" s="2"/>
      <c r="T639" s="3"/>
      <c r="U639" s="4"/>
      <c r="V639" s="3"/>
      <c r="W639" s="5"/>
      <c r="X639" s="5"/>
      <c r="Y639" s="3"/>
      <c r="Z639" s="4"/>
      <c r="AA639" s="4"/>
      <c r="AB639" s="4"/>
      <c r="AC639" s="4"/>
      <c r="AD639" s="2"/>
      <c r="AE639" s="2"/>
      <c r="AF639" s="1"/>
      <c r="AG639" s="1"/>
      <c r="AH639" s="1"/>
      <c r="AI639" s="91"/>
      <c r="AJ639" s="2"/>
      <c r="AK639" s="2"/>
    </row>
    <row r="640" spans="1:37" ht="30.75" customHeight="1">
      <c r="A640" s="87"/>
      <c r="B640" s="2"/>
      <c r="C640" s="2"/>
      <c r="D640" s="2"/>
      <c r="E640" s="1"/>
      <c r="F640" s="1"/>
      <c r="G640" s="88"/>
      <c r="H640" s="1"/>
      <c r="I640" s="2"/>
      <c r="J640" s="2"/>
      <c r="K640" s="2"/>
      <c r="L640" s="2"/>
      <c r="M640" s="2"/>
      <c r="N640" s="1"/>
      <c r="O640" s="1"/>
      <c r="P640" s="1"/>
      <c r="Q640" s="2"/>
      <c r="R640" s="2"/>
      <c r="S640" s="2"/>
      <c r="T640" s="3"/>
      <c r="U640" s="4"/>
      <c r="V640" s="3"/>
      <c r="W640" s="5"/>
      <c r="X640" s="5"/>
      <c r="Y640" s="3"/>
      <c r="Z640" s="4"/>
      <c r="AA640" s="4"/>
      <c r="AB640" s="4"/>
      <c r="AC640" s="4"/>
      <c r="AD640" s="2"/>
      <c r="AE640" s="2"/>
      <c r="AF640" s="1"/>
      <c r="AG640" s="1"/>
      <c r="AH640" s="1"/>
      <c r="AI640" s="91"/>
      <c r="AJ640" s="2"/>
      <c r="AK640" s="2"/>
    </row>
    <row r="641" spans="1:37" ht="30.75" customHeight="1">
      <c r="A641" s="87"/>
      <c r="B641" s="2"/>
      <c r="C641" s="2"/>
      <c r="D641" s="2"/>
      <c r="E641" s="1"/>
      <c r="F641" s="1"/>
      <c r="G641" s="88"/>
      <c r="H641" s="1"/>
      <c r="I641" s="2"/>
      <c r="J641" s="2"/>
      <c r="K641" s="2"/>
      <c r="L641" s="2"/>
      <c r="M641" s="2"/>
      <c r="N641" s="1"/>
      <c r="O641" s="1"/>
      <c r="P641" s="1"/>
      <c r="Q641" s="2"/>
      <c r="R641" s="2"/>
      <c r="S641" s="2"/>
      <c r="T641" s="3"/>
      <c r="U641" s="4"/>
      <c r="V641" s="3"/>
      <c r="W641" s="5"/>
      <c r="X641" s="5"/>
      <c r="Y641" s="3"/>
      <c r="Z641" s="4"/>
      <c r="AA641" s="4"/>
      <c r="AB641" s="4"/>
      <c r="AC641" s="4"/>
      <c r="AD641" s="2"/>
      <c r="AE641" s="2"/>
      <c r="AF641" s="1"/>
      <c r="AG641" s="1"/>
      <c r="AH641" s="1"/>
      <c r="AI641" s="91"/>
      <c r="AJ641" s="2"/>
      <c r="AK641" s="2"/>
    </row>
    <row r="642" spans="1:37" ht="30.75" customHeight="1">
      <c r="A642" s="87"/>
      <c r="B642" s="2"/>
      <c r="C642" s="2"/>
      <c r="D642" s="2"/>
      <c r="E642" s="1"/>
      <c r="F642" s="1"/>
      <c r="G642" s="88"/>
      <c r="H642" s="1"/>
      <c r="I642" s="2"/>
      <c r="J642" s="2"/>
      <c r="K642" s="2"/>
      <c r="L642" s="2"/>
      <c r="M642" s="2"/>
      <c r="N642" s="1"/>
      <c r="O642" s="1"/>
      <c r="P642" s="1"/>
      <c r="Q642" s="2"/>
      <c r="R642" s="2"/>
      <c r="S642" s="2"/>
      <c r="T642" s="3"/>
      <c r="U642" s="4"/>
      <c r="V642" s="3"/>
      <c r="W642" s="5"/>
      <c r="X642" s="5"/>
      <c r="Y642" s="3"/>
      <c r="Z642" s="4"/>
      <c r="AA642" s="4"/>
      <c r="AB642" s="4"/>
      <c r="AC642" s="4"/>
      <c r="AD642" s="2"/>
      <c r="AE642" s="2"/>
      <c r="AF642" s="1"/>
      <c r="AG642" s="1"/>
      <c r="AH642" s="1"/>
      <c r="AI642" s="91"/>
      <c r="AJ642" s="2"/>
      <c r="AK642" s="2"/>
    </row>
    <row r="643" spans="1:37" ht="30.75" customHeight="1">
      <c r="A643" s="87"/>
      <c r="B643" s="2"/>
      <c r="C643" s="2"/>
      <c r="D643" s="2"/>
      <c r="E643" s="1"/>
      <c r="F643" s="1"/>
      <c r="G643" s="88"/>
      <c r="H643" s="1"/>
      <c r="I643" s="2"/>
      <c r="J643" s="2"/>
      <c r="K643" s="2"/>
      <c r="L643" s="2"/>
      <c r="M643" s="2"/>
      <c r="N643" s="1"/>
      <c r="O643" s="1"/>
      <c r="P643" s="1"/>
      <c r="Q643" s="2"/>
      <c r="R643" s="2"/>
      <c r="S643" s="2"/>
      <c r="T643" s="3"/>
      <c r="U643" s="4"/>
      <c r="V643" s="3"/>
      <c r="W643" s="5"/>
      <c r="X643" s="5"/>
      <c r="Y643" s="3"/>
      <c r="Z643" s="4"/>
      <c r="AA643" s="4"/>
      <c r="AB643" s="4"/>
      <c r="AC643" s="4"/>
      <c r="AD643" s="2"/>
      <c r="AE643" s="2"/>
      <c r="AF643" s="1"/>
      <c r="AG643" s="1"/>
      <c r="AH643" s="1"/>
      <c r="AI643" s="91"/>
      <c r="AJ643" s="2"/>
      <c r="AK643" s="2"/>
    </row>
    <row r="644" spans="1:37" ht="30.75" customHeight="1">
      <c r="A644" s="87"/>
      <c r="B644" s="2"/>
      <c r="C644" s="2"/>
      <c r="D644" s="2"/>
      <c r="E644" s="1"/>
      <c r="F644" s="1"/>
      <c r="G644" s="88"/>
      <c r="H644" s="1"/>
      <c r="I644" s="2"/>
      <c r="J644" s="2"/>
      <c r="K644" s="2"/>
      <c r="L644" s="2"/>
      <c r="M644" s="2"/>
      <c r="N644" s="1"/>
      <c r="O644" s="1"/>
      <c r="P644" s="1"/>
      <c r="Q644" s="2"/>
      <c r="R644" s="2"/>
      <c r="S644" s="2"/>
      <c r="T644" s="3"/>
      <c r="U644" s="4"/>
      <c r="V644" s="3"/>
      <c r="W644" s="5"/>
      <c r="X644" s="5"/>
      <c r="Y644" s="3"/>
      <c r="Z644" s="4"/>
      <c r="AA644" s="4"/>
      <c r="AB644" s="4"/>
      <c r="AC644" s="4"/>
      <c r="AD644" s="2"/>
      <c r="AE644" s="2"/>
      <c r="AF644" s="1"/>
      <c r="AG644" s="1"/>
      <c r="AH644" s="1"/>
      <c r="AI644" s="91"/>
      <c r="AJ644" s="2"/>
      <c r="AK644" s="2"/>
    </row>
    <row r="645" spans="1:37" ht="30.75" customHeight="1">
      <c r="A645" s="87"/>
      <c r="B645" s="2"/>
      <c r="C645" s="2"/>
      <c r="D645" s="2"/>
      <c r="E645" s="1"/>
      <c r="F645" s="1"/>
      <c r="G645" s="88"/>
      <c r="H645" s="1"/>
      <c r="I645" s="2"/>
      <c r="J645" s="2"/>
      <c r="K645" s="2"/>
      <c r="L645" s="2"/>
      <c r="M645" s="2"/>
      <c r="N645" s="1"/>
      <c r="O645" s="1"/>
      <c r="P645" s="1"/>
      <c r="Q645" s="2"/>
      <c r="R645" s="2"/>
      <c r="S645" s="2"/>
      <c r="T645" s="3"/>
      <c r="U645" s="4"/>
      <c r="V645" s="3"/>
      <c r="W645" s="5"/>
      <c r="X645" s="5"/>
      <c r="Y645" s="3"/>
      <c r="Z645" s="4"/>
      <c r="AA645" s="4"/>
      <c r="AB645" s="4"/>
      <c r="AC645" s="4"/>
      <c r="AD645" s="2"/>
      <c r="AE645" s="2"/>
      <c r="AF645" s="1"/>
      <c r="AG645" s="1"/>
      <c r="AH645" s="1"/>
      <c r="AI645" s="91"/>
      <c r="AJ645" s="2"/>
      <c r="AK645" s="2"/>
    </row>
    <row r="646" spans="1:37" ht="30.75" customHeight="1">
      <c r="A646" s="87"/>
      <c r="B646" s="2"/>
      <c r="C646" s="2"/>
      <c r="D646" s="2"/>
      <c r="E646" s="1"/>
      <c r="F646" s="1"/>
      <c r="G646" s="88"/>
      <c r="H646" s="1"/>
      <c r="I646" s="2"/>
      <c r="J646" s="2"/>
      <c r="K646" s="2"/>
      <c r="L646" s="2"/>
      <c r="M646" s="2"/>
      <c r="N646" s="1"/>
      <c r="O646" s="1"/>
      <c r="P646" s="1"/>
      <c r="Q646" s="2"/>
      <c r="R646" s="2"/>
      <c r="S646" s="2"/>
      <c r="T646" s="3"/>
      <c r="U646" s="4"/>
      <c r="V646" s="3"/>
      <c r="W646" s="5"/>
      <c r="X646" s="5"/>
      <c r="Y646" s="3"/>
      <c r="Z646" s="4"/>
      <c r="AA646" s="4"/>
      <c r="AB646" s="4"/>
      <c r="AC646" s="4"/>
      <c r="AD646" s="2"/>
      <c r="AE646" s="2"/>
      <c r="AF646" s="1"/>
      <c r="AG646" s="1"/>
      <c r="AH646" s="1"/>
      <c r="AI646" s="91"/>
      <c r="AJ646" s="2"/>
      <c r="AK646" s="2"/>
    </row>
    <row r="647" spans="1:37" ht="30.75" customHeight="1">
      <c r="A647" s="87"/>
      <c r="B647" s="2"/>
      <c r="C647" s="2"/>
      <c r="D647" s="2"/>
      <c r="E647" s="1"/>
      <c r="F647" s="1"/>
      <c r="G647" s="88"/>
      <c r="H647" s="1"/>
      <c r="I647" s="2"/>
      <c r="J647" s="2"/>
      <c r="K647" s="2"/>
      <c r="L647" s="2"/>
      <c r="M647" s="2"/>
      <c r="N647" s="1"/>
      <c r="O647" s="1"/>
      <c r="P647" s="1"/>
      <c r="Q647" s="2"/>
      <c r="R647" s="2"/>
      <c r="S647" s="2"/>
      <c r="T647" s="3"/>
      <c r="U647" s="4"/>
      <c r="V647" s="3"/>
      <c r="W647" s="5"/>
      <c r="X647" s="5"/>
      <c r="Y647" s="3"/>
      <c r="Z647" s="4"/>
      <c r="AA647" s="4"/>
      <c r="AB647" s="4"/>
      <c r="AC647" s="4"/>
      <c r="AD647" s="2"/>
      <c r="AE647" s="2"/>
      <c r="AF647" s="1"/>
      <c r="AG647" s="1"/>
      <c r="AH647" s="1"/>
      <c r="AI647" s="91"/>
      <c r="AJ647" s="2"/>
      <c r="AK647" s="2"/>
    </row>
    <row r="648" spans="1:37" ht="30.75" customHeight="1">
      <c r="A648" s="87"/>
      <c r="B648" s="2"/>
      <c r="C648" s="2"/>
      <c r="D648" s="2"/>
      <c r="E648" s="1"/>
      <c r="F648" s="1"/>
      <c r="G648" s="88"/>
      <c r="H648" s="1"/>
      <c r="I648" s="2"/>
      <c r="J648" s="2"/>
      <c r="K648" s="2"/>
      <c r="L648" s="2"/>
      <c r="M648" s="2"/>
      <c r="N648" s="1"/>
      <c r="O648" s="1"/>
      <c r="P648" s="1"/>
      <c r="Q648" s="2"/>
      <c r="R648" s="2"/>
      <c r="S648" s="2"/>
      <c r="T648" s="3"/>
      <c r="U648" s="4"/>
      <c r="V648" s="3"/>
      <c r="W648" s="5"/>
      <c r="X648" s="5"/>
      <c r="Y648" s="3"/>
      <c r="Z648" s="4"/>
      <c r="AA648" s="4"/>
      <c r="AB648" s="4"/>
      <c r="AC648" s="4"/>
      <c r="AD648" s="2"/>
      <c r="AE648" s="2"/>
      <c r="AF648" s="1"/>
      <c r="AG648" s="1"/>
      <c r="AH648" s="1"/>
      <c r="AI648" s="91"/>
      <c r="AJ648" s="2"/>
      <c r="AK648" s="2"/>
    </row>
    <row r="649" spans="1:37" ht="30.75" customHeight="1">
      <c r="A649" s="87"/>
      <c r="B649" s="2"/>
      <c r="C649" s="2"/>
      <c r="D649" s="2"/>
      <c r="E649" s="1"/>
      <c r="F649" s="1"/>
      <c r="G649" s="88"/>
      <c r="H649" s="1"/>
      <c r="I649" s="2"/>
      <c r="J649" s="2"/>
      <c r="K649" s="2"/>
      <c r="L649" s="2"/>
      <c r="M649" s="2"/>
      <c r="N649" s="1"/>
      <c r="O649" s="1"/>
      <c r="P649" s="1"/>
      <c r="Q649" s="2"/>
      <c r="R649" s="2"/>
      <c r="S649" s="2"/>
      <c r="T649" s="3"/>
      <c r="U649" s="4"/>
      <c r="V649" s="3"/>
      <c r="W649" s="5"/>
      <c r="X649" s="5"/>
      <c r="Y649" s="3"/>
      <c r="Z649" s="4"/>
      <c r="AA649" s="4"/>
      <c r="AB649" s="4"/>
      <c r="AC649" s="4"/>
      <c r="AD649" s="2"/>
      <c r="AE649" s="2"/>
      <c r="AF649" s="1"/>
      <c r="AG649" s="1"/>
      <c r="AH649" s="1"/>
      <c r="AI649" s="91"/>
      <c r="AJ649" s="2"/>
      <c r="AK649" s="2"/>
    </row>
    <row r="650" spans="1:37" ht="30.75" customHeight="1">
      <c r="A650" s="87"/>
      <c r="B650" s="2"/>
      <c r="C650" s="2"/>
      <c r="D650" s="2"/>
      <c r="E650" s="1"/>
      <c r="F650" s="1"/>
      <c r="G650" s="88"/>
      <c r="H650" s="1"/>
      <c r="I650" s="2"/>
      <c r="J650" s="2"/>
      <c r="K650" s="2"/>
      <c r="L650" s="2"/>
      <c r="M650" s="2"/>
      <c r="N650" s="1"/>
      <c r="O650" s="1"/>
      <c r="P650" s="1"/>
      <c r="Q650" s="2"/>
      <c r="R650" s="2"/>
      <c r="S650" s="2"/>
      <c r="T650" s="3"/>
      <c r="U650" s="4"/>
      <c r="V650" s="3"/>
      <c r="W650" s="5"/>
      <c r="X650" s="5"/>
      <c r="Y650" s="3"/>
      <c r="Z650" s="4"/>
      <c r="AA650" s="4"/>
      <c r="AB650" s="4"/>
      <c r="AC650" s="4"/>
      <c r="AD650" s="2"/>
      <c r="AE650" s="2"/>
      <c r="AF650" s="1"/>
      <c r="AG650" s="1"/>
      <c r="AH650" s="1"/>
      <c r="AI650" s="91"/>
      <c r="AJ650" s="2"/>
      <c r="AK650" s="2"/>
    </row>
    <row r="651" spans="1:37" ht="30.75" customHeight="1">
      <c r="A651" s="87"/>
      <c r="B651" s="2"/>
      <c r="C651" s="2"/>
      <c r="D651" s="2"/>
      <c r="E651" s="1"/>
      <c r="F651" s="1"/>
      <c r="G651" s="88"/>
      <c r="H651" s="1"/>
      <c r="I651" s="2"/>
      <c r="J651" s="2"/>
      <c r="K651" s="2"/>
      <c r="L651" s="2"/>
      <c r="M651" s="2"/>
      <c r="N651" s="1"/>
      <c r="O651" s="1"/>
      <c r="P651" s="1"/>
      <c r="Q651" s="2"/>
      <c r="R651" s="2"/>
      <c r="S651" s="2"/>
      <c r="T651" s="3"/>
      <c r="U651" s="4"/>
      <c r="V651" s="3"/>
      <c r="W651" s="5"/>
      <c r="X651" s="5"/>
      <c r="Y651" s="3"/>
      <c r="Z651" s="4"/>
      <c r="AA651" s="4"/>
      <c r="AB651" s="4"/>
      <c r="AC651" s="4"/>
      <c r="AD651" s="2"/>
      <c r="AE651" s="2"/>
      <c r="AF651" s="1"/>
      <c r="AG651" s="1"/>
      <c r="AH651" s="1"/>
      <c r="AI651" s="91"/>
      <c r="AJ651" s="2"/>
      <c r="AK651" s="2"/>
    </row>
    <row r="652" spans="1:37" ht="30.75" customHeight="1">
      <c r="A652" s="87"/>
      <c r="B652" s="2"/>
      <c r="C652" s="2"/>
      <c r="D652" s="2"/>
      <c r="E652" s="1"/>
      <c r="F652" s="1"/>
      <c r="G652" s="88"/>
      <c r="H652" s="1"/>
      <c r="I652" s="2"/>
      <c r="J652" s="2"/>
      <c r="K652" s="2"/>
      <c r="L652" s="2"/>
      <c r="M652" s="2"/>
      <c r="N652" s="1"/>
      <c r="O652" s="1"/>
      <c r="P652" s="1"/>
      <c r="Q652" s="2"/>
      <c r="R652" s="2"/>
      <c r="S652" s="2"/>
      <c r="T652" s="3"/>
      <c r="U652" s="4"/>
      <c r="V652" s="3"/>
      <c r="W652" s="5"/>
      <c r="X652" s="5"/>
      <c r="Y652" s="3"/>
      <c r="Z652" s="4"/>
      <c r="AA652" s="4"/>
      <c r="AB652" s="4"/>
      <c r="AC652" s="4"/>
      <c r="AD652" s="2"/>
      <c r="AE652" s="2"/>
      <c r="AF652" s="1"/>
      <c r="AG652" s="1"/>
      <c r="AH652" s="1"/>
      <c r="AI652" s="91"/>
      <c r="AJ652" s="2"/>
      <c r="AK652" s="2"/>
    </row>
    <row r="653" spans="1:37" ht="30.75" customHeight="1">
      <c r="A653" s="87"/>
      <c r="B653" s="2"/>
      <c r="C653" s="2"/>
      <c r="D653" s="2"/>
      <c r="E653" s="1"/>
      <c r="F653" s="1"/>
      <c r="G653" s="88"/>
      <c r="H653" s="1"/>
      <c r="I653" s="2"/>
      <c r="J653" s="2"/>
      <c r="K653" s="2"/>
      <c r="L653" s="2"/>
      <c r="M653" s="2"/>
      <c r="N653" s="1"/>
      <c r="O653" s="1"/>
      <c r="P653" s="1"/>
      <c r="Q653" s="2"/>
      <c r="R653" s="2"/>
      <c r="S653" s="2"/>
      <c r="T653" s="3"/>
      <c r="U653" s="4"/>
      <c r="V653" s="3"/>
      <c r="W653" s="5"/>
      <c r="X653" s="5"/>
      <c r="Y653" s="3"/>
      <c r="Z653" s="4"/>
      <c r="AA653" s="4"/>
      <c r="AB653" s="4"/>
      <c r="AC653" s="4"/>
      <c r="AD653" s="2"/>
      <c r="AE653" s="2"/>
      <c r="AF653" s="1"/>
      <c r="AG653" s="1"/>
      <c r="AH653" s="1"/>
      <c r="AI653" s="91"/>
      <c r="AJ653" s="2"/>
      <c r="AK653" s="2"/>
    </row>
    <row r="654" spans="1:37" ht="30.75" customHeight="1">
      <c r="A654" s="87"/>
      <c r="B654" s="2"/>
      <c r="C654" s="2"/>
      <c r="D654" s="2"/>
      <c r="E654" s="1"/>
      <c r="F654" s="1"/>
      <c r="G654" s="88"/>
      <c r="H654" s="1"/>
      <c r="I654" s="2"/>
      <c r="J654" s="2"/>
      <c r="K654" s="2"/>
      <c r="L654" s="2"/>
      <c r="M654" s="2"/>
      <c r="N654" s="1"/>
      <c r="O654" s="1"/>
      <c r="P654" s="1"/>
      <c r="Q654" s="2"/>
      <c r="R654" s="2"/>
      <c r="S654" s="2"/>
      <c r="T654" s="3"/>
      <c r="U654" s="4"/>
      <c r="V654" s="3"/>
      <c r="W654" s="5"/>
      <c r="X654" s="5"/>
      <c r="Y654" s="3"/>
      <c r="Z654" s="4"/>
      <c r="AA654" s="4"/>
      <c r="AB654" s="4"/>
      <c r="AC654" s="4"/>
      <c r="AD654" s="2"/>
      <c r="AE654" s="2"/>
      <c r="AF654" s="1"/>
      <c r="AG654" s="1"/>
      <c r="AH654" s="1"/>
      <c r="AI654" s="91"/>
      <c r="AJ654" s="2"/>
      <c r="AK654" s="2"/>
    </row>
    <row r="655" spans="1:37" ht="30.75" customHeight="1">
      <c r="A655" s="87"/>
      <c r="B655" s="2"/>
      <c r="C655" s="2"/>
      <c r="D655" s="2"/>
      <c r="E655" s="1"/>
      <c r="F655" s="1"/>
      <c r="G655" s="88"/>
      <c r="H655" s="1"/>
      <c r="I655" s="2"/>
      <c r="J655" s="2"/>
      <c r="K655" s="2"/>
      <c r="L655" s="2"/>
      <c r="M655" s="2"/>
      <c r="N655" s="1"/>
      <c r="O655" s="1"/>
      <c r="P655" s="1"/>
      <c r="Q655" s="2"/>
      <c r="R655" s="2"/>
      <c r="S655" s="2"/>
      <c r="T655" s="3"/>
      <c r="U655" s="4"/>
      <c r="V655" s="3"/>
      <c r="W655" s="5"/>
      <c r="X655" s="5"/>
      <c r="Y655" s="3"/>
      <c r="Z655" s="4"/>
      <c r="AA655" s="4"/>
      <c r="AB655" s="4"/>
      <c r="AC655" s="4"/>
      <c r="AD655" s="2"/>
      <c r="AE655" s="2"/>
      <c r="AF655" s="1"/>
      <c r="AG655" s="1"/>
      <c r="AH655" s="1"/>
      <c r="AI655" s="91"/>
      <c r="AJ655" s="2"/>
      <c r="AK655" s="2"/>
    </row>
    <row r="656" spans="1:37" ht="30.75" customHeight="1">
      <c r="A656" s="87"/>
      <c r="B656" s="2"/>
      <c r="C656" s="2"/>
      <c r="D656" s="2"/>
      <c r="E656" s="1"/>
      <c r="F656" s="1"/>
      <c r="G656" s="88"/>
      <c r="H656" s="1"/>
      <c r="I656" s="2"/>
      <c r="J656" s="2"/>
      <c r="K656" s="2"/>
      <c r="L656" s="2"/>
      <c r="M656" s="2"/>
      <c r="N656" s="1"/>
      <c r="O656" s="1"/>
      <c r="P656" s="1"/>
      <c r="Q656" s="2"/>
      <c r="R656" s="2"/>
      <c r="S656" s="2"/>
      <c r="T656" s="3"/>
      <c r="U656" s="4"/>
      <c r="V656" s="3"/>
      <c r="W656" s="5"/>
      <c r="X656" s="5"/>
      <c r="Y656" s="3"/>
      <c r="Z656" s="4"/>
      <c r="AA656" s="4"/>
      <c r="AB656" s="4"/>
      <c r="AC656" s="4"/>
      <c r="AD656" s="2"/>
      <c r="AE656" s="2"/>
      <c r="AF656" s="1"/>
      <c r="AG656" s="1"/>
      <c r="AH656" s="1"/>
      <c r="AI656" s="91"/>
      <c r="AJ656" s="2"/>
      <c r="AK656" s="2"/>
    </row>
    <row r="657" spans="1:37" ht="30.75" customHeight="1">
      <c r="A657" s="87"/>
      <c r="B657" s="2"/>
      <c r="C657" s="2"/>
      <c r="D657" s="2"/>
      <c r="E657" s="1"/>
      <c r="F657" s="1"/>
      <c r="G657" s="88"/>
      <c r="H657" s="1"/>
      <c r="I657" s="2"/>
      <c r="J657" s="2"/>
      <c r="K657" s="2"/>
      <c r="L657" s="2"/>
      <c r="M657" s="2"/>
      <c r="N657" s="1"/>
      <c r="O657" s="1"/>
      <c r="P657" s="1"/>
      <c r="Q657" s="2"/>
      <c r="R657" s="2"/>
      <c r="S657" s="2"/>
      <c r="T657" s="3"/>
      <c r="U657" s="4"/>
      <c r="V657" s="3"/>
      <c r="W657" s="5"/>
      <c r="X657" s="5"/>
      <c r="Y657" s="3"/>
      <c r="Z657" s="4"/>
      <c r="AA657" s="4"/>
      <c r="AB657" s="4"/>
      <c r="AC657" s="4"/>
      <c r="AD657" s="2"/>
      <c r="AE657" s="2"/>
      <c r="AF657" s="1"/>
      <c r="AG657" s="1"/>
      <c r="AH657" s="1"/>
      <c r="AI657" s="91"/>
      <c r="AJ657" s="2"/>
      <c r="AK657" s="2"/>
    </row>
    <row r="658" spans="1:37" ht="30.75" customHeight="1">
      <c r="A658" s="87"/>
      <c r="B658" s="2"/>
      <c r="C658" s="2"/>
      <c r="D658" s="2"/>
      <c r="E658" s="1"/>
      <c r="F658" s="1"/>
      <c r="G658" s="88"/>
      <c r="H658" s="1"/>
      <c r="I658" s="2"/>
      <c r="J658" s="2"/>
      <c r="K658" s="2"/>
      <c r="L658" s="2"/>
      <c r="M658" s="2"/>
      <c r="N658" s="1"/>
      <c r="O658" s="1"/>
      <c r="P658" s="1"/>
      <c r="Q658" s="2"/>
      <c r="R658" s="2"/>
      <c r="S658" s="2"/>
      <c r="T658" s="3"/>
      <c r="U658" s="4"/>
      <c r="V658" s="3"/>
      <c r="W658" s="5"/>
      <c r="X658" s="5"/>
      <c r="Y658" s="3"/>
      <c r="Z658" s="4"/>
      <c r="AA658" s="4"/>
      <c r="AB658" s="4"/>
      <c r="AC658" s="4"/>
      <c r="AD658" s="2"/>
      <c r="AE658" s="2"/>
      <c r="AF658" s="1"/>
      <c r="AG658" s="1"/>
      <c r="AH658" s="1"/>
      <c r="AI658" s="91"/>
      <c r="AJ658" s="2"/>
      <c r="AK658" s="2"/>
    </row>
    <row r="659" spans="1:37" ht="30.75" customHeight="1">
      <c r="A659" s="87"/>
      <c r="B659" s="2"/>
      <c r="C659" s="2"/>
      <c r="D659" s="2"/>
      <c r="E659" s="1"/>
      <c r="F659" s="1"/>
      <c r="G659" s="88"/>
      <c r="H659" s="1"/>
      <c r="I659" s="2"/>
      <c r="J659" s="2"/>
      <c r="K659" s="2"/>
      <c r="L659" s="2"/>
      <c r="M659" s="2"/>
      <c r="N659" s="1"/>
      <c r="O659" s="1"/>
      <c r="P659" s="1"/>
      <c r="Q659" s="2"/>
      <c r="R659" s="2"/>
      <c r="S659" s="2"/>
      <c r="T659" s="3"/>
      <c r="U659" s="4"/>
      <c r="V659" s="3"/>
      <c r="W659" s="5"/>
      <c r="X659" s="5"/>
      <c r="Y659" s="3"/>
      <c r="Z659" s="4"/>
      <c r="AA659" s="4"/>
      <c r="AB659" s="4"/>
      <c r="AC659" s="4"/>
      <c r="AD659" s="2"/>
      <c r="AE659" s="2"/>
      <c r="AF659" s="1"/>
      <c r="AG659" s="1"/>
      <c r="AH659" s="1"/>
      <c r="AI659" s="91"/>
      <c r="AJ659" s="2"/>
      <c r="AK659" s="2"/>
    </row>
    <row r="660" spans="1:37" ht="30.75" customHeight="1">
      <c r="A660" s="87"/>
      <c r="B660" s="2"/>
      <c r="C660" s="2"/>
      <c r="D660" s="2"/>
      <c r="E660" s="1"/>
      <c r="F660" s="1"/>
      <c r="G660" s="88"/>
      <c r="H660" s="1"/>
      <c r="I660" s="2"/>
      <c r="J660" s="2"/>
      <c r="K660" s="2"/>
      <c r="L660" s="2"/>
      <c r="M660" s="2"/>
      <c r="N660" s="1"/>
      <c r="O660" s="1"/>
      <c r="P660" s="1"/>
      <c r="Q660" s="2"/>
      <c r="R660" s="2"/>
      <c r="S660" s="2"/>
      <c r="T660" s="3"/>
      <c r="U660" s="4"/>
      <c r="V660" s="3"/>
      <c r="W660" s="5"/>
      <c r="X660" s="5"/>
      <c r="Y660" s="3"/>
      <c r="Z660" s="4"/>
      <c r="AA660" s="4"/>
      <c r="AB660" s="4"/>
      <c r="AC660" s="4"/>
      <c r="AD660" s="2"/>
      <c r="AE660" s="2"/>
      <c r="AF660" s="1"/>
      <c r="AG660" s="1"/>
      <c r="AH660" s="1"/>
      <c r="AI660" s="91"/>
      <c r="AJ660" s="2"/>
      <c r="AK660" s="2"/>
    </row>
    <row r="661" spans="1:37" ht="30.75" customHeight="1">
      <c r="A661" s="87"/>
      <c r="B661" s="2"/>
      <c r="C661" s="2"/>
      <c r="D661" s="2"/>
      <c r="E661" s="1"/>
      <c r="F661" s="1"/>
      <c r="G661" s="88"/>
      <c r="H661" s="1"/>
      <c r="I661" s="2"/>
      <c r="J661" s="2"/>
      <c r="K661" s="2"/>
      <c r="L661" s="2"/>
      <c r="M661" s="2"/>
      <c r="N661" s="1"/>
      <c r="O661" s="1"/>
      <c r="P661" s="1"/>
      <c r="Q661" s="2"/>
      <c r="R661" s="2"/>
      <c r="S661" s="2"/>
      <c r="T661" s="3"/>
      <c r="U661" s="4"/>
      <c r="V661" s="3"/>
      <c r="W661" s="5"/>
      <c r="X661" s="5"/>
      <c r="Y661" s="3"/>
      <c r="Z661" s="4"/>
      <c r="AA661" s="4"/>
      <c r="AB661" s="4"/>
      <c r="AC661" s="4"/>
      <c r="AD661" s="2"/>
      <c r="AE661" s="2"/>
      <c r="AF661" s="1"/>
      <c r="AG661" s="1"/>
      <c r="AH661" s="1"/>
      <c r="AI661" s="91"/>
      <c r="AJ661" s="2"/>
      <c r="AK661" s="2"/>
    </row>
    <row r="662" spans="1:37" ht="30.75" customHeight="1">
      <c r="A662" s="87"/>
      <c r="B662" s="2"/>
      <c r="C662" s="2"/>
      <c r="D662" s="2"/>
      <c r="E662" s="1"/>
      <c r="F662" s="1"/>
      <c r="G662" s="88"/>
      <c r="H662" s="1"/>
      <c r="I662" s="2"/>
      <c r="J662" s="2"/>
      <c r="K662" s="2"/>
      <c r="L662" s="2"/>
      <c r="M662" s="2"/>
      <c r="N662" s="1"/>
      <c r="O662" s="1"/>
      <c r="P662" s="1"/>
      <c r="Q662" s="2"/>
      <c r="R662" s="2"/>
      <c r="S662" s="2"/>
      <c r="T662" s="3"/>
      <c r="U662" s="4"/>
      <c r="V662" s="3"/>
      <c r="W662" s="5"/>
      <c r="X662" s="5"/>
      <c r="Y662" s="3"/>
      <c r="Z662" s="4"/>
      <c r="AA662" s="4"/>
      <c r="AB662" s="4"/>
      <c r="AC662" s="4"/>
      <c r="AD662" s="2"/>
      <c r="AE662" s="2"/>
      <c r="AF662" s="1"/>
      <c r="AG662" s="1"/>
      <c r="AH662" s="1"/>
      <c r="AI662" s="91"/>
      <c r="AJ662" s="2"/>
      <c r="AK662" s="2"/>
    </row>
    <row r="663" spans="1:37" ht="30.75" customHeight="1">
      <c r="A663" s="87"/>
      <c r="B663" s="2"/>
      <c r="C663" s="2"/>
      <c r="D663" s="2"/>
      <c r="E663" s="1"/>
      <c r="F663" s="1"/>
      <c r="G663" s="88"/>
      <c r="H663" s="1"/>
      <c r="I663" s="2"/>
      <c r="J663" s="2"/>
      <c r="K663" s="2"/>
      <c r="L663" s="2"/>
      <c r="M663" s="2"/>
      <c r="N663" s="1"/>
      <c r="O663" s="1"/>
      <c r="P663" s="1"/>
      <c r="Q663" s="2"/>
      <c r="R663" s="2"/>
      <c r="S663" s="2"/>
      <c r="T663" s="3"/>
      <c r="U663" s="4"/>
      <c r="V663" s="3"/>
      <c r="W663" s="5"/>
      <c r="X663" s="5"/>
      <c r="Y663" s="3"/>
      <c r="Z663" s="4"/>
      <c r="AA663" s="4"/>
      <c r="AB663" s="4"/>
      <c r="AC663" s="4"/>
      <c r="AD663" s="2"/>
      <c r="AE663" s="2"/>
      <c r="AF663" s="1"/>
      <c r="AG663" s="1"/>
      <c r="AH663" s="1"/>
      <c r="AI663" s="91"/>
      <c r="AJ663" s="2"/>
      <c r="AK663" s="2"/>
    </row>
    <row r="664" spans="1:37" ht="30.75" customHeight="1">
      <c r="A664" s="87"/>
      <c r="B664" s="2"/>
      <c r="C664" s="2"/>
      <c r="D664" s="2"/>
      <c r="E664" s="1"/>
      <c r="F664" s="1"/>
      <c r="G664" s="88"/>
      <c r="H664" s="1"/>
      <c r="I664" s="2"/>
      <c r="J664" s="2"/>
      <c r="K664" s="2"/>
      <c r="L664" s="2"/>
      <c r="M664" s="2"/>
      <c r="N664" s="1"/>
      <c r="O664" s="1"/>
      <c r="P664" s="1"/>
      <c r="Q664" s="2"/>
      <c r="R664" s="2"/>
      <c r="S664" s="2"/>
      <c r="T664" s="3"/>
      <c r="U664" s="4"/>
      <c r="V664" s="3"/>
      <c r="W664" s="5"/>
      <c r="X664" s="5"/>
      <c r="Y664" s="3"/>
      <c r="Z664" s="4"/>
      <c r="AA664" s="4"/>
      <c r="AB664" s="4"/>
      <c r="AC664" s="4"/>
      <c r="AD664" s="2"/>
      <c r="AE664" s="2"/>
      <c r="AF664" s="1"/>
      <c r="AG664" s="1"/>
      <c r="AH664" s="1"/>
      <c r="AI664" s="91"/>
      <c r="AJ664" s="2"/>
      <c r="AK664" s="2"/>
    </row>
    <row r="665" spans="1:37" ht="30.75" customHeight="1">
      <c r="A665" s="87"/>
      <c r="B665" s="2"/>
      <c r="C665" s="2"/>
      <c r="D665" s="2"/>
      <c r="E665" s="1"/>
      <c r="F665" s="1"/>
      <c r="G665" s="88"/>
      <c r="H665" s="1"/>
      <c r="I665" s="2"/>
      <c r="J665" s="2"/>
      <c r="K665" s="2"/>
      <c r="L665" s="2"/>
      <c r="M665" s="2"/>
      <c r="N665" s="1"/>
      <c r="O665" s="1"/>
      <c r="P665" s="1"/>
      <c r="Q665" s="2"/>
      <c r="R665" s="2"/>
      <c r="S665" s="2"/>
      <c r="T665" s="3"/>
      <c r="U665" s="4"/>
      <c r="V665" s="3"/>
      <c r="W665" s="5"/>
      <c r="X665" s="5"/>
      <c r="Y665" s="3"/>
      <c r="Z665" s="4"/>
      <c r="AA665" s="4"/>
      <c r="AB665" s="4"/>
      <c r="AC665" s="4"/>
      <c r="AD665" s="2"/>
      <c r="AE665" s="2"/>
      <c r="AF665" s="1"/>
      <c r="AG665" s="1"/>
      <c r="AH665" s="1"/>
      <c r="AI665" s="91"/>
      <c r="AJ665" s="2"/>
      <c r="AK665" s="2"/>
    </row>
    <row r="666" spans="1:37" ht="30.75" customHeight="1">
      <c r="A666" s="87"/>
      <c r="B666" s="2"/>
      <c r="C666" s="2"/>
      <c r="D666" s="2"/>
      <c r="E666" s="1"/>
      <c r="F666" s="1"/>
      <c r="G666" s="88"/>
      <c r="H666" s="1"/>
      <c r="I666" s="2"/>
      <c r="J666" s="2"/>
      <c r="K666" s="2"/>
      <c r="L666" s="2"/>
      <c r="M666" s="2"/>
      <c r="N666" s="1"/>
      <c r="O666" s="1"/>
      <c r="P666" s="1"/>
      <c r="Q666" s="2"/>
      <c r="R666" s="2"/>
      <c r="S666" s="2"/>
      <c r="T666" s="3"/>
      <c r="U666" s="4"/>
      <c r="V666" s="3"/>
      <c r="W666" s="5"/>
      <c r="X666" s="5"/>
      <c r="Y666" s="3"/>
      <c r="Z666" s="4"/>
      <c r="AA666" s="4"/>
      <c r="AB666" s="4"/>
      <c r="AC666" s="4"/>
      <c r="AD666" s="2"/>
      <c r="AE666" s="2"/>
      <c r="AF666" s="1"/>
      <c r="AG666" s="1"/>
      <c r="AH666" s="1"/>
      <c r="AI666" s="91"/>
      <c r="AJ666" s="2"/>
      <c r="AK666" s="2"/>
    </row>
    <row r="667" spans="1:37" ht="30.75" customHeight="1">
      <c r="A667" s="87"/>
      <c r="B667" s="2"/>
      <c r="C667" s="2"/>
      <c r="D667" s="2"/>
      <c r="E667" s="1"/>
      <c r="F667" s="1"/>
      <c r="G667" s="88"/>
      <c r="H667" s="1"/>
      <c r="I667" s="2"/>
      <c r="J667" s="2"/>
      <c r="K667" s="2"/>
      <c r="L667" s="2"/>
      <c r="M667" s="2"/>
      <c r="N667" s="1"/>
      <c r="O667" s="1"/>
      <c r="P667" s="1"/>
      <c r="Q667" s="2"/>
      <c r="R667" s="2"/>
      <c r="S667" s="2"/>
      <c r="T667" s="3"/>
      <c r="U667" s="4"/>
      <c r="V667" s="3"/>
      <c r="W667" s="5"/>
      <c r="X667" s="5"/>
      <c r="Y667" s="3"/>
      <c r="Z667" s="4"/>
      <c r="AA667" s="4"/>
      <c r="AB667" s="4"/>
      <c r="AC667" s="4"/>
      <c r="AD667" s="2"/>
      <c r="AE667" s="2"/>
      <c r="AF667" s="1"/>
      <c r="AG667" s="1"/>
      <c r="AH667" s="1"/>
      <c r="AI667" s="91"/>
      <c r="AJ667" s="2"/>
      <c r="AK667" s="2"/>
    </row>
    <row r="668" spans="1:37" ht="30.75" customHeight="1">
      <c r="A668" s="87"/>
      <c r="B668" s="2"/>
      <c r="C668" s="2"/>
      <c r="D668" s="2"/>
      <c r="E668" s="1"/>
      <c r="F668" s="1"/>
      <c r="G668" s="88"/>
      <c r="H668" s="1"/>
      <c r="I668" s="2"/>
      <c r="J668" s="2"/>
      <c r="K668" s="2"/>
      <c r="L668" s="2"/>
      <c r="M668" s="2"/>
      <c r="N668" s="1"/>
      <c r="O668" s="1"/>
      <c r="P668" s="1"/>
      <c r="Q668" s="2"/>
      <c r="R668" s="2"/>
      <c r="S668" s="2"/>
      <c r="T668" s="3"/>
      <c r="U668" s="4"/>
      <c r="V668" s="3"/>
      <c r="W668" s="5"/>
      <c r="X668" s="5"/>
      <c r="Y668" s="3"/>
      <c r="Z668" s="4"/>
      <c r="AA668" s="4"/>
      <c r="AB668" s="4"/>
      <c r="AC668" s="4"/>
      <c r="AD668" s="2"/>
      <c r="AE668" s="2"/>
      <c r="AF668" s="1"/>
      <c r="AG668" s="1"/>
      <c r="AH668" s="1"/>
      <c r="AI668" s="91"/>
      <c r="AJ668" s="2"/>
      <c r="AK668" s="2"/>
    </row>
    <row r="669" spans="1:37" ht="30.75" customHeight="1">
      <c r="A669" s="87"/>
      <c r="B669" s="2"/>
      <c r="C669" s="2"/>
      <c r="D669" s="2"/>
      <c r="E669" s="1"/>
      <c r="F669" s="1"/>
      <c r="G669" s="88"/>
      <c r="H669" s="1"/>
      <c r="I669" s="2"/>
      <c r="J669" s="2"/>
      <c r="K669" s="2"/>
      <c r="L669" s="2"/>
      <c r="M669" s="2"/>
      <c r="N669" s="1"/>
      <c r="O669" s="1"/>
      <c r="P669" s="1"/>
      <c r="Q669" s="2"/>
      <c r="R669" s="2"/>
      <c r="S669" s="2"/>
      <c r="T669" s="3"/>
      <c r="U669" s="4"/>
      <c r="V669" s="3"/>
      <c r="W669" s="5"/>
      <c r="X669" s="5"/>
      <c r="Y669" s="3"/>
      <c r="Z669" s="4"/>
      <c r="AA669" s="4"/>
      <c r="AB669" s="4"/>
      <c r="AC669" s="4"/>
      <c r="AD669" s="2"/>
      <c r="AE669" s="2"/>
      <c r="AF669" s="1"/>
      <c r="AG669" s="1"/>
      <c r="AH669" s="1"/>
      <c r="AI669" s="91"/>
      <c r="AJ669" s="2"/>
      <c r="AK669" s="2"/>
    </row>
    <row r="670" spans="1:37" ht="30.75" customHeight="1">
      <c r="A670" s="87"/>
      <c r="B670" s="2"/>
      <c r="C670" s="2"/>
      <c r="D670" s="2"/>
      <c r="E670" s="1"/>
      <c r="F670" s="1"/>
      <c r="G670" s="88"/>
      <c r="H670" s="1"/>
      <c r="I670" s="2"/>
      <c r="J670" s="2"/>
      <c r="K670" s="2"/>
      <c r="L670" s="2"/>
      <c r="M670" s="2"/>
      <c r="N670" s="1"/>
      <c r="O670" s="1"/>
      <c r="P670" s="1"/>
      <c r="Q670" s="2"/>
      <c r="R670" s="2"/>
      <c r="S670" s="2"/>
      <c r="T670" s="3"/>
      <c r="U670" s="4"/>
      <c r="V670" s="3"/>
      <c r="W670" s="5"/>
      <c r="X670" s="5"/>
      <c r="Y670" s="3"/>
      <c r="Z670" s="4"/>
      <c r="AA670" s="4"/>
      <c r="AB670" s="4"/>
      <c r="AC670" s="4"/>
      <c r="AD670" s="2"/>
      <c r="AE670" s="2"/>
      <c r="AF670" s="1"/>
      <c r="AG670" s="1"/>
      <c r="AH670" s="1"/>
      <c r="AI670" s="91"/>
      <c r="AJ670" s="2"/>
      <c r="AK670" s="2"/>
    </row>
    <row r="671" spans="1:37" ht="30.75" customHeight="1">
      <c r="A671" s="87"/>
      <c r="B671" s="2"/>
      <c r="C671" s="2"/>
      <c r="D671" s="2"/>
      <c r="E671" s="1"/>
      <c r="F671" s="1"/>
      <c r="G671" s="88"/>
      <c r="H671" s="1"/>
      <c r="I671" s="2"/>
      <c r="J671" s="2"/>
      <c r="K671" s="2"/>
      <c r="L671" s="2"/>
      <c r="M671" s="2"/>
      <c r="N671" s="1"/>
      <c r="O671" s="1"/>
      <c r="P671" s="1"/>
      <c r="Q671" s="2"/>
      <c r="R671" s="2"/>
      <c r="S671" s="2"/>
      <c r="T671" s="3"/>
      <c r="U671" s="4"/>
      <c r="V671" s="3"/>
      <c r="W671" s="5"/>
      <c r="X671" s="5"/>
      <c r="Y671" s="3"/>
      <c r="Z671" s="4"/>
      <c r="AA671" s="4"/>
      <c r="AB671" s="4"/>
      <c r="AC671" s="4"/>
      <c r="AD671" s="2"/>
      <c r="AE671" s="2"/>
      <c r="AF671" s="1"/>
      <c r="AG671" s="1"/>
      <c r="AH671" s="1"/>
      <c r="AI671" s="91"/>
      <c r="AJ671" s="2"/>
      <c r="AK671" s="2"/>
    </row>
    <row r="672" spans="1:37" ht="30.75" customHeight="1">
      <c r="A672" s="87"/>
      <c r="B672" s="2"/>
      <c r="C672" s="2"/>
      <c r="D672" s="2"/>
      <c r="E672" s="1"/>
      <c r="F672" s="1"/>
      <c r="G672" s="88"/>
      <c r="H672" s="1"/>
      <c r="I672" s="2"/>
      <c r="J672" s="2"/>
      <c r="K672" s="2"/>
      <c r="L672" s="2"/>
      <c r="M672" s="2"/>
      <c r="N672" s="1"/>
      <c r="O672" s="1"/>
      <c r="P672" s="1"/>
      <c r="Q672" s="2"/>
      <c r="R672" s="2"/>
      <c r="S672" s="2"/>
      <c r="T672" s="3"/>
      <c r="U672" s="4"/>
      <c r="V672" s="3"/>
      <c r="W672" s="5"/>
      <c r="X672" s="5"/>
      <c r="Y672" s="3"/>
      <c r="Z672" s="4"/>
      <c r="AA672" s="4"/>
      <c r="AB672" s="4"/>
      <c r="AC672" s="4"/>
      <c r="AD672" s="2"/>
      <c r="AE672" s="2"/>
      <c r="AF672" s="1"/>
      <c r="AG672" s="1"/>
      <c r="AH672" s="1"/>
      <c r="AI672" s="91"/>
      <c r="AJ672" s="2"/>
      <c r="AK672" s="2"/>
    </row>
    <row r="673" spans="1:37" ht="30.75" customHeight="1">
      <c r="A673" s="87"/>
      <c r="B673" s="2"/>
      <c r="C673" s="2"/>
      <c r="D673" s="2"/>
      <c r="E673" s="1"/>
      <c r="F673" s="1"/>
      <c r="G673" s="88"/>
      <c r="H673" s="1"/>
      <c r="I673" s="2"/>
      <c r="J673" s="2"/>
      <c r="K673" s="2"/>
      <c r="L673" s="2"/>
      <c r="M673" s="2"/>
      <c r="N673" s="1"/>
      <c r="O673" s="1"/>
      <c r="P673" s="1"/>
      <c r="Q673" s="2"/>
      <c r="R673" s="2"/>
      <c r="S673" s="2"/>
      <c r="T673" s="3"/>
      <c r="U673" s="4"/>
      <c r="V673" s="3"/>
      <c r="W673" s="5"/>
      <c r="X673" s="5"/>
      <c r="Y673" s="3"/>
      <c r="Z673" s="4"/>
      <c r="AA673" s="4"/>
      <c r="AB673" s="4"/>
      <c r="AC673" s="4"/>
      <c r="AD673" s="2"/>
      <c r="AE673" s="2"/>
      <c r="AF673" s="1"/>
      <c r="AG673" s="1"/>
      <c r="AH673" s="1"/>
      <c r="AI673" s="91"/>
      <c r="AJ673" s="2"/>
      <c r="AK673" s="2"/>
    </row>
    <row r="674" spans="1:37" ht="30.75" customHeight="1">
      <c r="A674" s="87"/>
      <c r="B674" s="2"/>
      <c r="C674" s="2"/>
      <c r="D674" s="2"/>
      <c r="E674" s="1"/>
      <c r="F674" s="1"/>
      <c r="G674" s="88"/>
      <c r="H674" s="1"/>
      <c r="I674" s="2"/>
      <c r="J674" s="2"/>
      <c r="K674" s="2"/>
      <c r="L674" s="2"/>
      <c r="M674" s="2"/>
      <c r="N674" s="1"/>
      <c r="O674" s="1"/>
      <c r="P674" s="1"/>
      <c r="Q674" s="2"/>
      <c r="R674" s="2"/>
      <c r="S674" s="2"/>
      <c r="T674" s="3"/>
      <c r="U674" s="4"/>
      <c r="V674" s="3"/>
      <c r="W674" s="5"/>
      <c r="X674" s="5"/>
      <c r="Y674" s="3"/>
      <c r="Z674" s="4"/>
      <c r="AA674" s="4"/>
      <c r="AB674" s="4"/>
      <c r="AC674" s="4"/>
      <c r="AD674" s="2"/>
      <c r="AE674" s="2"/>
      <c r="AF674" s="1"/>
      <c r="AG674" s="1"/>
      <c r="AH674" s="1"/>
      <c r="AI674" s="91"/>
      <c r="AJ674" s="2"/>
      <c r="AK674" s="2"/>
    </row>
    <row r="675" spans="1:37" ht="30.75" customHeight="1">
      <c r="A675" s="87"/>
      <c r="B675" s="2"/>
      <c r="C675" s="2"/>
      <c r="D675" s="2"/>
      <c r="E675" s="1"/>
      <c r="F675" s="1"/>
      <c r="G675" s="88"/>
      <c r="H675" s="1"/>
      <c r="I675" s="2"/>
      <c r="J675" s="2"/>
      <c r="K675" s="2"/>
      <c r="L675" s="2"/>
      <c r="M675" s="2"/>
      <c r="N675" s="1"/>
      <c r="O675" s="1"/>
      <c r="P675" s="1"/>
      <c r="Q675" s="2"/>
      <c r="R675" s="2"/>
      <c r="S675" s="2"/>
      <c r="T675" s="3"/>
      <c r="U675" s="4"/>
      <c r="V675" s="3"/>
      <c r="W675" s="5"/>
      <c r="X675" s="5"/>
      <c r="Y675" s="3"/>
      <c r="Z675" s="4"/>
      <c r="AA675" s="4"/>
      <c r="AB675" s="4"/>
      <c r="AC675" s="4"/>
      <c r="AD675" s="2"/>
      <c r="AE675" s="2"/>
      <c r="AF675" s="1"/>
      <c r="AG675" s="1"/>
      <c r="AH675" s="1"/>
      <c r="AI675" s="91"/>
      <c r="AJ675" s="2"/>
      <c r="AK675" s="2"/>
    </row>
    <row r="676" spans="1:37" ht="30.75" customHeight="1">
      <c r="A676" s="87"/>
      <c r="B676" s="2"/>
      <c r="C676" s="2"/>
      <c r="D676" s="2"/>
      <c r="E676" s="1"/>
      <c r="F676" s="1"/>
      <c r="G676" s="88"/>
      <c r="H676" s="1"/>
      <c r="I676" s="2"/>
      <c r="J676" s="2"/>
      <c r="K676" s="2"/>
      <c r="L676" s="2"/>
      <c r="M676" s="2"/>
      <c r="N676" s="1"/>
      <c r="O676" s="1"/>
      <c r="P676" s="1"/>
      <c r="Q676" s="2"/>
      <c r="R676" s="2"/>
      <c r="S676" s="2"/>
      <c r="T676" s="3"/>
      <c r="U676" s="4"/>
      <c r="V676" s="3"/>
      <c r="W676" s="5"/>
      <c r="X676" s="5"/>
      <c r="Y676" s="3"/>
      <c r="Z676" s="4"/>
      <c r="AA676" s="4"/>
      <c r="AB676" s="4"/>
      <c r="AC676" s="4"/>
      <c r="AD676" s="2"/>
      <c r="AE676" s="2"/>
      <c r="AF676" s="1"/>
      <c r="AG676" s="1"/>
      <c r="AH676" s="1"/>
      <c r="AI676" s="91"/>
      <c r="AJ676" s="2"/>
      <c r="AK676" s="2"/>
    </row>
    <row r="677" spans="1:37" ht="30.75" customHeight="1">
      <c r="A677" s="87"/>
      <c r="B677" s="2"/>
      <c r="C677" s="2"/>
      <c r="D677" s="2"/>
      <c r="E677" s="1"/>
      <c r="F677" s="1"/>
      <c r="G677" s="88"/>
      <c r="H677" s="1"/>
      <c r="I677" s="2"/>
      <c r="J677" s="2"/>
      <c r="K677" s="2"/>
      <c r="L677" s="2"/>
      <c r="M677" s="2"/>
      <c r="N677" s="1"/>
      <c r="O677" s="1"/>
      <c r="P677" s="1"/>
      <c r="Q677" s="2"/>
      <c r="R677" s="2"/>
      <c r="S677" s="2"/>
      <c r="T677" s="3"/>
      <c r="U677" s="4"/>
      <c r="V677" s="3"/>
      <c r="W677" s="5"/>
      <c r="X677" s="5"/>
      <c r="Y677" s="3"/>
      <c r="Z677" s="4"/>
      <c r="AA677" s="4"/>
      <c r="AB677" s="4"/>
      <c r="AC677" s="4"/>
      <c r="AD677" s="2"/>
      <c r="AE677" s="2"/>
      <c r="AF677" s="1"/>
      <c r="AG677" s="1"/>
      <c r="AH677" s="1"/>
      <c r="AI677" s="91"/>
      <c r="AJ677" s="2"/>
      <c r="AK677" s="2"/>
    </row>
    <row r="678" spans="1:37" ht="30.75" customHeight="1">
      <c r="A678" s="87"/>
      <c r="B678" s="2"/>
      <c r="C678" s="2"/>
      <c r="D678" s="2"/>
      <c r="E678" s="1"/>
      <c r="F678" s="1"/>
      <c r="G678" s="88"/>
      <c r="H678" s="1"/>
      <c r="I678" s="2"/>
      <c r="J678" s="2"/>
      <c r="K678" s="2"/>
      <c r="L678" s="2"/>
      <c r="M678" s="2"/>
      <c r="N678" s="1"/>
      <c r="O678" s="1"/>
      <c r="P678" s="1"/>
      <c r="Q678" s="2"/>
      <c r="R678" s="2"/>
      <c r="S678" s="2"/>
      <c r="T678" s="3"/>
      <c r="U678" s="4"/>
      <c r="V678" s="3"/>
      <c r="W678" s="5"/>
      <c r="X678" s="5"/>
      <c r="Y678" s="3"/>
      <c r="Z678" s="4"/>
      <c r="AA678" s="4"/>
      <c r="AB678" s="4"/>
      <c r="AC678" s="4"/>
      <c r="AD678" s="2"/>
      <c r="AE678" s="2"/>
      <c r="AF678" s="1"/>
      <c r="AG678" s="1"/>
      <c r="AH678" s="1"/>
      <c r="AI678" s="91"/>
      <c r="AJ678" s="2"/>
      <c r="AK678" s="2"/>
    </row>
    <row r="679" spans="1:37" ht="30.75" customHeight="1">
      <c r="A679" s="87"/>
      <c r="B679" s="2"/>
      <c r="C679" s="2"/>
      <c r="D679" s="2"/>
      <c r="E679" s="1"/>
      <c r="F679" s="1"/>
      <c r="G679" s="88"/>
      <c r="H679" s="1"/>
      <c r="I679" s="2"/>
      <c r="J679" s="2"/>
      <c r="K679" s="2"/>
      <c r="L679" s="2"/>
      <c r="M679" s="2"/>
      <c r="N679" s="1"/>
      <c r="O679" s="1"/>
      <c r="P679" s="1"/>
      <c r="Q679" s="2"/>
      <c r="R679" s="2"/>
      <c r="S679" s="2"/>
      <c r="T679" s="3"/>
      <c r="U679" s="4"/>
      <c r="V679" s="3"/>
      <c r="W679" s="5"/>
      <c r="X679" s="5"/>
      <c r="Y679" s="3"/>
      <c r="Z679" s="4"/>
      <c r="AA679" s="4"/>
      <c r="AB679" s="4"/>
      <c r="AC679" s="4"/>
      <c r="AD679" s="2"/>
      <c r="AE679" s="2"/>
      <c r="AF679" s="1"/>
      <c r="AG679" s="1"/>
      <c r="AH679" s="1"/>
      <c r="AI679" s="91"/>
      <c r="AJ679" s="2"/>
      <c r="AK679" s="2"/>
    </row>
    <row r="680" spans="1:37" ht="30.75" customHeight="1">
      <c r="A680" s="87"/>
      <c r="B680" s="2"/>
      <c r="C680" s="2"/>
      <c r="D680" s="2"/>
      <c r="E680" s="1"/>
      <c r="F680" s="1"/>
      <c r="G680" s="88"/>
      <c r="H680" s="1"/>
      <c r="I680" s="2"/>
      <c r="J680" s="2"/>
      <c r="K680" s="2"/>
      <c r="L680" s="2"/>
      <c r="M680" s="2"/>
      <c r="N680" s="1"/>
      <c r="O680" s="1"/>
      <c r="P680" s="1"/>
      <c r="Q680" s="2"/>
      <c r="R680" s="2"/>
      <c r="S680" s="2"/>
      <c r="T680" s="3"/>
      <c r="U680" s="4"/>
      <c r="V680" s="3"/>
      <c r="W680" s="5"/>
      <c r="X680" s="5"/>
      <c r="Y680" s="3"/>
      <c r="Z680" s="4"/>
      <c r="AA680" s="4"/>
      <c r="AB680" s="4"/>
      <c r="AC680" s="4"/>
      <c r="AD680" s="2"/>
      <c r="AE680" s="2"/>
      <c r="AF680" s="1"/>
      <c r="AG680" s="1"/>
      <c r="AH680" s="1"/>
      <c r="AI680" s="91"/>
      <c r="AJ680" s="2"/>
      <c r="AK680" s="2"/>
    </row>
    <row r="681" spans="1:37" ht="30.75" customHeight="1">
      <c r="A681" s="87"/>
      <c r="B681" s="2"/>
      <c r="C681" s="2"/>
      <c r="D681" s="2"/>
      <c r="E681" s="1"/>
      <c r="F681" s="1"/>
      <c r="G681" s="88"/>
      <c r="H681" s="1"/>
      <c r="I681" s="2"/>
      <c r="J681" s="2"/>
      <c r="K681" s="2"/>
      <c r="L681" s="2"/>
      <c r="M681" s="2"/>
      <c r="N681" s="1"/>
      <c r="O681" s="1"/>
      <c r="P681" s="1"/>
      <c r="Q681" s="2"/>
      <c r="R681" s="2"/>
      <c r="S681" s="2"/>
      <c r="T681" s="3"/>
      <c r="U681" s="4"/>
      <c r="V681" s="3"/>
      <c r="W681" s="5"/>
      <c r="X681" s="5"/>
      <c r="Y681" s="3"/>
      <c r="Z681" s="4"/>
      <c r="AA681" s="4"/>
      <c r="AB681" s="4"/>
      <c r="AC681" s="4"/>
      <c r="AD681" s="2"/>
      <c r="AE681" s="2"/>
      <c r="AF681" s="1"/>
      <c r="AG681" s="1"/>
      <c r="AH681" s="1"/>
      <c r="AI681" s="91"/>
      <c r="AJ681" s="2"/>
      <c r="AK681" s="2"/>
    </row>
    <row r="682" spans="1:37" ht="30.75" customHeight="1">
      <c r="A682" s="87"/>
      <c r="B682" s="2"/>
      <c r="C682" s="2"/>
      <c r="D682" s="2"/>
      <c r="E682" s="1"/>
      <c r="F682" s="1"/>
      <c r="G682" s="88"/>
      <c r="H682" s="1"/>
      <c r="I682" s="2"/>
      <c r="J682" s="2"/>
      <c r="K682" s="2"/>
      <c r="L682" s="2"/>
      <c r="M682" s="2"/>
      <c r="N682" s="1"/>
      <c r="O682" s="1"/>
      <c r="P682" s="1"/>
      <c r="Q682" s="2"/>
      <c r="R682" s="2"/>
      <c r="S682" s="2"/>
      <c r="T682" s="3"/>
      <c r="U682" s="4"/>
      <c r="V682" s="3"/>
      <c r="W682" s="5"/>
      <c r="X682" s="5"/>
      <c r="Y682" s="3"/>
      <c r="Z682" s="4"/>
      <c r="AA682" s="4"/>
      <c r="AB682" s="4"/>
      <c r="AC682" s="4"/>
      <c r="AD682" s="2"/>
      <c r="AE682" s="2"/>
      <c r="AF682" s="1"/>
      <c r="AG682" s="1"/>
      <c r="AH682" s="1"/>
      <c r="AI682" s="91"/>
      <c r="AJ682" s="2"/>
      <c r="AK682" s="2"/>
    </row>
    <row r="683" spans="1:37" ht="30.75" customHeight="1">
      <c r="A683" s="87"/>
      <c r="B683" s="2"/>
      <c r="C683" s="2"/>
      <c r="D683" s="2"/>
      <c r="E683" s="1"/>
      <c r="F683" s="1"/>
      <c r="G683" s="88"/>
      <c r="H683" s="1"/>
      <c r="I683" s="2"/>
      <c r="J683" s="2"/>
      <c r="K683" s="2"/>
      <c r="L683" s="2"/>
      <c r="M683" s="2"/>
      <c r="N683" s="1"/>
      <c r="O683" s="1"/>
      <c r="P683" s="1"/>
      <c r="Q683" s="2"/>
      <c r="R683" s="2"/>
      <c r="S683" s="2"/>
      <c r="T683" s="3"/>
      <c r="U683" s="4"/>
      <c r="V683" s="3"/>
      <c r="W683" s="5"/>
      <c r="X683" s="5"/>
      <c r="Y683" s="3"/>
      <c r="Z683" s="4"/>
      <c r="AA683" s="4"/>
      <c r="AB683" s="4"/>
      <c r="AC683" s="4"/>
      <c r="AD683" s="2"/>
      <c r="AE683" s="2"/>
      <c r="AF683" s="1"/>
      <c r="AG683" s="1"/>
      <c r="AH683" s="1"/>
      <c r="AI683" s="91"/>
      <c r="AJ683" s="2"/>
      <c r="AK683" s="2"/>
    </row>
    <row r="684" spans="1:37" ht="30.75" customHeight="1">
      <c r="A684" s="87"/>
      <c r="B684" s="2"/>
      <c r="C684" s="2"/>
      <c r="D684" s="2"/>
      <c r="E684" s="1"/>
      <c r="F684" s="1"/>
      <c r="G684" s="88"/>
      <c r="H684" s="1"/>
      <c r="I684" s="2"/>
      <c r="J684" s="2"/>
      <c r="K684" s="2"/>
      <c r="L684" s="2"/>
      <c r="M684" s="2"/>
      <c r="N684" s="1"/>
      <c r="O684" s="1"/>
      <c r="P684" s="1"/>
      <c r="Q684" s="2"/>
      <c r="R684" s="2"/>
      <c r="S684" s="2"/>
      <c r="T684" s="3"/>
      <c r="U684" s="4"/>
      <c r="V684" s="3"/>
      <c r="W684" s="5"/>
      <c r="X684" s="5"/>
      <c r="Y684" s="3"/>
      <c r="Z684" s="4"/>
      <c r="AA684" s="4"/>
      <c r="AB684" s="4"/>
      <c r="AC684" s="4"/>
      <c r="AD684" s="2"/>
      <c r="AE684" s="2"/>
      <c r="AF684" s="1"/>
      <c r="AG684" s="1"/>
      <c r="AH684" s="1"/>
      <c r="AI684" s="91"/>
      <c r="AJ684" s="2"/>
      <c r="AK684" s="2"/>
    </row>
    <row r="685" spans="1:37" ht="30.75" customHeight="1">
      <c r="A685" s="87"/>
      <c r="B685" s="2"/>
      <c r="C685" s="2"/>
      <c r="D685" s="2"/>
      <c r="E685" s="1"/>
      <c r="F685" s="1"/>
      <c r="G685" s="88"/>
      <c r="H685" s="1"/>
      <c r="I685" s="2"/>
      <c r="J685" s="2"/>
      <c r="K685" s="2"/>
      <c r="L685" s="2"/>
      <c r="M685" s="2"/>
      <c r="N685" s="1"/>
      <c r="O685" s="1"/>
      <c r="P685" s="1"/>
      <c r="Q685" s="2"/>
      <c r="R685" s="2"/>
      <c r="S685" s="2"/>
      <c r="T685" s="3"/>
      <c r="U685" s="4"/>
      <c r="V685" s="3"/>
      <c r="W685" s="5"/>
      <c r="X685" s="5"/>
      <c r="Y685" s="3"/>
      <c r="Z685" s="4"/>
      <c r="AA685" s="4"/>
      <c r="AB685" s="4"/>
      <c r="AC685" s="4"/>
      <c r="AD685" s="2"/>
      <c r="AE685" s="2"/>
      <c r="AF685" s="1"/>
      <c r="AG685" s="1"/>
      <c r="AH685" s="1"/>
      <c r="AI685" s="91"/>
      <c r="AJ685" s="2"/>
      <c r="AK685" s="2"/>
    </row>
    <row r="686" spans="1:37" ht="30.75" customHeight="1">
      <c r="A686" s="87"/>
      <c r="B686" s="2"/>
      <c r="C686" s="2"/>
      <c r="D686" s="2"/>
      <c r="E686" s="1"/>
      <c r="F686" s="1"/>
      <c r="G686" s="88"/>
      <c r="H686" s="1"/>
      <c r="I686" s="2"/>
      <c r="J686" s="2"/>
      <c r="K686" s="2"/>
      <c r="L686" s="2"/>
      <c r="M686" s="2"/>
      <c r="N686" s="1"/>
      <c r="O686" s="1"/>
      <c r="P686" s="1"/>
      <c r="Q686" s="2"/>
      <c r="R686" s="2"/>
      <c r="S686" s="2"/>
      <c r="T686" s="3"/>
      <c r="U686" s="4"/>
      <c r="V686" s="3"/>
      <c r="W686" s="5"/>
      <c r="X686" s="5"/>
      <c r="Y686" s="3"/>
      <c r="Z686" s="4"/>
      <c r="AA686" s="4"/>
      <c r="AB686" s="4"/>
      <c r="AC686" s="4"/>
      <c r="AD686" s="2"/>
      <c r="AE686" s="2"/>
      <c r="AF686" s="1"/>
      <c r="AG686" s="1"/>
      <c r="AH686" s="1"/>
      <c r="AI686" s="91"/>
      <c r="AJ686" s="2"/>
      <c r="AK686" s="2"/>
    </row>
    <row r="687" spans="1:37" ht="30.75" customHeight="1">
      <c r="A687" s="87"/>
      <c r="B687" s="2"/>
      <c r="C687" s="2"/>
      <c r="D687" s="2"/>
      <c r="E687" s="1"/>
      <c r="F687" s="1"/>
      <c r="G687" s="88"/>
      <c r="H687" s="1"/>
      <c r="I687" s="2"/>
      <c r="J687" s="2"/>
      <c r="K687" s="2"/>
      <c r="L687" s="2"/>
      <c r="M687" s="2"/>
      <c r="N687" s="1"/>
      <c r="O687" s="1"/>
      <c r="P687" s="1"/>
      <c r="Q687" s="2"/>
      <c r="R687" s="2"/>
      <c r="S687" s="2"/>
      <c r="T687" s="3"/>
      <c r="U687" s="4"/>
      <c r="V687" s="3"/>
      <c r="W687" s="5"/>
      <c r="X687" s="5"/>
      <c r="Y687" s="3"/>
      <c r="Z687" s="4"/>
      <c r="AA687" s="4"/>
      <c r="AB687" s="4"/>
      <c r="AC687" s="4"/>
      <c r="AD687" s="2"/>
      <c r="AE687" s="2"/>
      <c r="AF687" s="1"/>
      <c r="AG687" s="1"/>
      <c r="AH687" s="1"/>
      <c r="AI687" s="91"/>
      <c r="AJ687" s="2"/>
      <c r="AK687" s="2"/>
    </row>
    <row r="688" spans="1:37" ht="30.75" customHeight="1">
      <c r="A688" s="87"/>
      <c r="B688" s="2"/>
      <c r="C688" s="2"/>
      <c r="D688" s="2"/>
      <c r="E688" s="1"/>
      <c r="F688" s="1"/>
      <c r="G688" s="88"/>
      <c r="H688" s="1"/>
      <c r="I688" s="2"/>
      <c r="J688" s="2"/>
      <c r="K688" s="2"/>
      <c r="L688" s="2"/>
      <c r="M688" s="2"/>
      <c r="N688" s="1"/>
      <c r="O688" s="1"/>
      <c r="P688" s="1"/>
      <c r="Q688" s="2"/>
      <c r="R688" s="2"/>
      <c r="S688" s="2"/>
      <c r="T688" s="3"/>
      <c r="U688" s="4"/>
      <c r="V688" s="3"/>
      <c r="W688" s="5"/>
      <c r="X688" s="5"/>
      <c r="Y688" s="3"/>
      <c r="Z688" s="4"/>
      <c r="AA688" s="4"/>
      <c r="AB688" s="4"/>
      <c r="AC688" s="4"/>
      <c r="AD688" s="2"/>
      <c r="AE688" s="2"/>
      <c r="AF688" s="1"/>
      <c r="AG688" s="1"/>
      <c r="AH688" s="1"/>
      <c r="AI688" s="91"/>
      <c r="AJ688" s="2"/>
      <c r="AK688" s="2"/>
    </row>
    <row r="689" spans="1:37" ht="30.75" customHeight="1">
      <c r="A689" s="87"/>
      <c r="B689" s="2"/>
      <c r="C689" s="2"/>
      <c r="D689" s="2"/>
      <c r="E689" s="1"/>
      <c r="F689" s="1"/>
      <c r="G689" s="88"/>
      <c r="H689" s="1"/>
      <c r="I689" s="2"/>
      <c r="J689" s="2"/>
      <c r="K689" s="2"/>
      <c r="L689" s="2"/>
      <c r="M689" s="2"/>
      <c r="N689" s="1"/>
      <c r="O689" s="1"/>
      <c r="P689" s="1"/>
      <c r="Q689" s="2"/>
      <c r="R689" s="2"/>
      <c r="S689" s="2"/>
      <c r="T689" s="3"/>
      <c r="U689" s="4"/>
      <c r="V689" s="3"/>
      <c r="W689" s="5"/>
      <c r="X689" s="5"/>
      <c r="Y689" s="3"/>
      <c r="Z689" s="4"/>
      <c r="AA689" s="4"/>
      <c r="AB689" s="4"/>
      <c r="AC689" s="4"/>
      <c r="AD689" s="2"/>
      <c r="AE689" s="2"/>
      <c r="AF689" s="1"/>
      <c r="AG689" s="1"/>
      <c r="AH689" s="1"/>
      <c r="AI689" s="91"/>
      <c r="AJ689" s="2"/>
      <c r="AK689" s="2"/>
    </row>
    <row r="690" spans="1:37" ht="30.75" customHeight="1">
      <c r="A690" s="87"/>
      <c r="B690" s="2"/>
      <c r="C690" s="2"/>
      <c r="D690" s="2"/>
      <c r="E690" s="1"/>
      <c r="F690" s="1"/>
      <c r="G690" s="88"/>
      <c r="H690" s="1"/>
      <c r="I690" s="2"/>
      <c r="J690" s="2"/>
      <c r="K690" s="2"/>
      <c r="L690" s="2"/>
      <c r="M690" s="2"/>
      <c r="N690" s="1"/>
      <c r="O690" s="1"/>
      <c r="P690" s="1"/>
      <c r="Q690" s="2"/>
      <c r="R690" s="2"/>
      <c r="S690" s="2"/>
      <c r="T690" s="3"/>
      <c r="U690" s="4"/>
      <c r="V690" s="3"/>
      <c r="W690" s="5"/>
      <c r="X690" s="5"/>
      <c r="Y690" s="3"/>
      <c r="Z690" s="4"/>
      <c r="AA690" s="4"/>
      <c r="AB690" s="4"/>
      <c r="AC690" s="4"/>
      <c r="AD690" s="2"/>
      <c r="AE690" s="2"/>
      <c r="AF690" s="1"/>
      <c r="AG690" s="1"/>
      <c r="AH690" s="1"/>
      <c r="AI690" s="91"/>
      <c r="AJ690" s="2"/>
      <c r="AK690" s="2"/>
    </row>
    <row r="691" spans="1:37" ht="30.75" customHeight="1">
      <c r="A691" s="87"/>
      <c r="B691" s="2"/>
      <c r="C691" s="2"/>
      <c r="D691" s="2"/>
      <c r="E691" s="1"/>
      <c r="F691" s="1"/>
      <c r="G691" s="88"/>
      <c r="H691" s="1"/>
      <c r="I691" s="2"/>
      <c r="J691" s="2"/>
      <c r="K691" s="2"/>
      <c r="L691" s="2"/>
      <c r="M691" s="2"/>
      <c r="N691" s="1"/>
      <c r="O691" s="1"/>
      <c r="P691" s="1"/>
      <c r="Q691" s="2"/>
      <c r="R691" s="2"/>
      <c r="S691" s="2"/>
      <c r="T691" s="3"/>
      <c r="U691" s="4"/>
      <c r="V691" s="3"/>
      <c r="W691" s="5"/>
      <c r="X691" s="5"/>
      <c r="Y691" s="3"/>
      <c r="Z691" s="4"/>
      <c r="AA691" s="4"/>
      <c r="AB691" s="4"/>
      <c r="AC691" s="4"/>
      <c r="AD691" s="2"/>
      <c r="AE691" s="2"/>
      <c r="AF691" s="1"/>
      <c r="AG691" s="1"/>
      <c r="AH691" s="1"/>
      <c r="AI691" s="91"/>
      <c r="AJ691" s="2"/>
      <c r="AK691" s="2"/>
    </row>
    <row r="692" spans="1:37" ht="30.75" customHeight="1">
      <c r="A692" s="87"/>
      <c r="B692" s="2"/>
      <c r="C692" s="2"/>
      <c r="D692" s="2"/>
      <c r="E692" s="1"/>
      <c r="F692" s="1"/>
      <c r="G692" s="88"/>
      <c r="H692" s="1"/>
      <c r="I692" s="2"/>
      <c r="J692" s="2"/>
      <c r="K692" s="2"/>
      <c r="L692" s="2"/>
      <c r="M692" s="2"/>
      <c r="N692" s="1"/>
      <c r="O692" s="1"/>
      <c r="P692" s="1"/>
      <c r="Q692" s="2"/>
      <c r="R692" s="2"/>
      <c r="S692" s="2"/>
      <c r="T692" s="3"/>
      <c r="U692" s="4"/>
      <c r="V692" s="3"/>
      <c r="W692" s="5"/>
      <c r="X692" s="5"/>
      <c r="Y692" s="3"/>
      <c r="Z692" s="4"/>
      <c r="AA692" s="4"/>
      <c r="AB692" s="4"/>
      <c r="AC692" s="4"/>
      <c r="AD692" s="2"/>
      <c r="AE692" s="2"/>
      <c r="AF692" s="1"/>
      <c r="AG692" s="1"/>
      <c r="AH692" s="1"/>
      <c r="AI692" s="91"/>
      <c r="AJ692" s="2"/>
      <c r="AK692" s="2"/>
    </row>
    <row r="693" spans="1:37" ht="30.75" customHeight="1">
      <c r="A693" s="87"/>
      <c r="B693" s="2"/>
      <c r="C693" s="2"/>
      <c r="D693" s="2"/>
      <c r="E693" s="1"/>
      <c r="F693" s="1"/>
      <c r="G693" s="88"/>
      <c r="H693" s="1"/>
      <c r="I693" s="2"/>
      <c r="J693" s="2"/>
      <c r="K693" s="2"/>
      <c r="L693" s="2"/>
      <c r="M693" s="2"/>
      <c r="N693" s="1"/>
      <c r="O693" s="1"/>
      <c r="P693" s="1"/>
      <c r="Q693" s="2"/>
      <c r="R693" s="2"/>
      <c r="S693" s="2"/>
      <c r="T693" s="3"/>
      <c r="U693" s="4"/>
      <c r="V693" s="3"/>
      <c r="W693" s="5"/>
      <c r="X693" s="5"/>
      <c r="Y693" s="3"/>
      <c r="Z693" s="4"/>
      <c r="AA693" s="4"/>
      <c r="AB693" s="4"/>
      <c r="AC693" s="4"/>
      <c r="AD693" s="2"/>
      <c r="AE693" s="2"/>
      <c r="AF693" s="1"/>
      <c r="AG693" s="1"/>
      <c r="AH693" s="1"/>
      <c r="AI693" s="91"/>
      <c r="AJ693" s="2"/>
      <c r="AK693" s="2"/>
    </row>
    <row r="694" spans="1:37" ht="30.75" customHeight="1">
      <c r="A694" s="87"/>
      <c r="B694" s="2"/>
      <c r="C694" s="2"/>
      <c r="D694" s="2"/>
      <c r="E694" s="1"/>
      <c r="F694" s="1"/>
      <c r="G694" s="88"/>
      <c r="H694" s="1"/>
      <c r="I694" s="2"/>
      <c r="J694" s="2"/>
      <c r="K694" s="2"/>
      <c r="L694" s="2"/>
      <c r="M694" s="2"/>
      <c r="N694" s="1"/>
      <c r="O694" s="1"/>
      <c r="P694" s="1"/>
      <c r="Q694" s="2"/>
      <c r="R694" s="2"/>
      <c r="S694" s="2"/>
      <c r="T694" s="3"/>
      <c r="U694" s="4"/>
      <c r="V694" s="3"/>
      <c r="W694" s="5"/>
      <c r="X694" s="5"/>
      <c r="Y694" s="3"/>
      <c r="Z694" s="4"/>
      <c r="AA694" s="4"/>
      <c r="AB694" s="4"/>
      <c r="AC694" s="4"/>
      <c r="AD694" s="2"/>
      <c r="AE694" s="2"/>
      <c r="AF694" s="1"/>
      <c r="AG694" s="1"/>
      <c r="AH694" s="1"/>
      <c r="AI694" s="91"/>
      <c r="AJ694" s="2"/>
      <c r="AK694" s="2"/>
    </row>
    <row r="695" spans="1:37" ht="30.75" customHeight="1">
      <c r="A695" s="87"/>
      <c r="B695" s="2"/>
      <c r="C695" s="2"/>
      <c r="D695" s="2"/>
      <c r="E695" s="1"/>
      <c r="F695" s="1"/>
      <c r="G695" s="88"/>
      <c r="H695" s="1"/>
      <c r="I695" s="2"/>
      <c r="J695" s="2"/>
      <c r="K695" s="2"/>
      <c r="L695" s="2"/>
      <c r="M695" s="2"/>
      <c r="N695" s="1"/>
      <c r="O695" s="1"/>
      <c r="P695" s="1"/>
      <c r="Q695" s="2"/>
      <c r="R695" s="2"/>
      <c r="S695" s="2"/>
      <c r="T695" s="3"/>
      <c r="U695" s="4"/>
      <c r="V695" s="3"/>
      <c r="W695" s="5"/>
      <c r="X695" s="5"/>
      <c r="Y695" s="3"/>
      <c r="Z695" s="4"/>
      <c r="AA695" s="4"/>
      <c r="AB695" s="4"/>
      <c r="AC695" s="4"/>
      <c r="AD695" s="2"/>
      <c r="AE695" s="2"/>
      <c r="AF695" s="1"/>
      <c r="AG695" s="1"/>
      <c r="AH695" s="1"/>
      <c r="AI695" s="91"/>
      <c r="AJ695" s="2"/>
      <c r="AK695" s="2"/>
    </row>
    <row r="696" spans="1:37" ht="30.75" customHeight="1">
      <c r="A696" s="87"/>
      <c r="B696" s="2"/>
      <c r="C696" s="2"/>
      <c r="D696" s="2"/>
      <c r="E696" s="1"/>
      <c r="F696" s="1"/>
      <c r="G696" s="88"/>
      <c r="H696" s="1"/>
      <c r="I696" s="2"/>
      <c r="J696" s="2"/>
      <c r="K696" s="2"/>
      <c r="L696" s="2"/>
      <c r="M696" s="2"/>
      <c r="N696" s="1"/>
      <c r="O696" s="1"/>
      <c r="P696" s="1"/>
      <c r="Q696" s="2"/>
      <c r="R696" s="2"/>
      <c r="S696" s="2"/>
      <c r="T696" s="3"/>
      <c r="U696" s="4"/>
      <c r="V696" s="3"/>
      <c r="W696" s="5"/>
      <c r="X696" s="5"/>
      <c r="Y696" s="3"/>
      <c r="Z696" s="4"/>
      <c r="AA696" s="4"/>
      <c r="AB696" s="4"/>
      <c r="AC696" s="4"/>
      <c r="AD696" s="2"/>
      <c r="AE696" s="2"/>
      <c r="AF696" s="1"/>
      <c r="AG696" s="1"/>
      <c r="AH696" s="1"/>
      <c r="AI696" s="91"/>
      <c r="AJ696" s="2"/>
      <c r="AK696" s="2"/>
    </row>
    <row r="697" spans="1:37" ht="30.75" customHeight="1">
      <c r="A697" s="87"/>
      <c r="B697" s="2"/>
      <c r="C697" s="2"/>
      <c r="D697" s="2"/>
      <c r="E697" s="1"/>
      <c r="F697" s="1"/>
      <c r="G697" s="88"/>
      <c r="H697" s="1"/>
      <c r="I697" s="2"/>
      <c r="J697" s="2"/>
      <c r="K697" s="2"/>
      <c r="L697" s="2"/>
      <c r="M697" s="2"/>
      <c r="N697" s="1"/>
      <c r="O697" s="1"/>
      <c r="P697" s="1"/>
      <c r="Q697" s="2"/>
      <c r="R697" s="2"/>
      <c r="S697" s="2"/>
      <c r="T697" s="3"/>
      <c r="U697" s="4"/>
      <c r="V697" s="3"/>
      <c r="W697" s="5"/>
      <c r="X697" s="5"/>
      <c r="Y697" s="3"/>
      <c r="Z697" s="4"/>
      <c r="AA697" s="4"/>
      <c r="AB697" s="4"/>
      <c r="AC697" s="4"/>
      <c r="AD697" s="2"/>
      <c r="AE697" s="2"/>
      <c r="AF697" s="1"/>
      <c r="AG697" s="1"/>
      <c r="AH697" s="1"/>
      <c r="AI697" s="91"/>
      <c r="AJ697" s="2"/>
      <c r="AK697" s="2"/>
    </row>
    <row r="698" spans="1:37" ht="30.75" customHeight="1">
      <c r="A698" s="87"/>
      <c r="B698" s="2"/>
      <c r="C698" s="2"/>
      <c r="D698" s="2"/>
      <c r="E698" s="1"/>
      <c r="F698" s="1"/>
      <c r="G698" s="88"/>
      <c r="H698" s="1"/>
      <c r="I698" s="2"/>
      <c r="J698" s="2"/>
      <c r="K698" s="2"/>
      <c r="L698" s="2"/>
      <c r="M698" s="2"/>
      <c r="N698" s="1"/>
      <c r="O698" s="1"/>
      <c r="P698" s="1"/>
      <c r="Q698" s="2"/>
      <c r="R698" s="2"/>
      <c r="S698" s="2"/>
      <c r="T698" s="3"/>
      <c r="U698" s="4"/>
      <c r="V698" s="3"/>
      <c r="W698" s="5"/>
      <c r="X698" s="5"/>
      <c r="Y698" s="3"/>
      <c r="Z698" s="4"/>
      <c r="AA698" s="4"/>
      <c r="AB698" s="4"/>
      <c r="AC698" s="4"/>
      <c r="AD698" s="2"/>
      <c r="AE698" s="2"/>
      <c r="AF698" s="1"/>
      <c r="AG698" s="1"/>
      <c r="AH698" s="1"/>
      <c r="AI698" s="91"/>
      <c r="AJ698" s="2"/>
      <c r="AK698" s="2"/>
    </row>
    <row r="699" spans="1:37" ht="30.75" customHeight="1">
      <c r="A699" s="87"/>
      <c r="B699" s="2"/>
      <c r="C699" s="2"/>
      <c r="D699" s="2"/>
      <c r="E699" s="1"/>
      <c r="F699" s="1"/>
      <c r="G699" s="88"/>
      <c r="H699" s="1"/>
      <c r="I699" s="2"/>
      <c r="J699" s="2"/>
      <c r="K699" s="2"/>
      <c r="L699" s="2"/>
      <c r="M699" s="2"/>
      <c r="N699" s="1"/>
      <c r="O699" s="1"/>
      <c r="P699" s="1"/>
      <c r="Q699" s="2"/>
      <c r="R699" s="2"/>
      <c r="S699" s="2"/>
      <c r="T699" s="3"/>
      <c r="U699" s="4"/>
      <c r="V699" s="3"/>
      <c r="W699" s="5"/>
      <c r="X699" s="5"/>
      <c r="Y699" s="3"/>
      <c r="Z699" s="4"/>
      <c r="AA699" s="4"/>
      <c r="AB699" s="4"/>
      <c r="AC699" s="4"/>
      <c r="AD699" s="2"/>
      <c r="AE699" s="2"/>
      <c r="AF699" s="1"/>
      <c r="AG699" s="1"/>
      <c r="AH699" s="1"/>
      <c r="AI699" s="91"/>
      <c r="AJ699" s="2"/>
      <c r="AK699" s="2"/>
    </row>
    <row r="700" spans="1:37" ht="30.75" customHeight="1">
      <c r="A700" s="87"/>
      <c r="B700" s="2"/>
      <c r="C700" s="2"/>
      <c r="D700" s="2"/>
      <c r="E700" s="1"/>
      <c r="F700" s="1"/>
      <c r="G700" s="88"/>
      <c r="H700" s="1"/>
      <c r="I700" s="2"/>
      <c r="J700" s="2"/>
      <c r="K700" s="2"/>
      <c r="L700" s="2"/>
      <c r="M700" s="2"/>
      <c r="N700" s="1"/>
      <c r="O700" s="1"/>
      <c r="P700" s="1"/>
      <c r="Q700" s="2"/>
      <c r="R700" s="2"/>
      <c r="S700" s="2"/>
      <c r="T700" s="3"/>
      <c r="U700" s="4"/>
      <c r="V700" s="3"/>
      <c r="W700" s="5"/>
      <c r="X700" s="5"/>
      <c r="Y700" s="3"/>
      <c r="Z700" s="4"/>
      <c r="AA700" s="4"/>
      <c r="AB700" s="4"/>
      <c r="AC700" s="4"/>
      <c r="AD700" s="2"/>
      <c r="AE700" s="2"/>
      <c r="AF700" s="1"/>
      <c r="AG700" s="1"/>
      <c r="AH700" s="1"/>
      <c r="AI700" s="91"/>
      <c r="AJ700" s="2"/>
      <c r="AK700" s="2"/>
    </row>
    <row r="701" spans="1:37" ht="30.75" customHeight="1">
      <c r="A701" s="87"/>
      <c r="B701" s="2"/>
      <c r="C701" s="2"/>
      <c r="D701" s="2"/>
      <c r="E701" s="1"/>
      <c r="F701" s="1"/>
      <c r="G701" s="88"/>
      <c r="H701" s="1"/>
      <c r="I701" s="2"/>
      <c r="J701" s="2"/>
      <c r="K701" s="2"/>
      <c r="L701" s="2"/>
      <c r="M701" s="2"/>
      <c r="N701" s="1"/>
      <c r="O701" s="1"/>
      <c r="P701" s="1"/>
      <c r="Q701" s="2"/>
      <c r="R701" s="2"/>
      <c r="S701" s="2"/>
      <c r="T701" s="3"/>
      <c r="U701" s="4"/>
      <c r="V701" s="3"/>
      <c r="W701" s="5"/>
      <c r="X701" s="5"/>
      <c r="Y701" s="3"/>
      <c r="Z701" s="4"/>
      <c r="AA701" s="4"/>
      <c r="AB701" s="4"/>
      <c r="AC701" s="4"/>
      <c r="AD701" s="2"/>
      <c r="AE701" s="2"/>
      <c r="AF701" s="1"/>
      <c r="AG701" s="1"/>
      <c r="AH701" s="1"/>
      <c r="AI701" s="91"/>
      <c r="AJ701" s="2"/>
      <c r="AK701" s="2"/>
    </row>
    <row r="702" spans="1:37" ht="30.75" customHeight="1">
      <c r="A702" s="87"/>
      <c r="B702" s="2"/>
      <c r="C702" s="2"/>
      <c r="D702" s="2"/>
      <c r="E702" s="1"/>
      <c r="F702" s="1"/>
      <c r="G702" s="88"/>
      <c r="H702" s="1"/>
      <c r="I702" s="2"/>
      <c r="J702" s="2"/>
      <c r="K702" s="2"/>
      <c r="L702" s="2"/>
      <c r="M702" s="2"/>
      <c r="N702" s="1"/>
      <c r="O702" s="1"/>
      <c r="P702" s="1"/>
      <c r="Q702" s="2"/>
      <c r="R702" s="2"/>
      <c r="S702" s="2"/>
      <c r="T702" s="3"/>
      <c r="U702" s="4"/>
      <c r="V702" s="3"/>
      <c r="W702" s="5"/>
      <c r="X702" s="5"/>
      <c r="Y702" s="3"/>
      <c r="Z702" s="4"/>
      <c r="AA702" s="4"/>
      <c r="AB702" s="4"/>
      <c r="AC702" s="4"/>
      <c r="AD702" s="2"/>
      <c r="AE702" s="2"/>
      <c r="AF702" s="1"/>
      <c r="AG702" s="1"/>
      <c r="AH702" s="1"/>
      <c r="AI702" s="91"/>
      <c r="AJ702" s="2"/>
      <c r="AK702" s="2"/>
    </row>
    <row r="703" spans="1:37" ht="30.75" customHeight="1">
      <c r="A703" s="87"/>
      <c r="B703" s="2"/>
      <c r="C703" s="2"/>
      <c r="D703" s="2"/>
      <c r="E703" s="1"/>
      <c r="F703" s="1"/>
      <c r="G703" s="88"/>
      <c r="H703" s="1"/>
      <c r="I703" s="2"/>
      <c r="J703" s="2"/>
      <c r="K703" s="2"/>
      <c r="L703" s="2"/>
      <c r="M703" s="2"/>
      <c r="N703" s="1"/>
      <c r="O703" s="1"/>
      <c r="P703" s="1"/>
      <c r="Q703" s="2"/>
      <c r="R703" s="2"/>
      <c r="S703" s="2"/>
      <c r="T703" s="3"/>
      <c r="U703" s="4"/>
      <c r="V703" s="3"/>
      <c r="W703" s="5"/>
      <c r="X703" s="5"/>
      <c r="Y703" s="3"/>
      <c r="Z703" s="4"/>
      <c r="AA703" s="4"/>
      <c r="AB703" s="4"/>
      <c r="AC703" s="4"/>
      <c r="AD703" s="2"/>
      <c r="AE703" s="2"/>
      <c r="AF703" s="1"/>
      <c r="AG703" s="1"/>
      <c r="AH703" s="1"/>
      <c r="AI703" s="91"/>
      <c r="AJ703" s="2"/>
      <c r="AK703" s="2"/>
    </row>
    <row r="704" spans="1:37" ht="30.75" customHeight="1">
      <c r="A704" s="87"/>
      <c r="B704" s="2"/>
      <c r="C704" s="2"/>
      <c r="D704" s="2"/>
      <c r="E704" s="1"/>
      <c r="F704" s="1"/>
      <c r="G704" s="88"/>
      <c r="H704" s="1"/>
      <c r="I704" s="2"/>
      <c r="J704" s="2"/>
      <c r="K704" s="2"/>
      <c r="L704" s="2"/>
      <c r="M704" s="2"/>
      <c r="N704" s="1"/>
      <c r="O704" s="1"/>
      <c r="P704" s="1"/>
      <c r="Q704" s="2"/>
      <c r="R704" s="2"/>
      <c r="S704" s="2"/>
      <c r="T704" s="3"/>
      <c r="U704" s="4"/>
      <c r="V704" s="3"/>
      <c r="W704" s="5"/>
      <c r="X704" s="5"/>
      <c r="Y704" s="3"/>
      <c r="Z704" s="4"/>
      <c r="AA704" s="4"/>
      <c r="AB704" s="4"/>
      <c r="AC704" s="4"/>
      <c r="AD704" s="2"/>
      <c r="AE704" s="2"/>
      <c r="AF704" s="1"/>
      <c r="AG704" s="1"/>
      <c r="AH704" s="1"/>
      <c r="AI704" s="91"/>
      <c r="AJ704" s="2"/>
      <c r="AK704" s="2"/>
    </row>
    <row r="705" spans="1:37" ht="30.75" customHeight="1">
      <c r="A705" s="87"/>
      <c r="B705" s="2"/>
      <c r="C705" s="2"/>
      <c r="D705" s="2"/>
      <c r="E705" s="1"/>
      <c r="F705" s="1"/>
      <c r="G705" s="88"/>
      <c r="H705" s="1"/>
      <c r="I705" s="2"/>
      <c r="J705" s="2"/>
      <c r="K705" s="2"/>
      <c r="L705" s="2"/>
      <c r="M705" s="2"/>
      <c r="N705" s="1"/>
      <c r="O705" s="1"/>
      <c r="P705" s="1"/>
      <c r="Q705" s="2"/>
      <c r="R705" s="2"/>
      <c r="S705" s="2"/>
      <c r="T705" s="3"/>
      <c r="U705" s="4"/>
      <c r="V705" s="3"/>
      <c r="W705" s="5"/>
      <c r="X705" s="5"/>
      <c r="Y705" s="3"/>
      <c r="Z705" s="4"/>
      <c r="AA705" s="4"/>
      <c r="AB705" s="4"/>
      <c r="AC705" s="4"/>
      <c r="AD705" s="2"/>
      <c r="AE705" s="2"/>
      <c r="AF705" s="1"/>
      <c r="AG705" s="1"/>
      <c r="AH705" s="1"/>
      <c r="AI705" s="91"/>
      <c r="AJ705" s="2"/>
      <c r="AK705" s="2"/>
    </row>
    <row r="706" spans="1:37" ht="30.75" customHeight="1">
      <c r="A706" s="87"/>
      <c r="B706" s="2"/>
      <c r="C706" s="2"/>
      <c r="D706" s="2"/>
      <c r="E706" s="1"/>
      <c r="F706" s="1"/>
      <c r="G706" s="88"/>
      <c r="H706" s="1"/>
      <c r="I706" s="2"/>
      <c r="J706" s="2"/>
      <c r="K706" s="2"/>
      <c r="L706" s="2"/>
      <c r="M706" s="2"/>
      <c r="N706" s="1"/>
      <c r="O706" s="1"/>
      <c r="P706" s="1"/>
      <c r="Q706" s="2"/>
      <c r="R706" s="2"/>
      <c r="S706" s="2"/>
      <c r="T706" s="3"/>
      <c r="U706" s="4"/>
      <c r="V706" s="3"/>
      <c r="W706" s="5"/>
      <c r="X706" s="5"/>
      <c r="Y706" s="3"/>
      <c r="Z706" s="4"/>
      <c r="AA706" s="4"/>
      <c r="AB706" s="4"/>
      <c r="AC706" s="4"/>
      <c r="AD706" s="2"/>
      <c r="AE706" s="2"/>
      <c r="AF706" s="1"/>
      <c r="AG706" s="1"/>
      <c r="AH706" s="1"/>
      <c r="AI706" s="91"/>
      <c r="AJ706" s="2"/>
      <c r="AK706" s="2"/>
    </row>
    <row r="707" spans="1:37" ht="30.75" customHeight="1">
      <c r="A707" s="87"/>
      <c r="B707" s="2"/>
      <c r="C707" s="2"/>
      <c r="D707" s="2"/>
      <c r="E707" s="1"/>
      <c r="F707" s="1"/>
      <c r="G707" s="88"/>
      <c r="H707" s="1"/>
      <c r="I707" s="2"/>
      <c r="J707" s="2"/>
      <c r="K707" s="2"/>
      <c r="L707" s="2"/>
      <c r="M707" s="2"/>
      <c r="N707" s="1"/>
      <c r="O707" s="1"/>
      <c r="P707" s="1"/>
      <c r="Q707" s="2"/>
      <c r="R707" s="2"/>
      <c r="S707" s="2"/>
      <c r="T707" s="3"/>
      <c r="U707" s="4"/>
      <c r="V707" s="3"/>
      <c r="W707" s="5"/>
      <c r="X707" s="5"/>
      <c r="Y707" s="3"/>
      <c r="Z707" s="4"/>
      <c r="AA707" s="4"/>
      <c r="AB707" s="4"/>
      <c r="AC707" s="4"/>
      <c r="AD707" s="2"/>
      <c r="AE707" s="2"/>
      <c r="AF707" s="1"/>
      <c r="AG707" s="1"/>
      <c r="AH707" s="1"/>
      <c r="AI707" s="91"/>
      <c r="AJ707" s="2"/>
      <c r="AK707" s="2"/>
    </row>
    <row r="708" spans="1:37" ht="30.75" customHeight="1">
      <c r="A708" s="87"/>
      <c r="B708" s="2"/>
      <c r="C708" s="2"/>
      <c r="D708" s="2"/>
      <c r="E708" s="1"/>
      <c r="F708" s="1"/>
      <c r="G708" s="88"/>
      <c r="H708" s="1"/>
      <c r="I708" s="2"/>
      <c r="J708" s="2"/>
      <c r="K708" s="2"/>
      <c r="L708" s="2"/>
      <c r="M708" s="2"/>
      <c r="N708" s="1"/>
      <c r="O708" s="1"/>
      <c r="P708" s="1"/>
      <c r="Q708" s="2"/>
      <c r="R708" s="2"/>
      <c r="S708" s="2"/>
      <c r="T708" s="3"/>
      <c r="U708" s="4"/>
      <c r="V708" s="3"/>
      <c r="W708" s="5"/>
      <c r="X708" s="5"/>
      <c r="Y708" s="3"/>
      <c r="Z708" s="4"/>
      <c r="AA708" s="4"/>
      <c r="AB708" s="4"/>
      <c r="AC708" s="4"/>
      <c r="AD708" s="2"/>
      <c r="AE708" s="2"/>
      <c r="AF708" s="1"/>
      <c r="AG708" s="1"/>
      <c r="AH708" s="1"/>
      <c r="AI708" s="91"/>
      <c r="AJ708" s="2"/>
      <c r="AK708" s="2"/>
    </row>
    <row r="709" spans="1:37" ht="30.75" customHeight="1">
      <c r="A709" s="87"/>
      <c r="B709" s="2"/>
      <c r="C709" s="2"/>
      <c r="D709" s="2"/>
      <c r="E709" s="1"/>
      <c r="F709" s="1"/>
      <c r="G709" s="88"/>
      <c r="H709" s="1"/>
      <c r="I709" s="2"/>
      <c r="J709" s="2"/>
      <c r="K709" s="2"/>
      <c r="L709" s="2"/>
      <c r="M709" s="2"/>
      <c r="N709" s="1"/>
      <c r="O709" s="1"/>
      <c r="P709" s="1"/>
      <c r="Q709" s="2"/>
      <c r="R709" s="2"/>
      <c r="S709" s="2"/>
      <c r="T709" s="3"/>
      <c r="U709" s="4"/>
      <c r="V709" s="3"/>
      <c r="W709" s="5"/>
      <c r="X709" s="5"/>
      <c r="Y709" s="3"/>
      <c r="Z709" s="4"/>
      <c r="AA709" s="4"/>
      <c r="AB709" s="4"/>
      <c r="AC709" s="4"/>
      <c r="AD709" s="2"/>
      <c r="AE709" s="2"/>
      <c r="AF709" s="1"/>
      <c r="AG709" s="1"/>
      <c r="AH709" s="1"/>
      <c r="AI709" s="91"/>
      <c r="AJ709" s="2"/>
      <c r="AK709" s="2"/>
    </row>
    <row r="710" spans="1:37" ht="30.75" customHeight="1">
      <c r="A710" s="87"/>
      <c r="B710" s="2"/>
      <c r="C710" s="2"/>
      <c r="D710" s="2"/>
      <c r="E710" s="1"/>
      <c r="F710" s="1"/>
      <c r="G710" s="88"/>
      <c r="H710" s="1"/>
      <c r="I710" s="2"/>
      <c r="J710" s="2"/>
      <c r="K710" s="2"/>
      <c r="L710" s="2"/>
      <c r="M710" s="2"/>
      <c r="N710" s="1"/>
      <c r="O710" s="1"/>
      <c r="P710" s="1"/>
      <c r="Q710" s="2"/>
      <c r="R710" s="2"/>
      <c r="S710" s="2"/>
      <c r="T710" s="3"/>
      <c r="U710" s="4"/>
      <c r="V710" s="3"/>
      <c r="W710" s="5"/>
      <c r="X710" s="5"/>
      <c r="Y710" s="3"/>
      <c r="Z710" s="4"/>
      <c r="AA710" s="4"/>
      <c r="AB710" s="4"/>
      <c r="AC710" s="4"/>
      <c r="AD710" s="2"/>
      <c r="AE710" s="2"/>
      <c r="AF710" s="1"/>
      <c r="AG710" s="1"/>
      <c r="AH710" s="1"/>
      <c r="AI710" s="91"/>
      <c r="AJ710" s="2"/>
      <c r="AK710" s="2"/>
    </row>
    <row r="711" spans="1:37" ht="30.75" customHeight="1">
      <c r="A711" s="87"/>
      <c r="B711" s="2"/>
      <c r="C711" s="2"/>
      <c r="D711" s="2"/>
      <c r="E711" s="1"/>
      <c r="F711" s="1"/>
      <c r="G711" s="88"/>
      <c r="H711" s="1"/>
      <c r="I711" s="2"/>
      <c r="J711" s="2"/>
      <c r="K711" s="2"/>
      <c r="L711" s="2"/>
      <c r="M711" s="2"/>
      <c r="N711" s="1"/>
      <c r="O711" s="1"/>
      <c r="P711" s="1"/>
      <c r="Q711" s="2"/>
      <c r="R711" s="2"/>
      <c r="S711" s="2"/>
      <c r="T711" s="3"/>
      <c r="U711" s="4"/>
      <c r="V711" s="3"/>
      <c r="W711" s="5"/>
      <c r="X711" s="5"/>
      <c r="Y711" s="3"/>
      <c r="Z711" s="4"/>
      <c r="AA711" s="4"/>
      <c r="AB711" s="4"/>
      <c r="AC711" s="4"/>
      <c r="AD711" s="2"/>
      <c r="AE711" s="2"/>
      <c r="AF711" s="1"/>
      <c r="AG711" s="1"/>
      <c r="AH711" s="1"/>
      <c r="AI711" s="91"/>
      <c r="AJ711" s="2"/>
      <c r="AK711" s="2"/>
    </row>
    <row r="712" spans="1:37" ht="30.75" customHeight="1">
      <c r="A712" s="87"/>
      <c r="B712" s="2"/>
      <c r="C712" s="2"/>
      <c r="D712" s="2"/>
      <c r="E712" s="1"/>
      <c r="F712" s="1"/>
      <c r="G712" s="88"/>
      <c r="H712" s="1"/>
      <c r="I712" s="2"/>
      <c r="J712" s="2"/>
      <c r="K712" s="2"/>
      <c r="L712" s="2"/>
      <c r="M712" s="2"/>
      <c r="N712" s="1"/>
      <c r="O712" s="1"/>
      <c r="P712" s="1"/>
      <c r="Q712" s="2"/>
      <c r="R712" s="2"/>
      <c r="S712" s="2"/>
      <c r="T712" s="3"/>
      <c r="U712" s="4"/>
      <c r="V712" s="3"/>
      <c r="W712" s="5"/>
      <c r="X712" s="5"/>
      <c r="Y712" s="3"/>
      <c r="Z712" s="4"/>
      <c r="AA712" s="4"/>
      <c r="AB712" s="4"/>
      <c r="AC712" s="4"/>
      <c r="AD712" s="2"/>
      <c r="AE712" s="2"/>
      <c r="AF712" s="1"/>
      <c r="AG712" s="1"/>
      <c r="AH712" s="1"/>
      <c r="AI712" s="91"/>
      <c r="AJ712" s="2"/>
      <c r="AK712" s="2"/>
    </row>
    <row r="713" spans="1:37" ht="30.75" customHeight="1">
      <c r="A713" s="87"/>
      <c r="B713" s="2"/>
      <c r="C713" s="2"/>
      <c r="D713" s="2"/>
      <c r="E713" s="1"/>
      <c r="F713" s="1"/>
      <c r="G713" s="88"/>
      <c r="H713" s="1"/>
      <c r="I713" s="2"/>
      <c r="J713" s="2"/>
      <c r="K713" s="2"/>
      <c r="L713" s="2"/>
      <c r="M713" s="2"/>
      <c r="N713" s="1"/>
      <c r="O713" s="1"/>
      <c r="P713" s="1"/>
      <c r="Q713" s="2"/>
      <c r="R713" s="2"/>
      <c r="S713" s="2"/>
      <c r="T713" s="3"/>
      <c r="U713" s="4"/>
      <c r="V713" s="3"/>
      <c r="W713" s="5"/>
      <c r="X713" s="5"/>
      <c r="Y713" s="3"/>
      <c r="Z713" s="4"/>
      <c r="AA713" s="4"/>
      <c r="AB713" s="4"/>
      <c r="AC713" s="4"/>
      <c r="AD713" s="2"/>
      <c r="AE713" s="2"/>
      <c r="AF713" s="1"/>
      <c r="AG713" s="1"/>
      <c r="AH713" s="1"/>
      <c r="AI713" s="91"/>
      <c r="AJ713" s="2"/>
      <c r="AK713" s="2"/>
    </row>
    <row r="714" spans="1:37" ht="30.75" customHeight="1">
      <c r="A714" s="87"/>
      <c r="B714" s="2"/>
      <c r="C714" s="2"/>
      <c r="D714" s="2"/>
      <c r="E714" s="1"/>
      <c r="F714" s="1"/>
      <c r="G714" s="88"/>
      <c r="H714" s="1"/>
      <c r="I714" s="2"/>
      <c r="J714" s="2"/>
      <c r="K714" s="2"/>
      <c r="L714" s="2"/>
      <c r="M714" s="2"/>
      <c r="N714" s="1"/>
      <c r="O714" s="1"/>
      <c r="P714" s="1"/>
      <c r="Q714" s="2"/>
      <c r="R714" s="2"/>
      <c r="S714" s="2"/>
      <c r="T714" s="3"/>
      <c r="U714" s="4"/>
      <c r="V714" s="3"/>
      <c r="W714" s="5"/>
      <c r="X714" s="5"/>
      <c r="Y714" s="3"/>
      <c r="Z714" s="4"/>
      <c r="AA714" s="4"/>
      <c r="AB714" s="4"/>
      <c r="AC714" s="4"/>
      <c r="AD714" s="2"/>
      <c r="AE714" s="2"/>
      <c r="AF714" s="1"/>
      <c r="AG714" s="1"/>
      <c r="AH714" s="1"/>
      <c r="AI714" s="91"/>
      <c r="AJ714" s="2"/>
      <c r="AK714" s="2"/>
    </row>
    <row r="715" spans="1:37" ht="30.75" customHeight="1">
      <c r="A715" s="87"/>
      <c r="B715" s="2"/>
      <c r="C715" s="2"/>
      <c r="D715" s="2"/>
      <c r="E715" s="1"/>
      <c r="F715" s="1"/>
      <c r="G715" s="88"/>
      <c r="H715" s="1"/>
      <c r="I715" s="2"/>
      <c r="J715" s="2"/>
      <c r="K715" s="2"/>
      <c r="L715" s="2"/>
      <c r="M715" s="2"/>
      <c r="N715" s="1"/>
      <c r="O715" s="1"/>
      <c r="P715" s="1"/>
      <c r="Q715" s="2"/>
      <c r="R715" s="2"/>
      <c r="S715" s="2"/>
      <c r="T715" s="3"/>
      <c r="U715" s="4"/>
      <c r="V715" s="3"/>
      <c r="W715" s="5"/>
      <c r="X715" s="5"/>
      <c r="Y715" s="3"/>
      <c r="Z715" s="4"/>
      <c r="AA715" s="4"/>
      <c r="AB715" s="4"/>
      <c r="AC715" s="4"/>
      <c r="AD715" s="2"/>
      <c r="AE715" s="2"/>
      <c r="AF715" s="1"/>
      <c r="AG715" s="1"/>
      <c r="AH715" s="1"/>
      <c r="AI715" s="91"/>
      <c r="AJ715" s="2"/>
      <c r="AK715" s="2"/>
    </row>
    <row r="716" spans="1:37" ht="30.75" customHeight="1">
      <c r="A716" s="87"/>
      <c r="B716" s="2"/>
      <c r="C716" s="2"/>
      <c r="D716" s="2"/>
      <c r="E716" s="1"/>
      <c r="F716" s="1"/>
      <c r="G716" s="88"/>
      <c r="H716" s="1"/>
      <c r="I716" s="2"/>
      <c r="J716" s="2"/>
      <c r="K716" s="2"/>
      <c r="L716" s="2"/>
      <c r="M716" s="2"/>
      <c r="N716" s="1"/>
      <c r="O716" s="1"/>
      <c r="P716" s="1"/>
      <c r="Q716" s="2"/>
      <c r="R716" s="2"/>
      <c r="S716" s="2"/>
      <c r="T716" s="3"/>
      <c r="U716" s="4"/>
      <c r="V716" s="3"/>
      <c r="W716" s="5"/>
      <c r="X716" s="5"/>
      <c r="Y716" s="3"/>
      <c r="Z716" s="4"/>
      <c r="AA716" s="4"/>
      <c r="AB716" s="4"/>
      <c r="AC716" s="4"/>
      <c r="AD716" s="2"/>
      <c r="AE716" s="2"/>
      <c r="AF716" s="1"/>
      <c r="AG716" s="1"/>
      <c r="AH716" s="1"/>
      <c r="AI716" s="91"/>
      <c r="AJ716" s="2"/>
      <c r="AK716" s="2"/>
    </row>
    <row r="717" spans="1:37" ht="30.75" customHeight="1">
      <c r="A717" s="87"/>
      <c r="B717" s="2"/>
      <c r="C717" s="2"/>
      <c r="D717" s="2"/>
      <c r="E717" s="1"/>
      <c r="F717" s="1"/>
      <c r="G717" s="88"/>
      <c r="H717" s="1"/>
      <c r="I717" s="2"/>
      <c r="J717" s="2"/>
      <c r="K717" s="2"/>
      <c r="L717" s="2"/>
      <c r="M717" s="2"/>
      <c r="N717" s="1"/>
      <c r="O717" s="1"/>
      <c r="P717" s="1"/>
      <c r="Q717" s="2"/>
      <c r="R717" s="2"/>
      <c r="S717" s="2"/>
      <c r="T717" s="3"/>
      <c r="U717" s="4"/>
      <c r="V717" s="3"/>
      <c r="W717" s="5"/>
      <c r="X717" s="5"/>
      <c r="Y717" s="3"/>
      <c r="Z717" s="4"/>
      <c r="AA717" s="4"/>
      <c r="AB717" s="4"/>
      <c r="AC717" s="4"/>
      <c r="AD717" s="2"/>
      <c r="AE717" s="2"/>
      <c r="AF717" s="1"/>
      <c r="AG717" s="1"/>
      <c r="AH717" s="1"/>
      <c r="AI717" s="91"/>
      <c r="AJ717" s="2"/>
      <c r="AK717" s="2"/>
    </row>
    <row r="718" spans="1:37" ht="30.75" customHeight="1">
      <c r="A718" s="87"/>
      <c r="B718" s="2"/>
      <c r="C718" s="2"/>
      <c r="D718" s="2"/>
      <c r="E718" s="1"/>
      <c r="F718" s="1"/>
      <c r="G718" s="88"/>
      <c r="H718" s="1"/>
      <c r="I718" s="2"/>
      <c r="J718" s="2"/>
      <c r="K718" s="2"/>
      <c r="L718" s="2"/>
      <c r="M718" s="2"/>
      <c r="N718" s="1"/>
      <c r="O718" s="1"/>
      <c r="P718" s="1"/>
      <c r="Q718" s="2"/>
      <c r="R718" s="2"/>
      <c r="S718" s="2"/>
      <c r="T718" s="3"/>
      <c r="U718" s="4"/>
      <c r="V718" s="3"/>
      <c r="W718" s="5"/>
      <c r="X718" s="5"/>
      <c r="Y718" s="3"/>
      <c r="Z718" s="4"/>
      <c r="AA718" s="4"/>
      <c r="AB718" s="4"/>
      <c r="AC718" s="4"/>
      <c r="AD718" s="2"/>
      <c r="AE718" s="2"/>
      <c r="AF718" s="1"/>
      <c r="AG718" s="1"/>
      <c r="AH718" s="1"/>
      <c r="AI718" s="91"/>
      <c r="AJ718" s="2"/>
      <c r="AK718" s="2"/>
    </row>
    <row r="719" spans="1:37" ht="30.75" customHeight="1">
      <c r="A719" s="87"/>
      <c r="B719" s="2"/>
      <c r="C719" s="2"/>
      <c r="D719" s="2"/>
      <c r="E719" s="1"/>
      <c r="F719" s="1"/>
      <c r="G719" s="88"/>
      <c r="H719" s="1"/>
      <c r="I719" s="2"/>
      <c r="J719" s="2"/>
      <c r="K719" s="2"/>
      <c r="L719" s="2"/>
      <c r="M719" s="2"/>
      <c r="N719" s="1"/>
      <c r="O719" s="1"/>
      <c r="P719" s="1"/>
      <c r="Q719" s="2"/>
      <c r="R719" s="2"/>
      <c r="S719" s="2"/>
      <c r="T719" s="3"/>
      <c r="U719" s="4"/>
      <c r="V719" s="3"/>
      <c r="W719" s="5"/>
      <c r="X719" s="5"/>
      <c r="Y719" s="3"/>
      <c r="Z719" s="4"/>
      <c r="AA719" s="4"/>
      <c r="AB719" s="4"/>
      <c r="AC719" s="4"/>
      <c r="AD719" s="2"/>
      <c r="AE719" s="2"/>
      <c r="AF719" s="1"/>
      <c r="AG719" s="1"/>
      <c r="AH719" s="1"/>
      <c r="AI719" s="91"/>
      <c r="AJ719" s="2"/>
      <c r="AK719" s="2"/>
    </row>
    <row r="720" spans="1:37" ht="30.75" customHeight="1">
      <c r="A720" s="87"/>
      <c r="B720" s="2"/>
      <c r="C720" s="2"/>
      <c r="D720" s="2"/>
      <c r="E720" s="1"/>
      <c r="F720" s="1"/>
      <c r="G720" s="88"/>
      <c r="H720" s="1"/>
      <c r="I720" s="2"/>
      <c r="J720" s="2"/>
      <c r="K720" s="2"/>
      <c r="L720" s="2"/>
      <c r="M720" s="2"/>
      <c r="N720" s="1"/>
      <c r="O720" s="1"/>
      <c r="P720" s="1"/>
      <c r="Q720" s="2"/>
      <c r="R720" s="2"/>
      <c r="S720" s="2"/>
      <c r="T720" s="3"/>
      <c r="U720" s="4"/>
      <c r="V720" s="3"/>
      <c r="W720" s="5"/>
      <c r="X720" s="5"/>
      <c r="Y720" s="3"/>
      <c r="Z720" s="4"/>
      <c r="AA720" s="4"/>
      <c r="AB720" s="4"/>
      <c r="AC720" s="4"/>
      <c r="AD720" s="2"/>
      <c r="AE720" s="2"/>
      <c r="AF720" s="1"/>
      <c r="AG720" s="1"/>
      <c r="AH720" s="1"/>
      <c r="AI720" s="91"/>
      <c r="AJ720" s="2"/>
      <c r="AK720" s="2"/>
    </row>
    <row r="721" spans="1:37" ht="30.75" customHeight="1">
      <c r="A721" s="87"/>
      <c r="B721" s="2"/>
      <c r="C721" s="2"/>
      <c r="D721" s="2"/>
      <c r="E721" s="1"/>
      <c r="F721" s="1"/>
      <c r="G721" s="88"/>
      <c r="H721" s="1"/>
      <c r="I721" s="2"/>
      <c r="J721" s="2"/>
      <c r="K721" s="2"/>
      <c r="L721" s="2"/>
      <c r="M721" s="2"/>
      <c r="N721" s="1"/>
      <c r="O721" s="1"/>
      <c r="P721" s="1"/>
      <c r="Q721" s="2"/>
      <c r="R721" s="2"/>
      <c r="S721" s="2"/>
      <c r="T721" s="3"/>
      <c r="U721" s="4"/>
      <c r="V721" s="3"/>
      <c r="W721" s="5"/>
      <c r="X721" s="5"/>
      <c r="Y721" s="3"/>
      <c r="Z721" s="4"/>
      <c r="AA721" s="4"/>
      <c r="AB721" s="4"/>
      <c r="AC721" s="4"/>
      <c r="AD721" s="2"/>
      <c r="AE721" s="2"/>
      <c r="AF721" s="1"/>
      <c r="AG721" s="1"/>
      <c r="AH721" s="1"/>
      <c r="AI721" s="91"/>
      <c r="AJ721" s="2"/>
      <c r="AK721" s="2"/>
    </row>
    <row r="722" spans="1:37" ht="30.75" customHeight="1">
      <c r="A722" s="87"/>
      <c r="B722" s="2"/>
      <c r="C722" s="2"/>
      <c r="D722" s="2"/>
      <c r="E722" s="1"/>
      <c r="F722" s="1"/>
      <c r="G722" s="88"/>
      <c r="H722" s="1"/>
      <c r="I722" s="2"/>
      <c r="J722" s="2"/>
      <c r="K722" s="2"/>
      <c r="L722" s="2"/>
      <c r="M722" s="2"/>
      <c r="N722" s="1"/>
      <c r="O722" s="1"/>
      <c r="P722" s="1"/>
      <c r="Q722" s="2"/>
      <c r="R722" s="2"/>
      <c r="S722" s="2"/>
      <c r="T722" s="3"/>
      <c r="U722" s="4"/>
      <c r="V722" s="3"/>
      <c r="W722" s="5"/>
      <c r="X722" s="5"/>
      <c r="Y722" s="3"/>
      <c r="Z722" s="4"/>
      <c r="AA722" s="4"/>
      <c r="AB722" s="4"/>
      <c r="AC722" s="4"/>
      <c r="AD722" s="2"/>
      <c r="AE722" s="2"/>
      <c r="AF722" s="1"/>
      <c r="AG722" s="1"/>
      <c r="AH722" s="1"/>
      <c r="AI722" s="91"/>
      <c r="AJ722" s="2"/>
      <c r="AK722" s="2"/>
    </row>
    <row r="723" spans="1:37" ht="30.75" customHeight="1">
      <c r="A723" s="87"/>
      <c r="B723" s="2"/>
      <c r="C723" s="2"/>
      <c r="D723" s="2"/>
      <c r="E723" s="1"/>
      <c r="F723" s="1"/>
      <c r="G723" s="88"/>
      <c r="H723" s="1"/>
      <c r="I723" s="2"/>
      <c r="J723" s="2"/>
      <c r="K723" s="2"/>
      <c r="L723" s="2"/>
      <c r="M723" s="2"/>
      <c r="N723" s="1"/>
      <c r="O723" s="1"/>
      <c r="P723" s="1"/>
      <c r="Q723" s="2"/>
      <c r="R723" s="2"/>
      <c r="S723" s="2"/>
      <c r="T723" s="3"/>
      <c r="U723" s="4"/>
      <c r="V723" s="3"/>
      <c r="W723" s="5"/>
      <c r="X723" s="5"/>
      <c r="Y723" s="3"/>
      <c r="Z723" s="4"/>
      <c r="AA723" s="4"/>
      <c r="AB723" s="4"/>
      <c r="AC723" s="4"/>
      <c r="AD723" s="2"/>
      <c r="AE723" s="2"/>
      <c r="AF723" s="1"/>
      <c r="AG723" s="1"/>
      <c r="AH723" s="1"/>
      <c r="AI723" s="91"/>
      <c r="AJ723" s="2"/>
      <c r="AK723" s="2"/>
    </row>
    <row r="724" spans="1:37" ht="30.75" customHeight="1">
      <c r="A724" s="87"/>
      <c r="B724" s="2"/>
      <c r="C724" s="2"/>
      <c r="D724" s="2"/>
      <c r="E724" s="1"/>
      <c r="F724" s="1"/>
      <c r="G724" s="88"/>
      <c r="H724" s="1"/>
      <c r="I724" s="2"/>
      <c r="J724" s="2"/>
      <c r="K724" s="2"/>
      <c r="L724" s="2"/>
      <c r="M724" s="2"/>
      <c r="N724" s="1"/>
      <c r="O724" s="1"/>
      <c r="P724" s="1"/>
      <c r="Q724" s="2"/>
      <c r="R724" s="2"/>
      <c r="S724" s="2"/>
      <c r="T724" s="3"/>
      <c r="U724" s="4"/>
      <c r="V724" s="3"/>
      <c r="W724" s="5"/>
      <c r="X724" s="5"/>
      <c r="Y724" s="3"/>
      <c r="Z724" s="4"/>
      <c r="AA724" s="4"/>
      <c r="AB724" s="4"/>
      <c r="AC724" s="4"/>
      <c r="AD724" s="2"/>
      <c r="AE724" s="2"/>
      <c r="AF724" s="1"/>
      <c r="AG724" s="1"/>
      <c r="AH724" s="1"/>
      <c r="AI724" s="91"/>
      <c r="AJ724" s="2"/>
      <c r="AK724" s="2"/>
    </row>
    <row r="725" spans="1:37" ht="30.75" customHeight="1">
      <c r="A725" s="87"/>
      <c r="B725" s="2"/>
      <c r="C725" s="2"/>
      <c r="D725" s="2"/>
      <c r="E725" s="1"/>
      <c r="F725" s="1"/>
      <c r="G725" s="88"/>
      <c r="H725" s="1"/>
      <c r="I725" s="2"/>
      <c r="J725" s="2"/>
      <c r="K725" s="2"/>
      <c r="L725" s="2"/>
      <c r="M725" s="2"/>
      <c r="N725" s="1"/>
      <c r="O725" s="1"/>
      <c r="P725" s="1"/>
      <c r="Q725" s="2"/>
      <c r="R725" s="2"/>
      <c r="S725" s="2"/>
      <c r="T725" s="3"/>
      <c r="U725" s="4"/>
      <c r="V725" s="3"/>
      <c r="W725" s="5"/>
      <c r="X725" s="5"/>
      <c r="Y725" s="3"/>
      <c r="Z725" s="4"/>
      <c r="AA725" s="4"/>
      <c r="AB725" s="4"/>
      <c r="AC725" s="4"/>
      <c r="AD725" s="2"/>
      <c r="AE725" s="2"/>
      <c r="AF725" s="1"/>
      <c r="AG725" s="1"/>
      <c r="AH725" s="1"/>
      <c r="AI725" s="91"/>
      <c r="AJ725" s="2"/>
      <c r="AK725" s="2"/>
    </row>
    <row r="726" spans="1:37" ht="30.75" customHeight="1">
      <c r="A726" s="87"/>
      <c r="B726" s="2"/>
      <c r="C726" s="2"/>
      <c r="D726" s="2"/>
      <c r="E726" s="1"/>
      <c r="F726" s="1"/>
      <c r="G726" s="88"/>
      <c r="H726" s="1"/>
      <c r="I726" s="2"/>
      <c r="J726" s="2"/>
      <c r="K726" s="2"/>
      <c r="L726" s="2"/>
      <c r="M726" s="2"/>
      <c r="N726" s="1"/>
      <c r="O726" s="1"/>
      <c r="P726" s="1"/>
      <c r="Q726" s="2"/>
      <c r="R726" s="2"/>
      <c r="S726" s="2"/>
      <c r="T726" s="3"/>
      <c r="U726" s="4"/>
      <c r="V726" s="3"/>
      <c r="W726" s="5"/>
      <c r="X726" s="5"/>
      <c r="Y726" s="3"/>
      <c r="Z726" s="4"/>
      <c r="AA726" s="4"/>
      <c r="AB726" s="4"/>
      <c r="AC726" s="4"/>
      <c r="AD726" s="2"/>
      <c r="AE726" s="2"/>
      <c r="AF726" s="1"/>
      <c r="AG726" s="1"/>
      <c r="AH726" s="1"/>
      <c r="AI726" s="91"/>
      <c r="AJ726" s="2"/>
      <c r="AK726" s="2"/>
    </row>
    <row r="727" spans="1:37" ht="30.75" customHeight="1">
      <c r="A727" s="87"/>
      <c r="B727" s="2"/>
      <c r="C727" s="2"/>
      <c r="D727" s="2"/>
      <c r="E727" s="1"/>
      <c r="F727" s="1"/>
      <c r="G727" s="88"/>
      <c r="H727" s="1"/>
      <c r="I727" s="2"/>
      <c r="J727" s="2"/>
      <c r="K727" s="2"/>
      <c r="L727" s="2"/>
      <c r="M727" s="2"/>
      <c r="N727" s="1"/>
      <c r="O727" s="1"/>
      <c r="P727" s="1"/>
      <c r="Q727" s="2"/>
      <c r="R727" s="2"/>
      <c r="S727" s="2"/>
      <c r="T727" s="3"/>
      <c r="U727" s="4"/>
      <c r="V727" s="3"/>
      <c r="W727" s="5"/>
      <c r="X727" s="5"/>
      <c r="Y727" s="3"/>
      <c r="Z727" s="4"/>
      <c r="AA727" s="4"/>
      <c r="AB727" s="4"/>
      <c r="AC727" s="4"/>
      <c r="AD727" s="2"/>
      <c r="AE727" s="2"/>
      <c r="AF727" s="1"/>
      <c r="AG727" s="1"/>
      <c r="AH727" s="1"/>
      <c r="AI727" s="91"/>
      <c r="AJ727" s="2"/>
      <c r="AK727" s="2"/>
    </row>
    <row r="728" spans="1:37" ht="30.75" customHeight="1">
      <c r="A728" s="87"/>
      <c r="B728" s="2"/>
      <c r="C728" s="2"/>
      <c r="D728" s="2"/>
      <c r="E728" s="1"/>
      <c r="F728" s="1"/>
      <c r="G728" s="88"/>
      <c r="H728" s="1"/>
      <c r="I728" s="2"/>
      <c r="J728" s="2"/>
      <c r="K728" s="2"/>
      <c r="L728" s="2"/>
      <c r="M728" s="2"/>
      <c r="N728" s="1"/>
      <c r="O728" s="1"/>
      <c r="P728" s="1"/>
      <c r="Q728" s="2"/>
      <c r="R728" s="2"/>
      <c r="S728" s="2"/>
      <c r="T728" s="3"/>
      <c r="U728" s="4"/>
      <c r="V728" s="3"/>
      <c r="W728" s="5"/>
      <c r="X728" s="5"/>
      <c r="Y728" s="3"/>
      <c r="Z728" s="4"/>
      <c r="AA728" s="4"/>
      <c r="AB728" s="4"/>
      <c r="AC728" s="4"/>
      <c r="AD728" s="2"/>
      <c r="AE728" s="2"/>
      <c r="AF728" s="1"/>
      <c r="AG728" s="1"/>
      <c r="AH728" s="1"/>
      <c r="AI728" s="91"/>
      <c r="AJ728" s="2"/>
      <c r="AK728" s="2"/>
    </row>
    <row r="729" spans="1:37" ht="30.75" customHeight="1">
      <c r="A729" s="87"/>
      <c r="B729" s="2"/>
      <c r="C729" s="2"/>
      <c r="D729" s="2"/>
      <c r="E729" s="1"/>
      <c r="F729" s="1"/>
      <c r="G729" s="88"/>
      <c r="H729" s="1"/>
      <c r="I729" s="2"/>
      <c r="J729" s="2"/>
      <c r="K729" s="2"/>
      <c r="L729" s="2"/>
      <c r="M729" s="2"/>
      <c r="N729" s="1"/>
      <c r="O729" s="1"/>
      <c r="P729" s="1"/>
      <c r="Q729" s="2"/>
      <c r="R729" s="2"/>
      <c r="S729" s="2"/>
      <c r="T729" s="3"/>
      <c r="U729" s="4"/>
      <c r="V729" s="3"/>
      <c r="W729" s="5"/>
      <c r="X729" s="5"/>
      <c r="Y729" s="3"/>
      <c r="Z729" s="4"/>
      <c r="AA729" s="4"/>
      <c r="AB729" s="4"/>
      <c r="AC729" s="4"/>
      <c r="AD729" s="2"/>
      <c r="AE729" s="2"/>
      <c r="AF729" s="1"/>
      <c r="AG729" s="1"/>
      <c r="AH729" s="1"/>
      <c r="AI729" s="91"/>
      <c r="AJ729" s="2"/>
      <c r="AK729" s="2"/>
    </row>
    <row r="730" spans="1:37" ht="30.75" customHeight="1">
      <c r="A730" s="87"/>
      <c r="B730" s="2"/>
      <c r="C730" s="2"/>
      <c r="D730" s="2"/>
      <c r="E730" s="1"/>
      <c r="F730" s="1"/>
      <c r="G730" s="88"/>
      <c r="H730" s="1"/>
      <c r="I730" s="2"/>
      <c r="J730" s="2"/>
      <c r="K730" s="2"/>
      <c r="L730" s="2"/>
      <c r="M730" s="2"/>
      <c r="N730" s="1"/>
      <c r="O730" s="1"/>
      <c r="P730" s="1"/>
      <c r="Q730" s="2"/>
      <c r="R730" s="2"/>
      <c r="S730" s="2"/>
      <c r="T730" s="3"/>
      <c r="U730" s="4"/>
      <c r="V730" s="3"/>
      <c r="W730" s="5"/>
      <c r="X730" s="5"/>
      <c r="Y730" s="3"/>
      <c r="Z730" s="4"/>
      <c r="AA730" s="4"/>
      <c r="AB730" s="4"/>
      <c r="AC730" s="4"/>
      <c r="AD730" s="2"/>
      <c r="AE730" s="2"/>
      <c r="AF730" s="1"/>
      <c r="AG730" s="1"/>
      <c r="AH730" s="1"/>
      <c r="AI730" s="91"/>
      <c r="AJ730" s="2"/>
      <c r="AK730" s="2"/>
    </row>
    <row r="731" spans="1:37" ht="30.75" customHeight="1">
      <c r="A731" s="87"/>
      <c r="B731" s="2"/>
      <c r="C731" s="2"/>
      <c r="D731" s="2"/>
      <c r="E731" s="1"/>
      <c r="F731" s="1"/>
      <c r="G731" s="88"/>
      <c r="H731" s="1"/>
      <c r="I731" s="2"/>
      <c r="J731" s="2"/>
      <c r="K731" s="2"/>
      <c r="L731" s="2"/>
      <c r="M731" s="2"/>
      <c r="N731" s="1"/>
      <c r="O731" s="1"/>
      <c r="P731" s="1"/>
      <c r="Q731" s="2"/>
      <c r="R731" s="2"/>
      <c r="S731" s="2"/>
      <c r="T731" s="3"/>
      <c r="U731" s="4"/>
      <c r="V731" s="3"/>
      <c r="W731" s="5"/>
      <c r="X731" s="5"/>
      <c r="Y731" s="3"/>
      <c r="Z731" s="4"/>
      <c r="AA731" s="4"/>
      <c r="AB731" s="4"/>
      <c r="AC731" s="4"/>
      <c r="AD731" s="2"/>
      <c r="AE731" s="2"/>
      <c r="AF731" s="1"/>
      <c r="AG731" s="1"/>
      <c r="AH731" s="1"/>
      <c r="AI731" s="91"/>
      <c r="AJ731" s="2"/>
      <c r="AK731" s="2"/>
    </row>
    <row r="732" spans="1:37" ht="30.75" customHeight="1">
      <c r="A732" s="87"/>
      <c r="B732" s="2"/>
      <c r="C732" s="2"/>
      <c r="D732" s="2"/>
      <c r="E732" s="1"/>
      <c r="F732" s="1"/>
      <c r="G732" s="88"/>
      <c r="H732" s="1"/>
      <c r="I732" s="2"/>
      <c r="J732" s="2"/>
      <c r="K732" s="2"/>
      <c r="L732" s="2"/>
      <c r="M732" s="2"/>
      <c r="N732" s="1"/>
      <c r="O732" s="1"/>
      <c r="P732" s="1"/>
      <c r="Q732" s="2"/>
      <c r="R732" s="2"/>
      <c r="S732" s="2"/>
      <c r="T732" s="3"/>
      <c r="U732" s="4"/>
      <c r="V732" s="3"/>
      <c r="W732" s="5"/>
      <c r="X732" s="5"/>
      <c r="Y732" s="3"/>
      <c r="Z732" s="4"/>
      <c r="AA732" s="4"/>
      <c r="AB732" s="4"/>
      <c r="AC732" s="4"/>
      <c r="AD732" s="2"/>
      <c r="AE732" s="2"/>
      <c r="AF732" s="1"/>
      <c r="AG732" s="1"/>
      <c r="AH732" s="1"/>
      <c r="AI732" s="91"/>
      <c r="AJ732" s="2"/>
      <c r="AK732" s="2"/>
    </row>
    <row r="733" spans="1:37" ht="30.75" customHeight="1">
      <c r="A733" s="87"/>
      <c r="B733" s="2"/>
      <c r="C733" s="2"/>
      <c r="D733" s="2"/>
      <c r="E733" s="1"/>
      <c r="F733" s="1"/>
      <c r="G733" s="88"/>
      <c r="H733" s="1"/>
      <c r="I733" s="2"/>
      <c r="J733" s="2"/>
      <c r="K733" s="2"/>
      <c r="L733" s="2"/>
      <c r="M733" s="2"/>
      <c r="N733" s="1"/>
      <c r="O733" s="1"/>
      <c r="P733" s="1"/>
      <c r="Q733" s="2"/>
      <c r="R733" s="2"/>
      <c r="S733" s="2"/>
      <c r="T733" s="3"/>
      <c r="U733" s="4"/>
      <c r="V733" s="3"/>
      <c r="W733" s="5"/>
      <c r="X733" s="5"/>
      <c r="Y733" s="3"/>
      <c r="Z733" s="4"/>
      <c r="AA733" s="4"/>
      <c r="AB733" s="4"/>
      <c r="AC733" s="4"/>
      <c r="AD733" s="2"/>
      <c r="AE733" s="2"/>
      <c r="AF733" s="1"/>
      <c r="AG733" s="1"/>
      <c r="AH733" s="1"/>
      <c r="AI733" s="91"/>
      <c r="AJ733" s="2"/>
      <c r="AK733" s="2"/>
    </row>
    <row r="734" spans="1:37" ht="30.75" customHeight="1">
      <c r="A734" s="87"/>
      <c r="B734" s="2"/>
      <c r="C734" s="2"/>
      <c r="D734" s="2"/>
      <c r="E734" s="1"/>
      <c r="F734" s="1"/>
      <c r="G734" s="88"/>
      <c r="H734" s="1"/>
      <c r="I734" s="2"/>
      <c r="J734" s="2"/>
      <c r="K734" s="2"/>
      <c r="L734" s="2"/>
      <c r="M734" s="2"/>
      <c r="N734" s="1"/>
      <c r="O734" s="1"/>
      <c r="P734" s="1"/>
      <c r="Q734" s="2"/>
      <c r="R734" s="2"/>
      <c r="S734" s="2"/>
      <c r="T734" s="3"/>
      <c r="U734" s="4"/>
      <c r="V734" s="3"/>
      <c r="W734" s="5"/>
      <c r="X734" s="5"/>
      <c r="Y734" s="3"/>
      <c r="Z734" s="4"/>
      <c r="AA734" s="4"/>
      <c r="AB734" s="4"/>
      <c r="AC734" s="4"/>
      <c r="AD734" s="2"/>
      <c r="AE734" s="2"/>
      <c r="AF734" s="1"/>
      <c r="AG734" s="1"/>
      <c r="AH734" s="1"/>
      <c r="AI734" s="91"/>
      <c r="AJ734" s="2"/>
      <c r="AK734" s="2"/>
    </row>
    <row r="735" spans="1:37" ht="30.75" customHeight="1">
      <c r="A735" s="87"/>
      <c r="B735" s="2"/>
      <c r="C735" s="2"/>
      <c r="D735" s="2"/>
      <c r="E735" s="1"/>
      <c r="F735" s="1"/>
      <c r="G735" s="88"/>
      <c r="H735" s="1"/>
      <c r="I735" s="2"/>
      <c r="J735" s="2"/>
      <c r="K735" s="2"/>
      <c r="L735" s="2"/>
      <c r="M735" s="2"/>
      <c r="N735" s="1"/>
      <c r="O735" s="1"/>
      <c r="P735" s="1"/>
      <c r="Q735" s="2"/>
      <c r="R735" s="2"/>
      <c r="S735" s="2"/>
      <c r="T735" s="3"/>
      <c r="U735" s="4"/>
      <c r="V735" s="3"/>
      <c r="W735" s="5"/>
      <c r="X735" s="5"/>
      <c r="Y735" s="3"/>
      <c r="Z735" s="4"/>
      <c r="AA735" s="4"/>
      <c r="AB735" s="4"/>
      <c r="AC735" s="4"/>
      <c r="AD735" s="2"/>
      <c r="AE735" s="2"/>
      <c r="AF735" s="1"/>
      <c r="AG735" s="1"/>
      <c r="AH735" s="1"/>
      <c r="AI735" s="91"/>
      <c r="AJ735" s="2"/>
      <c r="AK735" s="2"/>
    </row>
    <row r="736" spans="1:37" ht="30.75" customHeight="1">
      <c r="A736" s="87"/>
      <c r="B736" s="2"/>
      <c r="C736" s="2"/>
      <c r="D736" s="2"/>
      <c r="E736" s="1"/>
      <c r="F736" s="1"/>
      <c r="G736" s="88"/>
      <c r="H736" s="1"/>
      <c r="I736" s="2"/>
      <c r="J736" s="2"/>
      <c r="K736" s="2"/>
      <c r="L736" s="2"/>
      <c r="M736" s="2"/>
      <c r="N736" s="1"/>
      <c r="O736" s="1"/>
      <c r="P736" s="1"/>
      <c r="Q736" s="2"/>
      <c r="R736" s="2"/>
      <c r="S736" s="2"/>
      <c r="T736" s="3"/>
      <c r="U736" s="4"/>
      <c r="V736" s="3"/>
      <c r="W736" s="5"/>
      <c r="X736" s="5"/>
      <c r="Y736" s="3"/>
      <c r="Z736" s="4"/>
      <c r="AA736" s="4"/>
      <c r="AB736" s="4"/>
      <c r="AC736" s="4"/>
      <c r="AD736" s="2"/>
      <c r="AE736" s="2"/>
      <c r="AF736" s="1"/>
      <c r="AG736" s="1"/>
      <c r="AH736" s="1"/>
      <c r="AI736" s="91"/>
      <c r="AJ736" s="2"/>
      <c r="AK736" s="2"/>
    </row>
    <row r="737" spans="1:37" ht="30.75" customHeight="1">
      <c r="A737" s="87"/>
      <c r="B737" s="2"/>
      <c r="C737" s="2"/>
      <c r="D737" s="2"/>
      <c r="E737" s="1"/>
      <c r="F737" s="1"/>
      <c r="G737" s="88"/>
      <c r="H737" s="1"/>
      <c r="I737" s="2"/>
      <c r="J737" s="2"/>
      <c r="K737" s="2"/>
      <c r="L737" s="2"/>
      <c r="M737" s="2"/>
      <c r="N737" s="1"/>
      <c r="O737" s="1"/>
      <c r="P737" s="1"/>
      <c r="Q737" s="2"/>
      <c r="R737" s="2"/>
      <c r="S737" s="2"/>
      <c r="T737" s="3"/>
      <c r="U737" s="4"/>
      <c r="V737" s="3"/>
      <c r="W737" s="5"/>
      <c r="X737" s="5"/>
      <c r="Y737" s="3"/>
      <c r="Z737" s="4"/>
      <c r="AA737" s="4"/>
      <c r="AB737" s="4"/>
      <c r="AC737" s="4"/>
      <c r="AD737" s="2"/>
      <c r="AE737" s="2"/>
      <c r="AF737" s="1"/>
      <c r="AG737" s="1"/>
      <c r="AH737" s="1"/>
      <c r="AI737" s="91"/>
      <c r="AJ737" s="2"/>
      <c r="AK737" s="2"/>
    </row>
    <row r="738" spans="1:37" ht="30.75" customHeight="1">
      <c r="A738" s="87"/>
      <c r="B738" s="2"/>
      <c r="C738" s="2"/>
      <c r="D738" s="2"/>
      <c r="E738" s="1"/>
      <c r="F738" s="1"/>
      <c r="G738" s="88"/>
      <c r="H738" s="1"/>
      <c r="I738" s="2"/>
      <c r="J738" s="2"/>
      <c r="K738" s="2"/>
      <c r="L738" s="2"/>
      <c r="M738" s="2"/>
      <c r="N738" s="1"/>
      <c r="O738" s="1"/>
      <c r="P738" s="1"/>
      <c r="Q738" s="2"/>
      <c r="R738" s="2"/>
      <c r="S738" s="2"/>
      <c r="T738" s="3"/>
      <c r="U738" s="4"/>
      <c r="V738" s="3"/>
      <c r="W738" s="5"/>
      <c r="X738" s="5"/>
      <c r="Y738" s="3"/>
      <c r="Z738" s="4"/>
      <c r="AA738" s="4"/>
      <c r="AB738" s="4"/>
      <c r="AC738" s="4"/>
      <c r="AD738" s="2"/>
      <c r="AE738" s="2"/>
      <c r="AF738" s="1"/>
      <c r="AG738" s="1"/>
      <c r="AH738" s="1"/>
      <c r="AI738" s="91"/>
      <c r="AJ738" s="2"/>
      <c r="AK738" s="2"/>
    </row>
    <row r="739" spans="1:37" ht="30.75" customHeight="1">
      <c r="A739" s="87"/>
      <c r="B739" s="2"/>
      <c r="C739" s="2"/>
      <c r="D739" s="2"/>
      <c r="E739" s="1"/>
      <c r="F739" s="1"/>
      <c r="G739" s="88"/>
      <c r="H739" s="1"/>
      <c r="I739" s="2"/>
      <c r="J739" s="2"/>
      <c r="K739" s="2"/>
      <c r="L739" s="2"/>
      <c r="M739" s="2"/>
      <c r="N739" s="1"/>
      <c r="O739" s="1"/>
      <c r="P739" s="1"/>
      <c r="Q739" s="2"/>
      <c r="R739" s="2"/>
      <c r="S739" s="2"/>
      <c r="T739" s="3"/>
      <c r="U739" s="4"/>
      <c r="V739" s="3"/>
      <c r="W739" s="5"/>
      <c r="X739" s="5"/>
      <c r="Y739" s="3"/>
      <c r="Z739" s="4"/>
      <c r="AA739" s="4"/>
      <c r="AB739" s="4"/>
      <c r="AC739" s="4"/>
      <c r="AD739" s="2"/>
      <c r="AE739" s="2"/>
      <c r="AF739" s="1"/>
      <c r="AG739" s="1"/>
      <c r="AH739" s="1"/>
      <c r="AI739" s="91"/>
      <c r="AJ739" s="2"/>
      <c r="AK739" s="2"/>
    </row>
    <row r="740" spans="1:37" ht="30.75" customHeight="1">
      <c r="A740" s="87"/>
      <c r="B740" s="2"/>
      <c r="C740" s="2"/>
      <c r="D740" s="2"/>
      <c r="E740" s="1"/>
      <c r="F740" s="1"/>
      <c r="G740" s="88"/>
      <c r="H740" s="1"/>
      <c r="I740" s="2"/>
      <c r="J740" s="2"/>
      <c r="K740" s="2"/>
      <c r="L740" s="2"/>
      <c r="M740" s="2"/>
      <c r="N740" s="1"/>
      <c r="O740" s="1"/>
      <c r="P740" s="1"/>
      <c r="Q740" s="2"/>
      <c r="R740" s="2"/>
      <c r="S740" s="2"/>
      <c r="T740" s="3"/>
      <c r="U740" s="4"/>
      <c r="V740" s="3"/>
      <c r="W740" s="5"/>
      <c r="X740" s="5"/>
      <c r="Y740" s="3"/>
      <c r="Z740" s="4"/>
      <c r="AA740" s="4"/>
      <c r="AB740" s="4"/>
      <c r="AC740" s="4"/>
      <c r="AD740" s="2"/>
      <c r="AE740" s="2"/>
      <c r="AF740" s="1"/>
      <c r="AG740" s="1"/>
      <c r="AH740" s="1"/>
      <c r="AI740" s="91"/>
      <c r="AJ740" s="2"/>
      <c r="AK740" s="2"/>
    </row>
    <row r="741" spans="1:37" ht="30.75" customHeight="1">
      <c r="A741" s="87"/>
      <c r="B741" s="2"/>
      <c r="C741" s="2"/>
      <c r="D741" s="2"/>
      <c r="E741" s="1"/>
      <c r="F741" s="1"/>
      <c r="G741" s="88"/>
      <c r="H741" s="1"/>
      <c r="I741" s="2"/>
      <c r="J741" s="2"/>
      <c r="K741" s="2"/>
      <c r="L741" s="2"/>
      <c r="M741" s="2"/>
      <c r="N741" s="1"/>
      <c r="O741" s="1"/>
      <c r="P741" s="1"/>
      <c r="Q741" s="2"/>
      <c r="R741" s="2"/>
      <c r="S741" s="2"/>
      <c r="T741" s="3"/>
      <c r="U741" s="4"/>
      <c r="V741" s="3"/>
      <c r="W741" s="5"/>
      <c r="X741" s="5"/>
      <c r="Y741" s="3"/>
      <c r="Z741" s="4"/>
      <c r="AA741" s="4"/>
      <c r="AB741" s="4"/>
      <c r="AC741" s="4"/>
      <c r="AD741" s="2"/>
      <c r="AE741" s="2"/>
      <c r="AF741" s="1"/>
      <c r="AG741" s="1"/>
      <c r="AH741" s="1"/>
      <c r="AI741" s="91"/>
      <c r="AJ741" s="2"/>
      <c r="AK741" s="2"/>
    </row>
    <row r="742" spans="1:37" ht="30.75" customHeight="1">
      <c r="A742" s="87"/>
      <c r="B742" s="2"/>
      <c r="C742" s="2"/>
      <c r="D742" s="2"/>
      <c r="E742" s="1"/>
      <c r="F742" s="1"/>
      <c r="G742" s="88"/>
      <c r="H742" s="1"/>
      <c r="I742" s="2"/>
      <c r="J742" s="2"/>
      <c r="K742" s="2"/>
      <c r="L742" s="2"/>
      <c r="M742" s="2"/>
      <c r="N742" s="1"/>
      <c r="O742" s="1"/>
      <c r="P742" s="1"/>
      <c r="Q742" s="2"/>
      <c r="R742" s="2"/>
      <c r="S742" s="2"/>
      <c r="T742" s="3"/>
      <c r="U742" s="4"/>
      <c r="V742" s="3"/>
      <c r="W742" s="5"/>
      <c r="X742" s="5"/>
      <c r="Y742" s="3"/>
      <c r="Z742" s="4"/>
      <c r="AA742" s="4"/>
      <c r="AB742" s="4"/>
      <c r="AC742" s="4"/>
      <c r="AD742" s="2"/>
      <c r="AE742" s="2"/>
      <c r="AF742" s="1"/>
      <c r="AG742" s="1"/>
      <c r="AH742" s="1"/>
      <c r="AI742" s="91"/>
      <c r="AJ742" s="2"/>
      <c r="AK742" s="2"/>
    </row>
    <row r="743" spans="1:37" ht="30.75" customHeight="1">
      <c r="A743" s="87"/>
      <c r="B743" s="2"/>
      <c r="C743" s="2"/>
      <c r="D743" s="2"/>
      <c r="E743" s="1"/>
      <c r="F743" s="1"/>
      <c r="G743" s="88"/>
      <c r="H743" s="1"/>
      <c r="I743" s="2"/>
      <c r="J743" s="2"/>
      <c r="K743" s="2"/>
      <c r="L743" s="2"/>
      <c r="M743" s="2"/>
      <c r="N743" s="1"/>
      <c r="O743" s="1"/>
      <c r="P743" s="1"/>
      <c r="Q743" s="2"/>
      <c r="R743" s="2"/>
      <c r="S743" s="2"/>
      <c r="T743" s="3"/>
      <c r="U743" s="4"/>
      <c r="V743" s="3"/>
      <c r="W743" s="5"/>
      <c r="X743" s="5"/>
      <c r="Y743" s="3"/>
      <c r="Z743" s="4"/>
      <c r="AA743" s="4"/>
      <c r="AB743" s="4"/>
      <c r="AC743" s="4"/>
      <c r="AD743" s="2"/>
      <c r="AE743" s="2"/>
      <c r="AF743" s="1"/>
      <c r="AG743" s="1"/>
      <c r="AH743" s="1"/>
      <c r="AI743" s="91"/>
      <c r="AJ743" s="2"/>
      <c r="AK743" s="2"/>
    </row>
    <row r="744" spans="1:37" ht="30.75" customHeight="1">
      <c r="A744" s="87"/>
      <c r="B744" s="2"/>
      <c r="C744" s="2"/>
      <c r="D744" s="2"/>
      <c r="E744" s="1"/>
      <c r="F744" s="1"/>
      <c r="G744" s="88"/>
      <c r="H744" s="1"/>
      <c r="I744" s="2"/>
      <c r="J744" s="2"/>
      <c r="K744" s="2"/>
      <c r="L744" s="2"/>
      <c r="M744" s="2"/>
      <c r="N744" s="1"/>
      <c r="O744" s="1"/>
      <c r="P744" s="1"/>
      <c r="Q744" s="2"/>
      <c r="R744" s="2"/>
      <c r="S744" s="2"/>
      <c r="T744" s="3"/>
      <c r="U744" s="4"/>
      <c r="V744" s="3"/>
      <c r="W744" s="5"/>
      <c r="X744" s="5"/>
      <c r="Y744" s="3"/>
      <c r="Z744" s="4"/>
      <c r="AA744" s="4"/>
      <c r="AB744" s="4"/>
      <c r="AC744" s="4"/>
      <c r="AD744" s="2"/>
      <c r="AE744" s="2"/>
      <c r="AF744" s="1"/>
      <c r="AG744" s="1"/>
      <c r="AH744" s="1"/>
      <c r="AI744" s="91"/>
      <c r="AJ744" s="2"/>
      <c r="AK744" s="2"/>
    </row>
    <row r="745" spans="1:37" ht="30.75" customHeight="1">
      <c r="A745" s="87"/>
      <c r="B745" s="2"/>
      <c r="C745" s="2"/>
      <c r="D745" s="2"/>
      <c r="E745" s="1"/>
      <c r="F745" s="1"/>
      <c r="G745" s="88"/>
      <c r="H745" s="1"/>
      <c r="I745" s="2"/>
      <c r="J745" s="2"/>
      <c r="K745" s="2"/>
      <c r="L745" s="2"/>
      <c r="M745" s="2"/>
      <c r="N745" s="1"/>
      <c r="O745" s="1"/>
      <c r="P745" s="1"/>
      <c r="Q745" s="2"/>
      <c r="R745" s="2"/>
      <c r="S745" s="2"/>
      <c r="T745" s="3"/>
      <c r="U745" s="4"/>
      <c r="V745" s="3"/>
      <c r="W745" s="5"/>
      <c r="X745" s="5"/>
      <c r="Y745" s="3"/>
      <c r="Z745" s="4"/>
      <c r="AA745" s="4"/>
      <c r="AB745" s="4"/>
      <c r="AC745" s="4"/>
      <c r="AD745" s="2"/>
      <c r="AE745" s="2"/>
      <c r="AF745" s="1"/>
      <c r="AG745" s="1"/>
      <c r="AH745" s="1"/>
      <c r="AI745" s="91"/>
      <c r="AJ745" s="2"/>
      <c r="AK745" s="2"/>
    </row>
    <row r="746" spans="1:37" ht="30.75" customHeight="1">
      <c r="A746" s="87"/>
      <c r="B746" s="2"/>
      <c r="C746" s="2"/>
      <c r="D746" s="2"/>
      <c r="E746" s="1"/>
      <c r="F746" s="1"/>
      <c r="G746" s="88"/>
      <c r="H746" s="1"/>
      <c r="I746" s="2"/>
      <c r="J746" s="2"/>
      <c r="K746" s="2"/>
      <c r="L746" s="2"/>
      <c r="M746" s="2"/>
      <c r="N746" s="1"/>
      <c r="O746" s="1"/>
      <c r="P746" s="1"/>
      <c r="Q746" s="2"/>
      <c r="R746" s="2"/>
      <c r="S746" s="2"/>
      <c r="T746" s="3"/>
      <c r="U746" s="4"/>
      <c r="V746" s="3"/>
      <c r="W746" s="5"/>
      <c r="X746" s="5"/>
      <c r="Y746" s="3"/>
      <c r="Z746" s="4"/>
      <c r="AA746" s="4"/>
      <c r="AB746" s="4"/>
      <c r="AC746" s="4"/>
      <c r="AD746" s="2"/>
      <c r="AE746" s="2"/>
      <c r="AF746" s="1"/>
      <c r="AG746" s="1"/>
      <c r="AH746" s="1"/>
      <c r="AI746" s="91"/>
      <c r="AJ746" s="2"/>
      <c r="AK746" s="2"/>
    </row>
    <row r="747" spans="1:37" ht="30.75" customHeight="1">
      <c r="A747" s="87"/>
      <c r="B747" s="2"/>
      <c r="C747" s="2"/>
      <c r="D747" s="2"/>
      <c r="E747" s="1"/>
      <c r="F747" s="1"/>
      <c r="G747" s="88"/>
      <c r="H747" s="1"/>
      <c r="I747" s="2"/>
      <c r="J747" s="2"/>
      <c r="K747" s="2"/>
      <c r="L747" s="2"/>
      <c r="M747" s="2"/>
      <c r="N747" s="1"/>
      <c r="O747" s="1"/>
      <c r="P747" s="1"/>
      <c r="Q747" s="2"/>
      <c r="R747" s="2"/>
      <c r="S747" s="2"/>
      <c r="T747" s="3"/>
      <c r="U747" s="4"/>
      <c r="V747" s="3"/>
      <c r="W747" s="5"/>
      <c r="X747" s="5"/>
      <c r="Y747" s="3"/>
      <c r="Z747" s="4"/>
      <c r="AA747" s="4"/>
      <c r="AB747" s="4"/>
      <c r="AC747" s="4"/>
      <c r="AD747" s="2"/>
      <c r="AE747" s="2"/>
      <c r="AF747" s="1"/>
      <c r="AG747" s="1"/>
      <c r="AH747" s="1"/>
      <c r="AI747" s="91"/>
      <c r="AJ747" s="2"/>
      <c r="AK747" s="2"/>
    </row>
    <row r="748" spans="1:37" ht="30.75" customHeight="1">
      <c r="A748" s="87"/>
      <c r="B748" s="2"/>
      <c r="C748" s="2"/>
      <c r="D748" s="2"/>
      <c r="E748" s="1"/>
      <c r="F748" s="1"/>
      <c r="G748" s="88"/>
      <c r="H748" s="1"/>
      <c r="I748" s="2"/>
      <c r="J748" s="2"/>
      <c r="K748" s="2"/>
      <c r="L748" s="2"/>
      <c r="M748" s="2"/>
      <c r="N748" s="1"/>
      <c r="O748" s="1"/>
      <c r="P748" s="1"/>
      <c r="Q748" s="2"/>
      <c r="R748" s="2"/>
      <c r="S748" s="2"/>
      <c r="T748" s="3"/>
      <c r="U748" s="4"/>
      <c r="V748" s="3"/>
      <c r="W748" s="5"/>
      <c r="X748" s="5"/>
      <c r="Y748" s="3"/>
      <c r="Z748" s="4"/>
      <c r="AA748" s="4"/>
      <c r="AB748" s="4"/>
      <c r="AC748" s="4"/>
      <c r="AD748" s="2"/>
      <c r="AE748" s="2"/>
      <c r="AF748" s="1"/>
      <c r="AG748" s="1"/>
      <c r="AH748" s="1"/>
      <c r="AI748" s="91"/>
      <c r="AJ748" s="2"/>
      <c r="AK748" s="2"/>
    </row>
    <row r="749" spans="1:37" ht="30.75" customHeight="1">
      <c r="A749" s="87"/>
      <c r="B749" s="2"/>
      <c r="C749" s="2"/>
      <c r="D749" s="2"/>
      <c r="E749" s="1"/>
      <c r="F749" s="1"/>
      <c r="G749" s="88"/>
      <c r="H749" s="1"/>
      <c r="I749" s="2"/>
      <c r="J749" s="2"/>
      <c r="K749" s="2"/>
      <c r="L749" s="2"/>
      <c r="M749" s="2"/>
      <c r="N749" s="1"/>
      <c r="O749" s="1"/>
      <c r="P749" s="1"/>
      <c r="Q749" s="2"/>
      <c r="R749" s="2"/>
      <c r="S749" s="2"/>
      <c r="T749" s="3"/>
      <c r="U749" s="4"/>
      <c r="V749" s="3"/>
      <c r="W749" s="5"/>
      <c r="X749" s="5"/>
      <c r="Y749" s="3"/>
      <c r="Z749" s="4"/>
      <c r="AA749" s="4"/>
      <c r="AB749" s="4"/>
      <c r="AC749" s="4"/>
      <c r="AD749" s="2"/>
      <c r="AE749" s="2"/>
      <c r="AF749" s="1"/>
      <c r="AG749" s="1"/>
      <c r="AH749" s="1"/>
      <c r="AI749" s="91"/>
      <c r="AJ749" s="2"/>
      <c r="AK749" s="2"/>
    </row>
    <row r="750" spans="1:37" ht="30.75" customHeight="1">
      <c r="A750" s="87"/>
      <c r="B750" s="2"/>
      <c r="C750" s="2"/>
      <c r="D750" s="2"/>
      <c r="E750" s="1"/>
      <c r="F750" s="1"/>
      <c r="G750" s="88"/>
      <c r="H750" s="1"/>
      <c r="I750" s="2"/>
      <c r="J750" s="2"/>
      <c r="K750" s="2"/>
      <c r="L750" s="2"/>
      <c r="M750" s="2"/>
      <c r="N750" s="1"/>
      <c r="O750" s="1"/>
      <c r="P750" s="1"/>
      <c r="Q750" s="2"/>
      <c r="R750" s="2"/>
      <c r="S750" s="2"/>
      <c r="T750" s="3"/>
      <c r="U750" s="4"/>
      <c r="V750" s="3"/>
      <c r="W750" s="5"/>
      <c r="X750" s="5"/>
      <c r="Y750" s="3"/>
      <c r="Z750" s="4"/>
      <c r="AA750" s="4"/>
      <c r="AB750" s="4"/>
      <c r="AC750" s="4"/>
      <c r="AD750" s="2"/>
      <c r="AE750" s="2"/>
      <c r="AF750" s="1"/>
      <c r="AG750" s="1"/>
      <c r="AH750" s="1"/>
      <c r="AI750" s="91"/>
      <c r="AJ750" s="2"/>
      <c r="AK750" s="2"/>
    </row>
    <row r="751" spans="1:37" ht="30.75" customHeight="1">
      <c r="A751" s="87"/>
      <c r="B751" s="2"/>
      <c r="C751" s="2"/>
      <c r="D751" s="2"/>
      <c r="E751" s="1"/>
      <c r="F751" s="1"/>
      <c r="G751" s="88"/>
      <c r="H751" s="1"/>
      <c r="I751" s="2"/>
      <c r="J751" s="2"/>
      <c r="K751" s="2"/>
      <c r="L751" s="2"/>
      <c r="M751" s="2"/>
      <c r="N751" s="1"/>
      <c r="O751" s="1"/>
      <c r="P751" s="1"/>
      <c r="Q751" s="2"/>
      <c r="R751" s="2"/>
      <c r="S751" s="2"/>
      <c r="T751" s="3"/>
      <c r="U751" s="4"/>
      <c r="V751" s="3"/>
      <c r="W751" s="5"/>
      <c r="X751" s="5"/>
      <c r="Y751" s="3"/>
      <c r="Z751" s="4"/>
      <c r="AA751" s="4"/>
      <c r="AB751" s="4"/>
      <c r="AC751" s="4"/>
      <c r="AD751" s="2"/>
      <c r="AE751" s="2"/>
      <c r="AF751" s="1"/>
      <c r="AG751" s="1"/>
      <c r="AH751" s="1"/>
      <c r="AI751" s="91"/>
      <c r="AJ751" s="2"/>
      <c r="AK751" s="2"/>
    </row>
    <row r="752" spans="1:37" ht="30.75" customHeight="1">
      <c r="A752" s="87"/>
      <c r="B752" s="2"/>
      <c r="C752" s="2"/>
      <c r="D752" s="2"/>
      <c r="E752" s="1"/>
      <c r="F752" s="1"/>
      <c r="G752" s="88"/>
      <c r="H752" s="1"/>
      <c r="I752" s="2"/>
      <c r="J752" s="2"/>
      <c r="K752" s="2"/>
      <c r="L752" s="2"/>
      <c r="M752" s="2"/>
      <c r="N752" s="1"/>
      <c r="O752" s="1"/>
      <c r="P752" s="1"/>
      <c r="Q752" s="2"/>
      <c r="R752" s="2"/>
      <c r="S752" s="2"/>
      <c r="T752" s="3"/>
      <c r="U752" s="4"/>
      <c r="V752" s="3"/>
      <c r="W752" s="5"/>
      <c r="X752" s="5"/>
      <c r="Y752" s="3"/>
      <c r="Z752" s="4"/>
      <c r="AA752" s="4"/>
      <c r="AB752" s="4"/>
      <c r="AC752" s="4"/>
      <c r="AD752" s="2"/>
      <c r="AE752" s="2"/>
      <c r="AF752" s="1"/>
      <c r="AG752" s="1"/>
      <c r="AH752" s="1"/>
      <c r="AI752" s="91"/>
      <c r="AJ752" s="2"/>
      <c r="AK752" s="2"/>
    </row>
    <row r="753" spans="1:37" ht="30.75" customHeight="1">
      <c r="A753" s="87"/>
      <c r="B753" s="2"/>
      <c r="C753" s="2"/>
      <c r="D753" s="2"/>
      <c r="E753" s="1"/>
      <c r="F753" s="1"/>
      <c r="G753" s="88"/>
      <c r="H753" s="1"/>
      <c r="I753" s="2"/>
      <c r="J753" s="2"/>
      <c r="K753" s="2"/>
      <c r="L753" s="2"/>
      <c r="M753" s="2"/>
      <c r="N753" s="1"/>
      <c r="O753" s="1"/>
      <c r="P753" s="1"/>
      <c r="Q753" s="2"/>
      <c r="R753" s="2"/>
      <c r="S753" s="2"/>
      <c r="T753" s="3"/>
      <c r="U753" s="4"/>
      <c r="V753" s="3"/>
      <c r="W753" s="5"/>
      <c r="X753" s="5"/>
      <c r="Y753" s="3"/>
      <c r="Z753" s="4"/>
      <c r="AA753" s="4"/>
      <c r="AB753" s="4"/>
      <c r="AC753" s="4"/>
      <c r="AD753" s="2"/>
      <c r="AE753" s="2"/>
      <c r="AF753" s="1"/>
      <c r="AG753" s="1"/>
      <c r="AH753" s="1"/>
      <c r="AI753" s="91"/>
      <c r="AJ753" s="2"/>
      <c r="AK753" s="2"/>
    </row>
    <row r="754" spans="1:37" ht="30.75" customHeight="1">
      <c r="A754" s="87"/>
      <c r="B754" s="2"/>
      <c r="C754" s="2"/>
      <c r="D754" s="2"/>
      <c r="E754" s="1"/>
      <c r="F754" s="1"/>
      <c r="G754" s="88"/>
      <c r="H754" s="1"/>
      <c r="I754" s="2"/>
      <c r="J754" s="2"/>
      <c r="K754" s="2"/>
      <c r="L754" s="2"/>
      <c r="M754" s="2"/>
      <c r="N754" s="1"/>
      <c r="O754" s="1"/>
      <c r="P754" s="1"/>
      <c r="Q754" s="2"/>
      <c r="R754" s="2"/>
      <c r="S754" s="2"/>
      <c r="T754" s="3"/>
      <c r="U754" s="4"/>
      <c r="V754" s="3"/>
      <c r="W754" s="5"/>
      <c r="X754" s="5"/>
      <c r="Y754" s="3"/>
      <c r="Z754" s="4"/>
      <c r="AA754" s="4"/>
      <c r="AB754" s="4"/>
      <c r="AC754" s="4"/>
      <c r="AD754" s="2"/>
      <c r="AE754" s="2"/>
      <c r="AF754" s="1"/>
      <c r="AG754" s="1"/>
      <c r="AH754" s="1"/>
      <c r="AI754" s="91"/>
      <c r="AJ754" s="2"/>
      <c r="AK754" s="2"/>
    </row>
    <row r="755" spans="1:37" ht="30.75" customHeight="1">
      <c r="A755" s="87"/>
      <c r="B755" s="2"/>
      <c r="C755" s="2"/>
      <c r="D755" s="2"/>
      <c r="E755" s="1"/>
      <c r="F755" s="1"/>
      <c r="G755" s="88"/>
      <c r="H755" s="1"/>
      <c r="I755" s="2"/>
      <c r="J755" s="2"/>
      <c r="K755" s="2"/>
      <c r="L755" s="2"/>
      <c r="M755" s="2"/>
      <c r="N755" s="1"/>
      <c r="O755" s="1"/>
      <c r="P755" s="1"/>
      <c r="Q755" s="2"/>
      <c r="R755" s="2"/>
      <c r="S755" s="2"/>
      <c r="T755" s="3"/>
      <c r="U755" s="4"/>
      <c r="V755" s="3"/>
      <c r="W755" s="5"/>
      <c r="X755" s="5"/>
      <c r="Y755" s="3"/>
      <c r="Z755" s="4"/>
      <c r="AA755" s="4"/>
      <c r="AB755" s="4"/>
      <c r="AC755" s="4"/>
      <c r="AD755" s="2"/>
      <c r="AE755" s="2"/>
      <c r="AF755" s="1"/>
      <c r="AG755" s="1"/>
      <c r="AH755" s="1"/>
      <c r="AI755" s="91"/>
      <c r="AJ755" s="2"/>
      <c r="AK755" s="2"/>
    </row>
    <row r="756" spans="1:37" ht="30.75" customHeight="1">
      <c r="A756" s="87"/>
      <c r="B756" s="2"/>
      <c r="C756" s="2"/>
      <c r="D756" s="2"/>
      <c r="E756" s="1"/>
      <c r="F756" s="1"/>
      <c r="G756" s="88"/>
      <c r="H756" s="1"/>
      <c r="I756" s="2"/>
      <c r="J756" s="2"/>
      <c r="K756" s="2"/>
      <c r="L756" s="2"/>
      <c r="M756" s="2"/>
      <c r="N756" s="1"/>
      <c r="O756" s="1"/>
      <c r="P756" s="1"/>
      <c r="Q756" s="2"/>
      <c r="R756" s="2"/>
      <c r="S756" s="2"/>
      <c r="T756" s="3"/>
      <c r="U756" s="4"/>
      <c r="V756" s="3"/>
      <c r="W756" s="5"/>
      <c r="X756" s="5"/>
      <c r="Y756" s="3"/>
      <c r="Z756" s="4"/>
      <c r="AA756" s="4"/>
      <c r="AB756" s="4"/>
      <c r="AC756" s="4"/>
      <c r="AD756" s="2"/>
      <c r="AE756" s="2"/>
      <c r="AF756" s="1"/>
      <c r="AG756" s="1"/>
      <c r="AH756" s="1"/>
      <c r="AI756" s="91"/>
      <c r="AJ756" s="2"/>
      <c r="AK756" s="2"/>
    </row>
    <row r="757" spans="1:37" ht="30.75" customHeight="1">
      <c r="A757" s="87"/>
      <c r="B757" s="2"/>
      <c r="C757" s="2"/>
      <c r="D757" s="2"/>
      <c r="E757" s="1"/>
      <c r="F757" s="1"/>
      <c r="G757" s="88"/>
      <c r="H757" s="1"/>
      <c r="I757" s="2"/>
      <c r="J757" s="2"/>
      <c r="K757" s="2"/>
      <c r="L757" s="2"/>
      <c r="M757" s="2"/>
      <c r="N757" s="1"/>
      <c r="O757" s="1"/>
      <c r="P757" s="1"/>
      <c r="Q757" s="2"/>
      <c r="R757" s="2"/>
      <c r="S757" s="2"/>
      <c r="T757" s="3"/>
      <c r="U757" s="4"/>
      <c r="V757" s="3"/>
      <c r="W757" s="5"/>
      <c r="X757" s="5"/>
      <c r="Y757" s="3"/>
      <c r="Z757" s="4"/>
      <c r="AA757" s="4"/>
      <c r="AB757" s="4"/>
      <c r="AC757" s="4"/>
      <c r="AD757" s="2"/>
      <c r="AE757" s="2"/>
      <c r="AF757" s="1"/>
      <c r="AG757" s="1"/>
      <c r="AH757" s="1"/>
      <c r="AI757" s="91"/>
      <c r="AJ757" s="2"/>
      <c r="AK757" s="2"/>
    </row>
    <row r="758" spans="1:37" ht="30.75" customHeight="1">
      <c r="A758" s="87"/>
      <c r="B758" s="2"/>
      <c r="C758" s="2"/>
      <c r="D758" s="2"/>
      <c r="E758" s="1"/>
      <c r="F758" s="1"/>
      <c r="G758" s="88"/>
      <c r="H758" s="1"/>
      <c r="I758" s="2"/>
      <c r="J758" s="2"/>
      <c r="K758" s="2"/>
      <c r="L758" s="2"/>
      <c r="M758" s="2"/>
      <c r="N758" s="1"/>
      <c r="O758" s="1"/>
      <c r="P758" s="1"/>
      <c r="Q758" s="2"/>
      <c r="R758" s="2"/>
      <c r="S758" s="2"/>
      <c r="T758" s="3"/>
      <c r="U758" s="4"/>
      <c r="V758" s="3"/>
      <c r="W758" s="5"/>
      <c r="X758" s="5"/>
      <c r="Y758" s="3"/>
      <c r="Z758" s="4"/>
      <c r="AA758" s="4"/>
      <c r="AB758" s="4"/>
      <c r="AC758" s="4"/>
      <c r="AD758" s="2"/>
      <c r="AE758" s="2"/>
      <c r="AF758" s="1"/>
      <c r="AG758" s="1"/>
      <c r="AH758" s="1"/>
      <c r="AI758" s="91"/>
      <c r="AJ758" s="2"/>
      <c r="AK758" s="2"/>
    </row>
    <row r="759" spans="1:37" ht="30.75" customHeight="1">
      <c r="A759" s="87"/>
      <c r="B759" s="2"/>
      <c r="C759" s="2"/>
      <c r="D759" s="2"/>
      <c r="E759" s="1"/>
      <c r="F759" s="1"/>
      <c r="G759" s="88"/>
      <c r="H759" s="1"/>
      <c r="I759" s="2"/>
      <c r="J759" s="2"/>
      <c r="K759" s="2"/>
      <c r="L759" s="2"/>
      <c r="M759" s="2"/>
      <c r="N759" s="1"/>
      <c r="O759" s="1"/>
      <c r="P759" s="1"/>
      <c r="Q759" s="2"/>
      <c r="R759" s="2"/>
      <c r="S759" s="2"/>
      <c r="T759" s="3"/>
      <c r="U759" s="4"/>
      <c r="V759" s="3"/>
      <c r="W759" s="5"/>
      <c r="X759" s="5"/>
      <c r="Y759" s="3"/>
      <c r="Z759" s="4"/>
      <c r="AA759" s="4"/>
      <c r="AB759" s="4"/>
      <c r="AC759" s="4"/>
      <c r="AD759" s="2"/>
      <c r="AE759" s="2"/>
      <c r="AF759" s="1"/>
      <c r="AG759" s="1"/>
      <c r="AH759" s="1"/>
      <c r="AI759" s="91"/>
      <c r="AJ759" s="2"/>
      <c r="AK759" s="2"/>
    </row>
    <row r="760" spans="1:37" ht="30.75" customHeight="1">
      <c r="A760" s="87"/>
      <c r="B760" s="2"/>
      <c r="C760" s="2"/>
      <c r="D760" s="2"/>
      <c r="E760" s="1"/>
      <c r="F760" s="1"/>
      <c r="G760" s="88"/>
      <c r="H760" s="1"/>
      <c r="I760" s="2"/>
      <c r="J760" s="2"/>
      <c r="K760" s="2"/>
      <c r="L760" s="2"/>
      <c r="M760" s="2"/>
      <c r="N760" s="1"/>
      <c r="O760" s="1"/>
      <c r="P760" s="1"/>
      <c r="Q760" s="2"/>
      <c r="R760" s="2"/>
      <c r="S760" s="2"/>
      <c r="T760" s="3"/>
      <c r="U760" s="4"/>
      <c r="V760" s="3"/>
      <c r="W760" s="5"/>
      <c r="X760" s="5"/>
      <c r="Y760" s="3"/>
      <c r="Z760" s="4"/>
      <c r="AA760" s="4"/>
      <c r="AB760" s="4"/>
      <c r="AC760" s="4"/>
      <c r="AD760" s="2"/>
      <c r="AE760" s="2"/>
      <c r="AF760" s="1"/>
      <c r="AG760" s="1"/>
      <c r="AH760" s="1"/>
      <c r="AI760" s="91"/>
      <c r="AJ760" s="2"/>
      <c r="AK760" s="2"/>
    </row>
    <row r="761" spans="1:37" ht="30.75" customHeight="1">
      <c r="A761" s="87"/>
      <c r="B761" s="2"/>
      <c r="C761" s="2"/>
      <c r="D761" s="2"/>
      <c r="E761" s="1"/>
      <c r="F761" s="1"/>
      <c r="G761" s="88"/>
      <c r="H761" s="1"/>
      <c r="I761" s="2"/>
      <c r="J761" s="2"/>
      <c r="K761" s="2"/>
      <c r="L761" s="2"/>
      <c r="M761" s="2"/>
      <c r="N761" s="1"/>
      <c r="O761" s="1"/>
      <c r="P761" s="1"/>
      <c r="Q761" s="2"/>
      <c r="R761" s="2"/>
      <c r="S761" s="2"/>
      <c r="T761" s="3"/>
      <c r="U761" s="4"/>
      <c r="V761" s="3"/>
      <c r="W761" s="5"/>
      <c r="X761" s="5"/>
      <c r="Y761" s="3"/>
      <c r="Z761" s="4"/>
      <c r="AA761" s="4"/>
      <c r="AB761" s="4"/>
      <c r="AC761" s="4"/>
      <c r="AD761" s="2"/>
      <c r="AE761" s="2"/>
      <c r="AF761" s="1"/>
      <c r="AG761" s="1"/>
      <c r="AH761" s="1"/>
      <c r="AI761" s="91"/>
      <c r="AJ761" s="2"/>
      <c r="AK761" s="2"/>
    </row>
    <row r="762" spans="1:37" ht="30.75" customHeight="1">
      <c r="A762" s="87"/>
      <c r="B762" s="2"/>
      <c r="C762" s="2"/>
      <c r="D762" s="2"/>
      <c r="E762" s="1"/>
      <c r="F762" s="1"/>
      <c r="G762" s="88"/>
      <c r="H762" s="1"/>
      <c r="I762" s="2"/>
      <c r="J762" s="2"/>
      <c r="K762" s="2"/>
      <c r="L762" s="2"/>
      <c r="M762" s="2"/>
      <c r="N762" s="1"/>
      <c r="O762" s="1"/>
      <c r="P762" s="1"/>
      <c r="Q762" s="2"/>
      <c r="R762" s="2"/>
      <c r="S762" s="2"/>
      <c r="T762" s="3"/>
      <c r="U762" s="4"/>
      <c r="V762" s="3"/>
      <c r="W762" s="5"/>
      <c r="X762" s="5"/>
      <c r="Y762" s="3"/>
      <c r="Z762" s="4"/>
      <c r="AA762" s="4"/>
      <c r="AB762" s="4"/>
      <c r="AC762" s="4"/>
      <c r="AD762" s="2"/>
      <c r="AE762" s="2"/>
      <c r="AF762" s="1"/>
      <c r="AG762" s="1"/>
      <c r="AH762" s="1"/>
      <c r="AI762" s="91"/>
      <c r="AJ762" s="2"/>
      <c r="AK762" s="2"/>
    </row>
    <row r="763" spans="1:37" ht="30.75" customHeight="1">
      <c r="A763" s="87"/>
      <c r="B763" s="2"/>
      <c r="C763" s="2"/>
      <c r="D763" s="2"/>
      <c r="E763" s="1"/>
      <c r="F763" s="1"/>
      <c r="G763" s="88"/>
      <c r="H763" s="1"/>
      <c r="I763" s="2"/>
      <c r="J763" s="2"/>
      <c r="K763" s="2"/>
      <c r="L763" s="2"/>
      <c r="M763" s="2"/>
      <c r="N763" s="1"/>
      <c r="O763" s="1"/>
      <c r="P763" s="1"/>
      <c r="Q763" s="2"/>
      <c r="R763" s="2"/>
      <c r="S763" s="2"/>
      <c r="T763" s="3"/>
      <c r="U763" s="4"/>
      <c r="V763" s="3"/>
      <c r="W763" s="5"/>
      <c r="X763" s="5"/>
      <c r="Y763" s="3"/>
      <c r="Z763" s="4"/>
      <c r="AA763" s="4"/>
      <c r="AB763" s="4"/>
      <c r="AC763" s="4"/>
      <c r="AD763" s="2"/>
      <c r="AE763" s="2"/>
      <c r="AF763" s="1"/>
      <c r="AG763" s="1"/>
      <c r="AH763" s="1"/>
      <c r="AI763" s="91"/>
      <c r="AJ763" s="2"/>
      <c r="AK763" s="2"/>
    </row>
    <row r="764" spans="1:37" ht="30.75" customHeight="1">
      <c r="A764" s="87"/>
      <c r="B764" s="2"/>
      <c r="C764" s="2"/>
      <c r="D764" s="2"/>
      <c r="E764" s="1"/>
      <c r="F764" s="1"/>
      <c r="G764" s="88"/>
      <c r="H764" s="1"/>
      <c r="I764" s="2"/>
      <c r="J764" s="2"/>
      <c r="K764" s="2"/>
      <c r="L764" s="2"/>
      <c r="M764" s="2"/>
      <c r="N764" s="1"/>
      <c r="O764" s="1"/>
      <c r="P764" s="1"/>
      <c r="Q764" s="2"/>
      <c r="R764" s="2"/>
      <c r="S764" s="2"/>
      <c r="T764" s="3"/>
      <c r="U764" s="4"/>
      <c r="V764" s="3"/>
      <c r="W764" s="5"/>
      <c r="X764" s="5"/>
      <c r="Y764" s="3"/>
      <c r="Z764" s="4"/>
      <c r="AA764" s="4"/>
      <c r="AB764" s="4"/>
      <c r="AC764" s="4"/>
      <c r="AD764" s="2"/>
      <c r="AE764" s="2"/>
      <c r="AF764" s="1"/>
      <c r="AG764" s="1"/>
      <c r="AH764" s="1"/>
      <c r="AI764" s="91"/>
      <c r="AJ764" s="2"/>
      <c r="AK764" s="2"/>
    </row>
    <row r="765" spans="1:37" ht="30.75" customHeight="1">
      <c r="A765" s="87"/>
      <c r="B765" s="2"/>
      <c r="C765" s="2"/>
      <c r="D765" s="2"/>
      <c r="E765" s="1"/>
      <c r="F765" s="1"/>
      <c r="G765" s="88"/>
      <c r="H765" s="1"/>
      <c r="I765" s="2"/>
      <c r="J765" s="2"/>
      <c r="K765" s="2"/>
      <c r="L765" s="2"/>
      <c r="M765" s="2"/>
      <c r="N765" s="1"/>
      <c r="O765" s="1"/>
      <c r="P765" s="1"/>
      <c r="Q765" s="2"/>
      <c r="R765" s="2"/>
      <c r="S765" s="2"/>
      <c r="T765" s="3"/>
      <c r="U765" s="4"/>
      <c r="V765" s="3"/>
      <c r="W765" s="5"/>
      <c r="X765" s="5"/>
      <c r="Y765" s="3"/>
      <c r="Z765" s="4"/>
      <c r="AA765" s="4"/>
      <c r="AB765" s="4"/>
      <c r="AC765" s="4"/>
      <c r="AD765" s="2"/>
      <c r="AE765" s="2"/>
      <c r="AF765" s="1"/>
      <c r="AG765" s="1"/>
      <c r="AH765" s="1"/>
      <c r="AI765" s="91"/>
      <c r="AJ765" s="2"/>
      <c r="AK765" s="2"/>
    </row>
    <row r="766" spans="1:37" ht="30.75" customHeight="1">
      <c r="A766" s="87"/>
      <c r="B766" s="2"/>
      <c r="C766" s="2"/>
      <c r="D766" s="2"/>
      <c r="E766" s="1"/>
      <c r="F766" s="1"/>
      <c r="G766" s="88"/>
      <c r="H766" s="1"/>
      <c r="I766" s="2"/>
      <c r="J766" s="2"/>
      <c r="K766" s="2"/>
      <c r="L766" s="2"/>
      <c r="M766" s="2"/>
      <c r="N766" s="1"/>
      <c r="O766" s="1"/>
      <c r="P766" s="1"/>
      <c r="Q766" s="2"/>
      <c r="R766" s="2"/>
      <c r="S766" s="2"/>
      <c r="T766" s="3"/>
      <c r="U766" s="4"/>
      <c r="V766" s="3"/>
      <c r="W766" s="5"/>
      <c r="X766" s="5"/>
      <c r="Y766" s="3"/>
      <c r="Z766" s="4"/>
      <c r="AA766" s="4"/>
      <c r="AB766" s="4"/>
      <c r="AC766" s="4"/>
      <c r="AD766" s="2"/>
      <c r="AE766" s="2"/>
      <c r="AF766" s="1"/>
      <c r="AG766" s="1"/>
      <c r="AH766" s="1"/>
      <c r="AI766" s="91"/>
      <c r="AJ766" s="2"/>
      <c r="AK766" s="2"/>
    </row>
    <row r="767" spans="1:37" ht="30.75" customHeight="1">
      <c r="A767" s="87"/>
      <c r="B767" s="2"/>
      <c r="C767" s="2"/>
      <c r="D767" s="2"/>
      <c r="E767" s="1"/>
      <c r="F767" s="1"/>
      <c r="G767" s="88"/>
      <c r="H767" s="1"/>
      <c r="I767" s="2"/>
      <c r="J767" s="2"/>
      <c r="K767" s="2"/>
      <c r="L767" s="2"/>
      <c r="M767" s="2"/>
      <c r="N767" s="1"/>
      <c r="O767" s="1"/>
      <c r="P767" s="1"/>
      <c r="Q767" s="2"/>
      <c r="R767" s="2"/>
      <c r="S767" s="2"/>
      <c r="T767" s="3"/>
      <c r="U767" s="4"/>
      <c r="V767" s="3"/>
      <c r="W767" s="5"/>
      <c r="X767" s="5"/>
      <c r="Y767" s="3"/>
      <c r="Z767" s="4"/>
      <c r="AA767" s="4"/>
      <c r="AB767" s="4"/>
      <c r="AC767" s="4"/>
      <c r="AD767" s="2"/>
      <c r="AE767" s="2"/>
      <c r="AF767" s="1"/>
      <c r="AG767" s="1"/>
      <c r="AH767" s="1"/>
      <c r="AI767" s="91"/>
      <c r="AJ767" s="2"/>
      <c r="AK767" s="2"/>
    </row>
    <row r="768" spans="1:37" ht="30.75" customHeight="1">
      <c r="A768" s="87"/>
      <c r="B768" s="2"/>
      <c r="C768" s="2"/>
      <c r="D768" s="2"/>
      <c r="E768" s="1"/>
      <c r="F768" s="1"/>
      <c r="G768" s="88"/>
      <c r="H768" s="1"/>
      <c r="I768" s="2"/>
      <c r="J768" s="2"/>
      <c r="K768" s="2"/>
      <c r="L768" s="2"/>
      <c r="M768" s="2"/>
      <c r="N768" s="1"/>
      <c r="O768" s="1"/>
      <c r="P768" s="1"/>
      <c r="Q768" s="2"/>
      <c r="R768" s="2"/>
      <c r="S768" s="2"/>
      <c r="T768" s="3"/>
      <c r="U768" s="4"/>
      <c r="V768" s="3"/>
      <c r="W768" s="5"/>
      <c r="X768" s="5"/>
      <c r="Y768" s="3"/>
      <c r="Z768" s="4"/>
      <c r="AA768" s="4"/>
      <c r="AB768" s="4"/>
      <c r="AC768" s="4"/>
      <c r="AD768" s="2"/>
      <c r="AE768" s="2"/>
      <c r="AF768" s="1"/>
      <c r="AG768" s="1"/>
      <c r="AH768" s="1"/>
      <c r="AI768" s="91"/>
      <c r="AJ768" s="2"/>
      <c r="AK768" s="2"/>
    </row>
    <row r="769" spans="1:37" ht="30.75" customHeight="1">
      <c r="A769" s="87"/>
      <c r="B769" s="2"/>
      <c r="C769" s="2"/>
      <c r="D769" s="2"/>
      <c r="E769" s="1"/>
      <c r="F769" s="1"/>
      <c r="G769" s="88"/>
      <c r="H769" s="1"/>
      <c r="I769" s="2"/>
      <c r="J769" s="2"/>
      <c r="K769" s="2"/>
      <c r="L769" s="2"/>
      <c r="M769" s="2"/>
      <c r="N769" s="1"/>
      <c r="O769" s="1"/>
      <c r="P769" s="1"/>
      <c r="Q769" s="2"/>
      <c r="R769" s="2"/>
      <c r="S769" s="2"/>
      <c r="T769" s="3"/>
      <c r="U769" s="4"/>
      <c r="V769" s="3"/>
      <c r="W769" s="5"/>
      <c r="X769" s="5"/>
      <c r="Y769" s="3"/>
      <c r="Z769" s="4"/>
      <c r="AA769" s="4"/>
      <c r="AB769" s="4"/>
      <c r="AC769" s="4"/>
      <c r="AD769" s="2"/>
      <c r="AE769" s="2"/>
      <c r="AF769" s="1"/>
      <c r="AG769" s="1"/>
      <c r="AH769" s="1"/>
      <c r="AI769" s="91"/>
      <c r="AJ769" s="2"/>
      <c r="AK769" s="2"/>
    </row>
    <row r="770" spans="1:37" ht="30.75" customHeight="1">
      <c r="A770" s="87"/>
      <c r="B770" s="2"/>
      <c r="C770" s="2"/>
      <c r="D770" s="2"/>
      <c r="E770" s="1"/>
      <c r="F770" s="1"/>
      <c r="G770" s="88"/>
      <c r="H770" s="1"/>
      <c r="I770" s="2"/>
      <c r="J770" s="2"/>
      <c r="K770" s="2"/>
      <c r="L770" s="2"/>
      <c r="M770" s="2"/>
      <c r="N770" s="1"/>
      <c r="O770" s="1"/>
      <c r="P770" s="1"/>
      <c r="Q770" s="2"/>
      <c r="R770" s="2"/>
      <c r="S770" s="2"/>
      <c r="T770" s="3"/>
      <c r="U770" s="4"/>
      <c r="V770" s="3"/>
      <c r="W770" s="5"/>
      <c r="X770" s="5"/>
      <c r="Y770" s="3"/>
      <c r="Z770" s="4"/>
      <c r="AA770" s="4"/>
      <c r="AB770" s="4"/>
      <c r="AC770" s="4"/>
      <c r="AD770" s="2"/>
      <c r="AE770" s="2"/>
      <c r="AF770" s="1"/>
      <c r="AG770" s="1"/>
      <c r="AH770" s="1"/>
      <c r="AI770" s="91"/>
      <c r="AJ770" s="2"/>
      <c r="AK770" s="2"/>
    </row>
    <row r="771" spans="1:37" ht="30.75" customHeight="1">
      <c r="A771" s="87"/>
      <c r="B771" s="2"/>
      <c r="C771" s="2"/>
      <c r="D771" s="2"/>
      <c r="E771" s="1"/>
      <c r="F771" s="1"/>
      <c r="G771" s="88"/>
      <c r="H771" s="1"/>
      <c r="I771" s="2"/>
      <c r="J771" s="2"/>
      <c r="K771" s="2"/>
      <c r="L771" s="2"/>
      <c r="M771" s="2"/>
      <c r="N771" s="1"/>
      <c r="O771" s="1"/>
      <c r="P771" s="1"/>
      <c r="Q771" s="2"/>
      <c r="R771" s="2"/>
      <c r="S771" s="2"/>
      <c r="T771" s="3"/>
      <c r="U771" s="4"/>
      <c r="V771" s="3"/>
      <c r="W771" s="5"/>
      <c r="X771" s="5"/>
      <c r="Y771" s="3"/>
      <c r="Z771" s="4"/>
      <c r="AA771" s="4"/>
      <c r="AB771" s="4"/>
      <c r="AC771" s="4"/>
      <c r="AD771" s="2"/>
      <c r="AE771" s="2"/>
      <c r="AF771" s="1"/>
      <c r="AG771" s="1"/>
      <c r="AH771" s="1"/>
      <c r="AI771" s="91"/>
      <c r="AJ771" s="2"/>
      <c r="AK771" s="2"/>
    </row>
    <row r="772" spans="1:37" ht="30.75" customHeight="1">
      <c r="A772" s="87"/>
      <c r="B772" s="2"/>
      <c r="C772" s="2"/>
      <c r="D772" s="2"/>
      <c r="E772" s="1"/>
      <c r="F772" s="1"/>
      <c r="G772" s="88"/>
      <c r="H772" s="1"/>
      <c r="I772" s="2"/>
      <c r="J772" s="2"/>
      <c r="K772" s="2"/>
      <c r="L772" s="2"/>
      <c r="M772" s="2"/>
      <c r="N772" s="1"/>
      <c r="O772" s="1"/>
      <c r="P772" s="1"/>
      <c r="Q772" s="2"/>
      <c r="R772" s="2"/>
      <c r="S772" s="2"/>
      <c r="T772" s="3"/>
      <c r="U772" s="4"/>
      <c r="V772" s="3"/>
      <c r="W772" s="5"/>
      <c r="X772" s="5"/>
      <c r="Y772" s="3"/>
      <c r="Z772" s="4"/>
      <c r="AA772" s="4"/>
      <c r="AB772" s="4"/>
      <c r="AC772" s="4"/>
      <c r="AD772" s="2"/>
      <c r="AE772" s="2"/>
      <c r="AF772" s="1"/>
      <c r="AG772" s="1"/>
      <c r="AH772" s="1"/>
      <c r="AI772" s="91"/>
      <c r="AJ772" s="2"/>
      <c r="AK772" s="2"/>
    </row>
    <row r="773" spans="1:37" ht="30.75" customHeight="1">
      <c r="A773" s="87"/>
      <c r="B773" s="2"/>
      <c r="C773" s="2"/>
      <c r="D773" s="2"/>
      <c r="E773" s="1"/>
      <c r="F773" s="1"/>
      <c r="G773" s="88"/>
      <c r="H773" s="1"/>
      <c r="I773" s="2"/>
      <c r="J773" s="2"/>
      <c r="K773" s="2"/>
      <c r="L773" s="2"/>
      <c r="M773" s="2"/>
      <c r="N773" s="1"/>
      <c r="O773" s="1"/>
      <c r="P773" s="1"/>
      <c r="Q773" s="2"/>
      <c r="R773" s="2"/>
      <c r="S773" s="2"/>
      <c r="T773" s="3"/>
      <c r="U773" s="4"/>
      <c r="V773" s="3"/>
      <c r="W773" s="5"/>
      <c r="X773" s="5"/>
      <c r="Y773" s="3"/>
      <c r="Z773" s="4"/>
      <c r="AA773" s="4"/>
      <c r="AB773" s="4"/>
      <c r="AC773" s="4"/>
      <c r="AD773" s="2"/>
      <c r="AE773" s="2"/>
      <c r="AF773" s="1"/>
      <c r="AG773" s="1"/>
      <c r="AH773" s="1"/>
      <c r="AI773" s="91"/>
      <c r="AJ773" s="2"/>
      <c r="AK773" s="2"/>
    </row>
    <row r="774" spans="1:37" ht="30.75" customHeight="1">
      <c r="A774" s="87"/>
      <c r="B774" s="2"/>
      <c r="C774" s="2"/>
      <c r="D774" s="2"/>
      <c r="E774" s="1"/>
      <c r="F774" s="1"/>
      <c r="G774" s="88"/>
      <c r="H774" s="1"/>
      <c r="I774" s="2"/>
      <c r="J774" s="2"/>
      <c r="K774" s="2"/>
      <c r="L774" s="2"/>
      <c r="M774" s="2"/>
      <c r="N774" s="1"/>
      <c r="O774" s="1"/>
      <c r="P774" s="1"/>
      <c r="Q774" s="2"/>
      <c r="R774" s="2"/>
      <c r="S774" s="2"/>
      <c r="T774" s="3"/>
      <c r="U774" s="4"/>
      <c r="V774" s="3"/>
      <c r="W774" s="5"/>
      <c r="X774" s="5"/>
      <c r="Y774" s="3"/>
      <c r="Z774" s="4"/>
      <c r="AA774" s="4"/>
      <c r="AB774" s="4"/>
      <c r="AC774" s="4"/>
      <c r="AD774" s="2"/>
      <c r="AE774" s="2"/>
      <c r="AF774" s="1"/>
      <c r="AG774" s="1"/>
      <c r="AH774" s="1"/>
      <c r="AI774" s="91"/>
      <c r="AJ774" s="2"/>
      <c r="AK774" s="2"/>
    </row>
    <row r="775" spans="1:37" ht="30.75" customHeight="1">
      <c r="A775" s="87"/>
      <c r="B775" s="2"/>
      <c r="C775" s="2"/>
      <c r="D775" s="2"/>
      <c r="E775" s="1"/>
      <c r="F775" s="1"/>
      <c r="G775" s="88"/>
      <c r="H775" s="1"/>
      <c r="I775" s="2"/>
      <c r="J775" s="2"/>
      <c r="K775" s="2"/>
      <c r="L775" s="2"/>
      <c r="M775" s="2"/>
      <c r="N775" s="1"/>
      <c r="O775" s="1"/>
      <c r="P775" s="1"/>
      <c r="Q775" s="2"/>
      <c r="R775" s="2"/>
      <c r="S775" s="2"/>
      <c r="T775" s="3"/>
      <c r="U775" s="4"/>
      <c r="V775" s="3"/>
      <c r="W775" s="5"/>
      <c r="X775" s="5"/>
      <c r="Y775" s="3"/>
      <c r="Z775" s="4"/>
      <c r="AA775" s="4"/>
      <c r="AB775" s="4"/>
      <c r="AC775" s="4"/>
      <c r="AD775" s="2"/>
      <c r="AE775" s="2"/>
      <c r="AF775" s="1"/>
      <c r="AG775" s="1"/>
      <c r="AH775" s="1"/>
      <c r="AI775" s="91"/>
      <c r="AJ775" s="2"/>
      <c r="AK775" s="2"/>
    </row>
    <row r="776" spans="1:37" ht="30.75" customHeight="1">
      <c r="A776" s="87"/>
      <c r="B776" s="2"/>
      <c r="C776" s="2"/>
      <c r="D776" s="2"/>
      <c r="E776" s="1"/>
      <c r="F776" s="1"/>
      <c r="G776" s="88"/>
      <c r="H776" s="1"/>
      <c r="I776" s="2"/>
      <c r="J776" s="2"/>
      <c r="K776" s="2"/>
      <c r="L776" s="2"/>
      <c r="M776" s="2"/>
      <c r="N776" s="1"/>
      <c r="O776" s="1"/>
      <c r="P776" s="1"/>
      <c r="Q776" s="2"/>
      <c r="R776" s="2"/>
      <c r="S776" s="2"/>
      <c r="T776" s="3"/>
      <c r="U776" s="4"/>
      <c r="V776" s="3"/>
      <c r="W776" s="5"/>
      <c r="X776" s="5"/>
      <c r="Y776" s="3"/>
      <c r="Z776" s="4"/>
      <c r="AA776" s="4"/>
      <c r="AB776" s="4"/>
      <c r="AC776" s="4"/>
      <c r="AD776" s="2"/>
      <c r="AE776" s="2"/>
      <c r="AF776" s="1"/>
      <c r="AG776" s="1"/>
      <c r="AH776" s="1"/>
      <c r="AI776" s="91"/>
      <c r="AJ776" s="2"/>
      <c r="AK776" s="2"/>
    </row>
    <row r="777" spans="1:37" ht="30.75" customHeight="1">
      <c r="A777" s="87"/>
      <c r="B777" s="2"/>
      <c r="C777" s="2"/>
      <c r="D777" s="2"/>
      <c r="E777" s="1"/>
      <c r="F777" s="1"/>
      <c r="G777" s="88"/>
      <c r="H777" s="1"/>
      <c r="I777" s="2"/>
      <c r="J777" s="2"/>
      <c r="K777" s="2"/>
      <c r="L777" s="2"/>
      <c r="M777" s="2"/>
      <c r="N777" s="1"/>
      <c r="O777" s="1"/>
      <c r="P777" s="1"/>
      <c r="Q777" s="2"/>
      <c r="R777" s="2"/>
      <c r="S777" s="2"/>
      <c r="T777" s="3"/>
      <c r="U777" s="4"/>
      <c r="V777" s="3"/>
      <c r="W777" s="5"/>
      <c r="X777" s="5"/>
      <c r="Y777" s="3"/>
      <c r="Z777" s="4"/>
      <c r="AA777" s="4"/>
      <c r="AB777" s="4"/>
      <c r="AC777" s="4"/>
      <c r="AD777" s="2"/>
      <c r="AE777" s="2"/>
      <c r="AF777" s="1"/>
      <c r="AG777" s="1"/>
      <c r="AH777" s="1"/>
      <c r="AI777" s="91"/>
      <c r="AJ777" s="2"/>
      <c r="AK777" s="2"/>
    </row>
    <row r="778" spans="1:37" ht="30.75" customHeight="1">
      <c r="A778" s="87"/>
      <c r="B778" s="2"/>
      <c r="C778" s="2"/>
      <c r="D778" s="2"/>
      <c r="E778" s="1"/>
      <c r="F778" s="1"/>
      <c r="G778" s="88"/>
      <c r="H778" s="1"/>
      <c r="I778" s="2"/>
      <c r="J778" s="2"/>
      <c r="K778" s="2"/>
      <c r="L778" s="2"/>
      <c r="M778" s="2"/>
      <c r="N778" s="1"/>
      <c r="O778" s="1"/>
      <c r="P778" s="1"/>
      <c r="Q778" s="2"/>
      <c r="R778" s="2"/>
      <c r="S778" s="2"/>
      <c r="T778" s="3"/>
      <c r="U778" s="4"/>
      <c r="V778" s="3"/>
      <c r="W778" s="5"/>
      <c r="X778" s="5"/>
      <c r="Y778" s="3"/>
      <c r="Z778" s="4"/>
      <c r="AA778" s="4"/>
      <c r="AB778" s="4"/>
      <c r="AC778" s="4"/>
      <c r="AD778" s="2"/>
      <c r="AE778" s="2"/>
      <c r="AF778" s="1"/>
      <c r="AG778" s="1"/>
      <c r="AH778" s="1"/>
      <c r="AI778" s="91"/>
      <c r="AJ778" s="2"/>
      <c r="AK778" s="2"/>
    </row>
    <row r="779" spans="1:37" ht="30.75" customHeight="1">
      <c r="A779" s="87"/>
      <c r="B779" s="2"/>
      <c r="C779" s="2"/>
      <c r="D779" s="2"/>
      <c r="E779" s="1"/>
      <c r="F779" s="1"/>
      <c r="G779" s="88"/>
      <c r="H779" s="1"/>
      <c r="I779" s="2"/>
      <c r="J779" s="2"/>
      <c r="K779" s="2"/>
      <c r="L779" s="2"/>
      <c r="M779" s="2"/>
      <c r="N779" s="1"/>
      <c r="O779" s="1"/>
      <c r="P779" s="1"/>
      <c r="Q779" s="2"/>
      <c r="R779" s="2"/>
      <c r="S779" s="2"/>
      <c r="T779" s="3"/>
      <c r="U779" s="4"/>
      <c r="V779" s="3"/>
      <c r="W779" s="5"/>
      <c r="X779" s="5"/>
      <c r="Y779" s="3"/>
      <c r="Z779" s="4"/>
      <c r="AA779" s="4"/>
      <c r="AB779" s="4"/>
      <c r="AC779" s="4"/>
      <c r="AD779" s="2"/>
      <c r="AE779" s="2"/>
      <c r="AF779" s="1"/>
      <c r="AG779" s="1"/>
      <c r="AH779" s="1"/>
      <c r="AI779" s="91"/>
      <c r="AJ779" s="2"/>
      <c r="AK779" s="2"/>
    </row>
    <row r="780" spans="1:37" ht="30.75" customHeight="1">
      <c r="A780" s="87"/>
      <c r="B780" s="2"/>
      <c r="C780" s="2"/>
      <c r="D780" s="2"/>
      <c r="E780" s="1"/>
      <c r="F780" s="1"/>
      <c r="G780" s="88"/>
      <c r="H780" s="1"/>
      <c r="I780" s="2"/>
      <c r="J780" s="2"/>
      <c r="K780" s="2"/>
      <c r="L780" s="2"/>
      <c r="M780" s="2"/>
      <c r="N780" s="1"/>
      <c r="O780" s="1"/>
      <c r="P780" s="1"/>
      <c r="Q780" s="2"/>
      <c r="R780" s="2"/>
      <c r="S780" s="2"/>
      <c r="T780" s="3"/>
      <c r="U780" s="4"/>
      <c r="V780" s="3"/>
      <c r="W780" s="5"/>
      <c r="X780" s="5"/>
      <c r="Y780" s="3"/>
      <c r="Z780" s="4"/>
      <c r="AA780" s="4"/>
      <c r="AB780" s="4"/>
      <c r="AC780" s="4"/>
      <c r="AD780" s="2"/>
      <c r="AE780" s="2"/>
      <c r="AF780" s="1"/>
      <c r="AG780" s="1"/>
      <c r="AH780" s="1"/>
      <c r="AI780" s="91"/>
      <c r="AJ780" s="2"/>
      <c r="AK780" s="2"/>
    </row>
    <row r="781" spans="1:37" ht="30.75" customHeight="1">
      <c r="A781" s="87"/>
      <c r="B781" s="2"/>
      <c r="C781" s="2"/>
      <c r="D781" s="2"/>
      <c r="E781" s="1"/>
      <c r="F781" s="1"/>
      <c r="G781" s="88"/>
      <c r="H781" s="1"/>
      <c r="I781" s="2"/>
      <c r="J781" s="2"/>
      <c r="K781" s="2"/>
      <c r="L781" s="2"/>
      <c r="M781" s="2"/>
      <c r="N781" s="1"/>
      <c r="O781" s="1"/>
      <c r="P781" s="1"/>
      <c r="Q781" s="2"/>
      <c r="R781" s="2"/>
      <c r="S781" s="2"/>
      <c r="T781" s="3"/>
      <c r="U781" s="4"/>
      <c r="V781" s="3"/>
      <c r="W781" s="5"/>
      <c r="X781" s="5"/>
      <c r="Y781" s="3"/>
      <c r="Z781" s="4"/>
      <c r="AA781" s="4"/>
      <c r="AB781" s="4"/>
      <c r="AC781" s="4"/>
      <c r="AD781" s="2"/>
      <c r="AE781" s="2"/>
      <c r="AF781" s="1"/>
      <c r="AG781" s="1"/>
      <c r="AH781" s="1"/>
      <c r="AI781" s="91"/>
      <c r="AJ781" s="2"/>
      <c r="AK781" s="2"/>
    </row>
    <row r="782" spans="1:37" ht="30.75" customHeight="1">
      <c r="A782" s="87"/>
      <c r="B782" s="2"/>
      <c r="C782" s="2"/>
      <c r="D782" s="2"/>
      <c r="E782" s="1"/>
      <c r="F782" s="1"/>
      <c r="G782" s="88"/>
      <c r="H782" s="1"/>
      <c r="I782" s="2"/>
      <c r="J782" s="2"/>
      <c r="K782" s="2"/>
      <c r="L782" s="2"/>
      <c r="M782" s="2"/>
      <c r="N782" s="1"/>
      <c r="O782" s="1"/>
      <c r="P782" s="1"/>
      <c r="Q782" s="2"/>
      <c r="R782" s="2"/>
      <c r="S782" s="2"/>
      <c r="T782" s="3"/>
      <c r="U782" s="4"/>
      <c r="V782" s="3"/>
      <c r="W782" s="5"/>
      <c r="X782" s="5"/>
      <c r="Y782" s="3"/>
      <c r="Z782" s="4"/>
      <c r="AA782" s="4"/>
      <c r="AB782" s="4"/>
      <c r="AC782" s="4"/>
      <c r="AD782" s="2"/>
      <c r="AE782" s="2"/>
      <c r="AF782" s="1"/>
      <c r="AG782" s="1"/>
      <c r="AH782" s="1"/>
      <c r="AI782" s="91"/>
      <c r="AJ782" s="2"/>
      <c r="AK782" s="2"/>
    </row>
    <row r="783" spans="1:37" ht="30.75" customHeight="1">
      <c r="A783" s="87"/>
      <c r="B783" s="2"/>
      <c r="C783" s="2"/>
      <c r="D783" s="2"/>
      <c r="E783" s="1"/>
      <c r="F783" s="1"/>
      <c r="G783" s="88"/>
      <c r="H783" s="1"/>
      <c r="I783" s="2"/>
      <c r="J783" s="2"/>
      <c r="K783" s="2"/>
      <c r="L783" s="2"/>
      <c r="M783" s="2"/>
      <c r="N783" s="1"/>
      <c r="O783" s="1"/>
      <c r="P783" s="1"/>
      <c r="Q783" s="2"/>
      <c r="R783" s="2"/>
      <c r="S783" s="2"/>
      <c r="T783" s="3"/>
      <c r="U783" s="4"/>
      <c r="V783" s="3"/>
      <c r="W783" s="5"/>
      <c r="X783" s="5"/>
      <c r="Y783" s="3"/>
      <c r="Z783" s="4"/>
      <c r="AA783" s="4"/>
      <c r="AB783" s="4"/>
      <c r="AC783" s="4"/>
      <c r="AD783" s="2"/>
      <c r="AE783" s="2"/>
      <c r="AF783" s="1"/>
      <c r="AG783" s="1"/>
      <c r="AH783" s="1"/>
      <c r="AI783" s="91"/>
      <c r="AJ783" s="2"/>
      <c r="AK783" s="2"/>
    </row>
    <row r="784" spans="1:37" ht="30.75" customHeight="1">
      <c r="A784" s="87"/>
      <c r="B784" s="2"/>
      <c r="C784" s="2"/>
      <c r="D784" s="2"/>
      <c r="E784" s="1"/>
      <c r="F784" s="1"/>
      <c r="G784" s="88"/>
      <c r="H784" s="1"/>
      <c r="I784" s="2"/>
      <c r="J784" s="2"/>
      <c r="K784" s="2"/>
      <c r="L784" s="2"/>
      <c r="M784" s="2"/>
      <c r="N784" s="1"/>
      <c r="O784" s="1"/>
      <c r="P784" s="1"/>
      <c r="Q784" s="2"/>
      <c r="R784" s="2"/>
      <c r="S784" s="2"/>
      <c r="T784" s="3"/>
      <c r="U784" s="4"/>
      <c r="V784" s="3"/>
      <c r="W784" s="5"/>
      <c r="X784" s="5"/>
      <c r="Y784" s="3"/>
      <c r="Z784" s="4"/>
      <c r="AA784" s="4"/>
      <c r="AB784" s="4"/>
      <c r="AC784" s="4"/>
      <c r="AD784" s="2"/>
      <c r="AE784" s="2"/>
      <c r="AF784" s="1"/>
      <c r="AG784" s="1"/>
      <c r="AH784" s="1"/>
      <c r="AI784" s="91"/>
      <c r="AJ784" s="2"/>
      <c r="AK784" s="2"/>
    </row>
    <row r="785" spans="1:37" ht="30.75" customHeight="1">
      <c r="A785" s="87"/>
      <c r="B785" s="2"/>
      <c r="C785" s="2"/>
      <c r="D785" s="2"/>
      <c r="E785" s="1"/>
      <c r="F785" s="1"/>
      <c r="G785" s="88"/>
      <c r="H785" s="1"/>
      <c r="I785" s="2"/>
      <c r="J785" s="2"/>
      <c r="K785" s="2"/>
      <c r="L785" s="2"/>
      <c r="M785" s="2"/>
      <c r="N785" s="1"/>
      <c r="O785" s="1"/>
      <c r="P785" s="1"/>
      <c r="Q785" s="2"/>
      <c r="R785" s="2"/>
      <c r="S785" s="2"/>
      <c r="T785" s="3"/>
      <c r="U785" s="4"/>
      <c r="V785" s="3"/>
      <c r="W785" s="5"/>
      <c r="X785" s="5"/>
      <c r="Y785" s="3"/>
      <c r="Z785" s="4"/>
      <c r="AA785" s="4"/>
      <c r="AB785" s="4"/>
      <c r="AC785" s="4"/>
      <c r="AD785" s="2"/>
      <c r="AE785" s="2"/>
      <c r="AF785" s="1"/>
      <c r="AG785" s="1"/>
      <c r="AH785" s="1"/>
      <c r="AI785" s="91"/>
      <c r="AJ785" s="2"/>
      <c r="AK785" s="2"/>
    </row>
    <row r="786" spans="1:37" ht="30.75" customHeight="1">
      <c r="A786" s="87"/>
      <c r="B786" s="2"/>
      <c r="C786" s="2"/>
      <c r="D786" s="2"/>
      <c r="E786" s="1"/>
      <c r="F786" s="1"/>
      <c r="G786" s="88"/>
      <c r="H786" s="1"/>
      <c r="I786" s="2"/>
      <c r="J786" s="2"/>
      <c r="K786" s="2"/>
      <c r="L786" s="2"/>
      <c r="M786" s="2"/>
      <c r="N786" s="1"/>
      <c r="O786" s="1"/>
      <c r="P786" s="1"/>
      <c r="Q786" s="2"/>
      <c r="R786" s="2"/>
      <c r="S786" s="2"/>
      <c r="T786" s="3"/>
      <c r="U786" s="4"/>
      <c r="V786" s="3"/>
      <c r="W786" s="5"/>
      <c r="X786" s="5"/>
      <c r="Y786" s="3"/>
      <c r="Z786" s="4"/>
      <c r="AA786" s="4"/>
      <c r="AB786" s="4"/>
      <c r="AC786" s="4"/>
      <c r="AD786" s="2"/>
      <c r="AE786" s="2"/>
      <c r="AF786" s="1"/>
      <c r="AG786" s="1"/>
      <c r="AH786" s="1"/>
      <c r="AI786" s="91"/>
      <c r="AJ786" s="2"/>
      <c r="AK786" s="2"/>
    </row>
    <row r="787" spans="1:37" ht="30.75" customHeight="1">
      <c r="A787" s="87"/>
      <c r="B787" s="2"/>
      <c r="C787" s="2"/>
      <c r="D787" s="2"/>
      <c r="E787" s="1"/>
      <c r="F787" s="1"/>
      <c r="G787" s="88"/>
      <c r="H787" s="1"/>
      <c r="I787" s="2"/>
      <c r="J787" s="2"/>
      <c r="K787" s="2"/>
      <c r="L787" s="2"/>
      <c r="M787" s="2"/>
      <c r="N787" s="1"/>
      <c r="O787" s="1"/>
      <c r="P787" s="1"/>
      <c r="Q787" s="2"/>
      <c r="R787" s="2"/>
      <c r="S787" s="2"/>
      <c r="T787" s="3"/>
      <c r="U787" s="4"/>
      <c r="V787" s="3"/>
      <c r="W787" s="5"/>
      <c r="X787" s="5"/>
      <c r="Y787" s="3"/>
      <c r="Z787" s="4"/>
      <c r="AA787" s="4"/>
      <c r="AB787" s="4"/>
      <c r="AC787" s="4"/>
      <c r="AD787" s="2"/>
      <c r="AE787" s="2"/>
      <c r="AF787" s="1"/>
      <c r="AG787" s="1"/>
      <c r="AH787" s="1"/>
      <c r="AI787" s="91"/>
      <c r="AJ787" s="2"/>
      <c r="AK787" s="2"/>
    </row>
    <row r="788" spans="1:37" ht="30.75" customHeight="1">
      <c r="A788" s="87"/>
      <c r="B788" s="2"/>
      <c r="C788" s="2"/>
      <c r="D788" s="2"/>
      <c r="E788" s="1"/>
      <c r="F788" s="1"/>
      <c r="G788" s="88"/>
      <c r="H788" s="1"/>
      <c r="I788" s="2"/>
      <c r="J788" s="2"/>
      <c r="K788" s="2"/>
      <c r="L788" s="2"/>
      <c r="M788" s="2"/>
      <c r="N788" s="1"/>
      <c r="O788" s="1"/>
      <c r="P788" s="1"/>
      <c r="Q788" s="2"/>
      <c r="R788" s="2"/>
      <c r="S788" s="2"/>
      <c r="T788" s="3"/>
      <c r="U788" s="4"/>
      <c r="V788" s="3"/>
      <c r="W788" s="5"/>
      <c r="X788" s="5"/>
      <c r="Y788" s="3"/>
      <c r="Z788" s="4"/>
      <c r="AA788" s="4"/>
      <c r="AB788" s="4"/>
      <c r="AC788" s="4"/>
      <c r="AD788" s="2"/>
      <c r="AE788" s="2"/>
      <c r="AF788" s="1"/>
      <c r="AG788" s="1"/>
      <c r="AH788" s="1"/>
      <c r="AI788" s="91"/>
      <c r="AJ788" s="2"/>
      <c r="AK788" s="2"/>
    </row>
    <row r="789" spans="1:37" ht="30.75" customHeight="1">
      <c r="A789" s="87"/>
      <c r="B789" s="2"/>
      <c r="C789" s="2"/>
      <c r="D789" s="2"/>
      <c r="E789" s="1"/>
      <c r="F789" s="1"/>
      <c r="G789" s="88"/>
      <c r="H789" s="1"/>
      <c r="I789" s="2"/>
      <c r="J789" s="2"/>
      <c r="K789" s="2"/>
      <c r="L789" s="2"/>
      <c r="M789" s="2"/>
      <c r="N789" s="1"/>
      <c r="O789" s="1"/>
      <c r="P789" s="1"/>
      <c r="Q789" s="2"/>
      <c r="R789" s="2"/>
      <c r="S789" s="2"/>
      <c r="T789" s="3"/>
      <c r="U789" s="4"/>
      <c r="V789" s="3"/>
      <c r="W789" s="5"/>
      <c r="X789" s="5"/>
      <c r="Y789" s="3"/>
      <c r="Z789" s="4"/>
      <c r="AA789" s="4"/>
      <c r="AB789" s="4"/>
      <c r="AC789" s="4"/>
      <c r="AD789" s="2"/>
      <c r="AE789" s="2"/>
      <c r="AF789" s="1"/>
      <c r="AG789" s="1"/>
      <c r="AH789" s="1"/>
      <c r="AI789" s="91"/>
      <c r="AJ789" s="2"/>
      <c r="AK789" s="2"/>
    </row>
    <row r="790" spans="1:37" ht="30.75" customHeight="1">
      <c r="A790" s="87"/>
      <c r="B790" s="2"/>
      <c r="C790" s="2"/>
      <c r="D790" s="2"/>
      <c r="E790" s="1"/>
      <c r="F790" s="1"/>
      <c r="G790" s="88"/>
      <c r="H790" s="1"/>
      <c r="I790" s="2"/>
      <c r="J790" s="2"/>
      <c r="K790" s="2"/>
      <c r="L790" s="2"/>
      <c r="M790" s="2"/>
      <c r="N790" s="1"/>
      <c r="O790" s="1"/>
      <c r="P790" s="1"/>
      <c r="Q790" s="2"/>
      <c r="R790" s="2"/>
      <c r="S790" s="2"/>
      <c r="T790" s="3"/>
      <c r="U790" s="4"/>
      <c r="V790" s="3"/>
      <c r="W790" s="5"/>
      <c r="X790" s="5"/>
      <c r="Y790" s="3"/>
      <c r="Z790" s="4"/>
      <c r="AA790" s="4"/>
      <c r="AB790" s="4"/>
      <c r="AC790" s="4"/>
      <c r="AD790" s="2"/>
      <c r="AE790" s="2"/>
      <c r="AF790" s="1"/>
      <c r="AG790" s="1"/>
      <c r="AH790" s="1"/>
      <c r="AI790" s="91"/>
      <c r="AJ790" s="2"/>
      <c r="AK790" s="2"/>
    </row>
    <row r="791" spans="1:37" ht="30.75" customHeight="1">
      <c r="A791" s="87"/>
      <c r="B791" s="2"/>
      <c r="C791" s="2"/>
      <c r="D791" s="2"/>
      <c r="E791" s="1"/>
      <c r="F791" s="1"/>
      <c r="G791" s="88"/>
      <c r="H791" s="1"/>
      <c r="I791" s="2"/>
      <c r="J791" s="2"/>
      <c r="K791" s="2"/>
      <c r="L791" s="2"/>
      <c r="M791" s="2"/>
      <c r="N791" s="1"/>
      <c r="O791" s="1"/>
      <c r="P791" s="1"/>
      <c r="Q791" s="2"/>
      <c r="R791" s="2"/>
      <c r="S791" s="2"/>
      <c r="T791" s="3"/>
      <c r="U791" s="4"/>
      <c r="V791" s="3"/>
      <c r="W791" s="5"/>
      <c r="X791" s="5"/>
      <c r="Y791" s="3"/>
      <c r="Z791" s="4"/>
      <c r="AA791" s="4"/>
      <c r="AB791" s="4"/>
      <c r="AC791" s="4"/>
      <c r="AD791" s="2"/>
      <c r="AE791" s="2"/>
      <c r="AF791" s="1"/>
      <c r="AG791" s="1"/>
      <c r="AH791" s="1"/>
      <c r="AI791" s="91"/>
      <c r="AJ791" s="2"/>
      <c r="AK791" s="2"/>
    </row>
    <row r="792" spans="1:37" ht="30.75" customHeight="1">
      <c r="A792" s="87"/>
      <c r="B792" s="2"/>
      <c r="C792" s="2"/>
      <c r="D792" s="2"/>
      <c r="E792" s="1"/>
      <c r="F792" s="1"/>
      <c r="G792" s="88"/>
      <c r="H792" s="1"/>
      <c r="I792" s="2"/>
      <c r="J792" s="2"/>
      <c r="K792" s="2"/>
      <c r="L792" s="2"/>
      <c r="M792" s="2"/>
      <c r="N792" s="1"/>
      <c r="O792" s="1"/>
      <c r="P792" s="1"/>
      <c r="Q792" s="2"/>
      <c r="R792" s="2"/>
      <c r="S792" s="2"/>
      <c r="T792" s="3"/>
      <c r="U792" s="4"/>
      <c r="V792" s="3"/>
      <c r="W792" s="5"/>
      <c r="X792" s="5"/>
      <c r="Y792" s="3"/>
      <c r="Z792" s="4"/>
      <c r="AA792" s="4"/>
      <c r="AB792" s="4"/>
      <c r="AC792" s="4"/>
      <c r="AD792" s="2"/>
      <c r="AE792" s="2"/>
      <c r="AF792" s="1"/>
      <c r="AG792" s="1"/>
      <c r="AH792" s="1"/>
      <c r="AI792" s="91"/>
      <c r="AJ792" s="2"/>
      <c r="AK792" s="2"/>
    </row>
    <row r="793" spans="1:37" ht="30.75" customHeight="1">
      <c r="A793" s="87"/>
      <c r="B793" s="2"/>
      <c r="C793" s="2"/>
      <c r="D793" s="2"/>
      <c r="E793" s="1"/>
      <c r="F793" s="1"/>
      <c r="G793" s="88"/>
      <c r="H793" s="1"/>
      <c r="I793" s="2"/>
      <c r="J793" s="2"/>
      <c r="K793" s="2"/>
      <c r="L793" s="2"/>
      <c r="M793" s="2"/>
      <c r="N793" s="1"/>
      <c r="O793" s="1"/>
      <c r="P793" s="1"/>
      <c r="Q793" s="2"/>
      <c r="R793" s="2"/>
      <c r="S793" s="2"/>
      <c r="T793" s="3"/>
      <c r="U793" s="4"/>
      <c r="V793" s="3"/>
      <c r="W793" s="5"/>
      <c r="X793" s="5"/>
      <c r="Y793" s="3"/>
      <c r="Z793" s="4"/>
      <c r="AA793" s="4"/>
      <c r="AB793" s="4"/>
      <c r="AC793" s="4"/>
      <c r="AD793" s="2"/>
      <c r="AE793" s="2"/>
      <c r="AF793" s="1"/>
      <c r="AG793" s="1"/>
      <c r="AH793" s="1"/>
      <c r="AI793" s="91"/>
      <c r="AJ793" s="2"/>
      <c r="AK793" s="2"/>
    </row>
    <row r="794" spans="1:37" ht="30.75" customHeight="1">
      <c r="A794" s="87"/>
      <c r="B794" s="2"/>
      <c r="C794" s="2"/>
      <c r="D794" s="2"/>
      <c r="E794" s="1"/>
      <c r="F794" s="1"/>
      <c r="G794" s="88"/>
      <c r="H794" s="1"/>
      <c r="I794" s="2"/>
      <c r="J794" s="2"/>
      <c r="K794" s="2"/>
      <c r="L794" s="2"/>
      <c r="M794" s="2"/>
      <c r="N794" s="1"/>
      <c r="O794" s="1"/>
      <c r="P794" s="1"/>
      <c r="Q794" s="2"/>
      <c r="R794" s="2"/>
      <c r="S794" s="2"/>
      <c r="T794" s="3"/>
      <c r="U794" s="4"/>
      <c r="V794" s="3"/>
      <c r="W794" s="5"/>
      <c r="X794" s="5"/>
      <c r="Y794" s="3"/>
      <c r="Z794" s="4"/>
      <c r="AA794" s="4"/>
      <c r="AB794" s="4"/>
      <c r="AC794" s="4"/>
      <c r="AD794" s="2"/>
      <c r="AE794" s="2"/>
      <c r="AF794" s="1"/>
      <c r="AG794" s="1"/>
      <c r="AH794" s="1"/>
      <c r="AI794" s="91"/>
      <c r="AJ794" s="2"/>
      <c r="AK794" s="2"/>
    </row>
    <row r="795" spans="1:37" ht="30.75" customHeight="1">
      <c r="A795" s="87"/>
      <c r="B795" s="2"/>
      <c r="C795" s="2"/>
      <c r="D795" s="2"/>
      <c r="E795" s="1"/>
      <c r="F795" s="1"/>
      <c r="G795" s="88"/>
      <c r="H795" s="1"/>
      <c r="I795" s="2"/>
      <c r="J795" s="2"/>
      <c r="K795" s="2"/>
      <c r="L795" s="2"/>
      <c r="M795" s="2"/>
      <c r="N795" s="1"/>
      <c r="O795" s="1"/>
      <c r="P795" s="1"/>
      <c r="Q795" s="2"/>
      <c r="R795" s="2"/>
      <c r="S795" s="2"/>
      <c r="T795" s="3"/>
      <c r="U795" s="4"/>
      <c r="V795" s="3"/>
      <c r="W795" s="5"/>
      <c r="X795" s="5"/>
      <c r="Y795" s="3"/>
      <c r="Z795" s="4"/>
      <c r="AA795" s="4"/>
      <c r="AB795" s="4"/>
      <c r="AC795" s="4"/>
      <c r="AD795" s="2"/>
      <c r="AE795" s="2"/>
      <c r="AF795" s="1"/>
      <c r="AG795" s="1"/>
      <c r="AH795" s="1"/>
      <c r="AI795" s="91"/>
      <c r="AJ795" s="2"/>
      <c r="AK795" s="2"/>
    </row>
    <row r="796" spans="1:37" ht="30.75" customHeight="1">
      <c r="A796" s="87"/>
      <c r="B796" s="2"/>
      <c r="C796" s="2"/>
      <c r="D796" s="2"/>
      <c r="E796" s="1"/>
      <c r="F796" s="1"/>
      <c r="G796" s="88"/>
      <c r="H796" s="1"/>
      <c r="I796" s="2"/>
      <c r="J796" s="2"/>
      <c r="K796" s="2"/>
      <c r="L796" s="2"/>
      <c r="M796" s="2"/>
      <c r="N796" s="1"/>
      <c r="O796" s="1"/>
      <c r="P796" s="1"/>
      <c r="Q796" s="2"/>
      <c r="R796" s="2"/>
      <c r="S796" s="2"/>
      <c r="T796" s="3"/>
      <c r="U796" s="4"/>
      <c r="V796" s="3"/>
      <c r="W796" s="5"/>
      <c r="X796" s="5"/>
      <c r="Y796" s="3"/>
      <c r="Z796" s="4"/>
      <c r="AA796" s="4"/>
      <c r="AB796" s="4"/>
      <c r="AC796" s="4"/>
      <c r="AD796" s="2"/>
      <c r="AE796" s="2"/>
      <c r="AF796" s="1"/>
      <c r="AG796" s="1"/>
      <c r="AH796" s="1"/>
      <c r="AI796" s="91"/>
      <c r="AJ796" s="2"/>
      <c r="AK796" s="2"/>
    </row>
    <row r="797" spans="1:37" ht="30.75" customHeight="1">
      <c r="A797" s="87"/>
      <c r="B797" s="2"/>
      <c r="C797" s="2"/>
      <c r="D797" s="2"/>
      <c r="E797" s="1"/>
      <c r="F797" s="1"/>
      <c r="G797" s="88"/>
      <c r="H797" s="1"/>
      <c r="I797" s="2"/>
      <c r="J797" s="2"/>
      <c r="K797" s="2"/>
      <c r="L797" s="2"/>
      <c r="M797" s="2"/>
      <c r="N797" s="1"/>
      <c r="O797" s="1"/>
      <c r="P797" s="1"/>
      <c r="Q797" s="2"/>
      <c r="R797" s="2"/>
      <c r="S797" s="2"/>
      <c r="T797" s="3"/>
      <c r="U797" s="4"/>
      <c r="V797" s="3"/>
      <c r="W797" s="5"/>
      <c r="X797" s="5"/>
      <c r="Y797" s="3"/>
      <c r="Z797" s="4"/>
      <c r="AA797" s="4"/>
      <c r="AB797" s="4"/>
      <c r="AC797" s="4"/>
      <c r="AD797" s="2"/>
      <c r="AE797" s="2"/>
      <c r="AF797" s="1"/>
      <c r="AG797" s="1"/>
      <c r="AH797" s="1"/>
      <c r="AI797" s="91"/>
      <c r="AJ797" s="2"/>
      <c r="AK797" s="2"/>
    </row>
    <row r="798" spans="1:37" ht="30.75" customHeight="1">
      <c r="A798" s="87"/>
      <c r="B798" s="2"/>
      <c r="C798" s="2"/>
      <c r="D798" s="2"/>
      <c r="E798" s="1"/>
      <c r="F798" s="1"/>
      <c r="G798" s="88"/>
      <c r="H798" s="1"/>
      <c r="I798" s="2"/>
      <c r="J798" s="2"/>
      <c r="K798" s="2"/>
      <c r="L798" s="2"/>
      <c r="M798" s="2"/>
      <c r="N798" s="1"/>
      <c r="O798" s="1"/>
      <c r="P798" s="1"/>
      <c r="Q798" s="2"/>
      <c r="R798" s="2"/>
      <c r="S798" s="2"/>
      <c r="T798" s="3"/>
      <c r="U798" s="4"/>
      <c r="V798" s="3"/>
      <c r="W798" s="5"/>
      <c r="X798" s="5"/>
      <c r="Y798" s="3"/>
      <c r="Z798" s="4"/>
      <c r="AA798" s="4"/>
      <c r="AB798" s="4"/>
      <c r="AC798" s="4"/>
      <c r="AD798" s="2"/>
      <c r="AE798" s="2"/>
      <c r="AF798" s="1"/>
      <c r="AG798" s="1"/>
      <c r="AH798" s="1"/>
      <c r="AI798" s="91"/>
      <c r="AJ798" s="2"/>
      <c r="AK798" s="2"/>
    </row>
    <row r="799" spans="1:37" ht="30.75" customHeight="1">
      <c r="A799" s="87"/>
      <c r="B799" s="2"/>
      <c r="C799" s="2"/>
      <c r="D799" s="2"/>
      <c r="E799" s="1"/>
      <c r="F799" s="1"/>
      <c r="G799" s="88"/>
      <c r="H799" s="1"/>
      <c r="I799" s="2"/>
      <c r="J799" s="2"/>
      <c r="K799" s="2"/>
      <c r="L799" s="2"/>
      <c r="M799" s="2"/>
      <c r="N799" s="1"/>
      <c r="O799" s="1"/>
      <c r="P799" s="1"/>
      <c r="Q799" s="2"/>
      <c r="R799" s="2"/>
      <c r="S799" s="2"/>
      <c r="T799" s="3"/>
      <c r="U799" s="4"/>
      <c r="V799" s="3"/>
      <c r="W799" s="5"/>
      <c r="X799" s="5"/>
      <c r="Y799" s="3"/>
      <c r="Z799" s="4"/>
      <c r="AA799" s="4"/>
      <c r="AB799" s="4"/>
      <c r="AC799" s="4"/>
      <c r="AD799" s="2"/>
      <c r="AE799" s="2"/>
      <c r="AF799" s="1"/>
      <c r="AG799" s="1"/>
      <c r="AH799" s="1"/>
      <c r="AI799" s="91"/>
      <c r="AJ799" s="2"/>
      <c r="AK799" s="2"/>
    </row>
    <row r="800" spans="1:37" ht="30.75" customHeight="1">
      <c r="A800" s="87"/>
      <c r="B800" s="2"/>
      <c r="C800" s="2"/>
      <c r="D800" s="2"/>
      <c r="E800" s="1"/>
      <c r="F800" s="1"/>
      <c r="G800" s="88"/>
      <c r="H800" s="1"/>
      <c r="I800" s="2"/>
      <c r="J800" s="2"/>
      <c r="K800" s="2"/>
      <c r="L800" s="2"/>
      <c r="M800" s="2"/>
      <c r="N800" s="1"/>
      <c r="O800" s="1"/>
      <c r="P800" s="1"/>
      <c r="Q800" s="2"/>
      <c r="R800" s="2"/>
      <c r="S800" s="2"/>
      <c r="T800" s="3"/>
      <c r="U800" s="4"/>
      <c r="V800" s="3"/>
      <c r="W800" s="5"/>
      <c r="X800" s="5"/>
      <c r="Y800" s="3"/>
      <c r="Z800" s="4"/>
      <c r="AA800" s="4"/>
      <c r="AB800" s="4"/>
      <c r="AC800" s="4"/>
      <c r="AD800" s="2"/>
      <c r="AE800" s="2"/>
      <c r="AF800" s="1"/>
      <c r="AG800" s="1"/>
      <c r="AH800" s="1"/>
      <c r="AI800" s="91"/>
      <c r="AJ800" s="2"/>
      <c r="AK800" s="2"/>
    </row>
    <row r="801" spans="1:37" ht="30.75" customHeight="1">
      <c r="A801" s="87"/>
      <c r="B801" s="2"/>
      <c r="C801" s="2"/>
      <c r="D801" s="2"/>
      <c r="E801" s="1"/>
      <c r="F801" s="1"/>
      <c r="G801" s="88"/>
      <c r="H801" s="1"/>
      <c r="I801" s="2"/>
      <c r="J801" s="2"/>
      <c r="K801" s="2"/>
      <c r="L801" s="2"/>
      <c r="M801" s="2"/>
      <c r="N801" s="1"/>
      <c r="O801" s="1"/>
      <c r="P801" s="1"/>
      <c r="Q801" s="2"/>
      <c r="R801" s="2"/>
      <c r="S801" s="2"/>
      <c r="T801" s="3"/>
      <c r="U801" s="4"/>
      <c r="V801" s="3"/>
      <c r="W801" s="5"/>
      <c r="X801" s="5"/>
      <c r="Y801" s="3"/>
      <c r="Z801" s="4"/>
      <c r="AA801" s="4"/>
      <c r="AB801" s="4"/>
      <c r="AC801" s="4"/>
      <c r="AD801" s="2"/>
      <c r="AE801" s="2"/>
      <c r="AF801" s="1"/>
      <c r="AG801" s="1"/>
      <c r="AH801" s="1"/>
      <c r="AI801" s="91"/>
      <c r="AJ801" s="2"/>
      <c r="AK801" s="2"/>
    </row>
    <row r="802" spans="1:37" ht="30.75" customHeight="1">
      <c r="A802" s="87"/>
      <c r="B802" s="2"/>
      <c r="C802" s="2"/>
      <c r="D802" s="2"/>
      <c r="E802" s="1"/>
      <c r="F802" s="1"/>
      <c r="G802" s="88"/>
      <c r="H802" s="1"/>
      <c r="I802" s="2"/>
      <c r="J802" s="2"/>
      <c r="K802" s="2"/>
      <c r="L802" s="2"/>
      <c r="M802" s="2"/>
      <c r="N802" s="1"/>
      <c r="O802" s="1"/>
      <c r="P802" s="1"/>
      <c r="Q802" s="2"/>
      <c r="R802" s="2"/>
      <c r="S802" s="2"/>
      <c r="T802" s="3"/>
      <c r="U802" s="4"/>
      <c r="V802" s="3"/>
      <c r="W802" s="5"/>
      <c r="X802" s="5"/>
      <c r="Y802" s="3"/>
      <c r="Z802" s="4"/>
      <c r="AA802" s="4"/>
      <c r="AB802" s="4"/>
      <c r="AC802" s="4"/>
      <c r="AD802" s="2"/>
      <c r="AE802" s="2"/>
      <c r="AF802" s="1"/>
      <c r="AG802" s="1"/>
      <c r="AH802" s="1"/>
      <c r="AI802" s="91"/>
      <c r="AJ802" s="2"/>
      <c r="AK802" s="2"/>
    </row>
    <row r="803" spans="1:37" ht="30.75" customHeight="1">
      <c r="A803" s="87"/>
      <c r="B803" s="2"/>
      <c r="C803" s="2"/>
      <c r="D803" s="2"/>
      <c r="E803" s="1"/>
      <c r="F803" s="1"/>
      <c r="G803" s="88"/>
      <c r="H803" s="1"/>
      <c r="I803" s="2"/>
      <c r="J803" s="2"/>
      <c r="K803" s="2"/>
      <c r="L803" s="2"/>
      <c r="M803" s="2"/>
      <c r="N803" s="1"/>
      <c r="O803" s="1"/>
      <c r="P803" s="1"/>
      <c r="Q803" s="2"/>
      <c r="R803" s="2"/>
      <c r="S803" s="2"/>
      <c r="T803" s="3"/>
      <c r="U803" s="4"/>
      <c r="V803" s="3"/>
      <c r="W803" s="5"/>
      <c r="X803" s="5"/>
      <c r="Y803" s="3"/>
      <c r="Z803" s="4"/>
      <c r="AA803" s="4"/>
      <c r="AB803" s="4"/>
      <c r="AC803" s="4"/>
      <c r="AD803" s="2"/>
      <c r="AE803" s="2"/>
      <c r="AF803" s="1"/>
      <c r="AG803" s="1"/>
      <c r="AH803" s="1"/>
      <c r="AI803" s="91"/>
      <c r="AJ803" s="2"/>
      <c r="AK803" s="2"/>
    </row>
    <row r="804" spans="1:37" ht="30.75" customHeight="1">
      <c r="A804" s="87"/>
      <c r="B804" s="2"/>
      <c r="C804" s="2"/>
      <c r="D804" s="2"/>
      <c r="E804" s="1"/>
      <c r="F804" s="1"/>
      <c r="G804" s="88"/>
      <c r="H804" s="1"/>
      <c r="I804" s="2"/>
      <c r="J804" s="2"/>
      <c r="K804" s="2"/>
      <c r="L804" s="2"/>
      <c r="M804" s="2"/>
      <c r="N804" s="1"/>
      <c r="O804" s="1"/>
      <c r="P804" s="1"/>
      <c r="Q804" s="2"/>
      <c r="R804" s="2"/>
      <c r="S804" s="2"/>
      <c r="T804" s="3"/>
      <c r="U804" s="4"/>
      <c r="V804" s="3"/>
      <c r="W804" s="5"/>
      <c r="X804" s="5"/>
      <c r="Y804" s="3"/>
      <c r="Z804" s="4"/>
      <c r="AA804" s="4"/>
      <c r="AB804" s="4"/>
      <c r="AC804" s="4"/>
      <c r="AD804" s="2"/>
      <c r="AE804" s="2"/>
      <c r="AF804" s="1"/>
      <c r="AG804" s="1"/>
      <c r="AH804" s="1"/>
      <c r="AI804" s="91"/>
      <c r="AJ804" s="2"/>
      <c r="AK804" s="2"/>
    </row>
    <row r="805" spans="1:37" ht="30.75" customHeight="1">
      <c r="A805" s="87"/>
      <c r="B805" s="2"/>
      <c r="C805" s="2"/>
      <c r="D805" s="2"/>
      <c r="E805" s="1"/>
      <c r="F805" s="1"/>
      <c r="G805" s="88"/>
      <c r="H805" s="1"/>
      <c r="I805" s="2"/>
      <c r="J805" s="2"/>
      <c r="K805" s="2"/>
      <c r="L805" s="2"/>
      <c r="M805" s="2"/>
      <c r="N805" s="1"/>
      <c r="O805" s="1"/>
      <c r="P805" s="1"/>
      <c r="Q805" s="2"/>
      <c r="R805" s="2"/>
      <c r="S805" s="2"/>
      <c r="T805" s="3"/>
      <c r="U805" s="4"/>
      <c r="V805" s="3"/>
      <c r="W805" s="5"/>
      <c r="X805" s="5"/>
      <c r="Y805" s="3"/>
      <c r="Z805" s="4"/>
      <c r="AA805" s="4"/>
      <c r="AB805" s="4"/>
      <c r="AC805" s="4"/>
      <c r="AD805" s="2"/>
      <c r="AE805" s="2"/>
      <c r="AF805" s="1"/>
      <c r="AG805" s="1"/>
      <c r="AH805" s="1"/>
      <c r="AI805" s="91"/>
      <c r="AJ805" s="2"/>
      <c r="AK805" s="2"/>
    </row>
    <row r="806" spans="1:37" ht="30.75" customHeight="1">
      <c r="A806" s="87"/>
      <c r="B806" s="2"/>
      <c r="C806" s="2"/>
      <c r="D806" s="2"/>
      <c r="E806" s="1"/>
      <c r="F806" s="1"/>
      <c r="G806" s="88"/>
      <c r="H806" s="1"/>
      <c r="I806" s="2"/>
      <c r="J806" s="2"/>
      <c r="K806" s="2"/>
      <c r="L806" s="2"/>
      <c r="M806" s="2"/>
      <c r="N806" s="1"/>
      <c r="O806" s="1"/>
      <c r="P806" s="1"/>
      <c r="Q806" s="2"/>
      <c r="R806" s="2"/>
      <c r="S806" s="2"/>
      <c r="T806" s="3"/>
      <c r="U806" s="4"/>
      <c r="V806" s="3"/>
      <c r="W806" s="5"/>
      <c r="X806" s="5"/>
      <c r="Y806" s="3"/>
      <c r="Z806" s="4"/>
      <c r="AA806" s="4"/>
      <c r="AB806" s="4"/>
      <c r="AC806" s="4"/>
      <c r="AD806" s="2"/>
      <c r="AE806" s="2"/>
      <c r="AF806" s="1"/>
      <c r="AG806" s="1"/>
      <c r="AH806" s="1"/>
      <c r="AI806" s="91"/>
      <c r="AJ806" s="2"/>
      <c r="AK806" s="2"/>
    </row>
    <row r="807" spans="1:37" ht="30.75" customHeight="1">
      <c r="A807" s="87"/>
      <c r="B807" s="2"/>
      <c r="C807" s="2"/>
      <c r="D807" s="2"/>
      <c r="E807" s="1"/>
      <c r="F807" s="1"/>
      <c r="G807" s="88"/>
      <c r="H807" s="1"/>
      <c r="I807" s="2"/>
      <c r="J807" s="2"/>
      <c r="K807" s="2"/>
      <c r="L807" s="2"/>
      <c r="M807" s="2"/>
      <c r="N807" s="1"/>
      <c r="O807" s="1"/>
      <c r="P807" s="1"/>
      <c r="Q807" s="2"/>
      <c r="R807" s="2"/>
      <c r="S807" s="2"/>
      <c r="T807" s="3"/>
      <c r="U807" s="4"/>
      <c r="V807" s="3"/>
      <c r="W807" s="5"/>
      <c r="X807" s="5"/>
      <c r="Y807" s="3"/>
      <c r="Z807" s="4"/>
      <c r="AA807" s="4"/>
      <c r="AB807" s="4"/>
      <c r="AC807" s="4"/>
      <c r="AD807" s="2"/>
      <c r="AE807" s="2"/>
      <c r="AF807" s="1"/>
      <c r="AG807" s="1"/>
      <c r="AH807" s="1"/>
      <c r="AI807" s="91"/>
      <c r="AJ807" s="2"/>
      <c r="AK807" s="2"/>
    </row>
    <row r="808" spans="1:37" ht="30.75" customHeight="1">
      <c r="A808" s="87"/>
      <c r="B808" s="2"/>
      <c r="C808" s="2"/>
      <c r="D808" s="2"/>
      <c r="E808" s="1"/>
      <c r="F808" s="1"/>
      <c r="G808" s="88"/>
      <c r="H808" s="1"/>
      <c r="I808" s="2"/>
      <c r="J808" s="2"/>
      <c r="K808" s="2"/>
      <c r="L808" s="2"/>
      <c r="M808" s="2"/>
      <c r="N808" s="1"/>
      <c r="O808" s="1"/>
      <c r="P808" s="1"/>
      <c r="Q808" s="2"/>
      <c r="R808" s="2"/>
      <c r="S808" s="2"/>
      <c r="T808" s="3"/>
      <c r="U808" s="4"/>
      <c r="V808" s="3"/>
      <c r="W808" s="5"/>
      <c r="X808" s="5"/>
      <c r="Y808" s="3"/>
      <c r="Z808" s="4"/>
      <c r="AA808" s="4"/>
      <c r="AB808" s="4"/>
      <c r="AC808" s="4"/>
      <c r="AD808" s="2"/>
      <c r="AE808" s="2"/>
      <c r="AF808" s="1"/>
      <c r="AG808" s="1"/>
      <c r="AH808" s="1"/>
      <c r="AI808" s="91"/>
      <c r="AJ808" s="2"/>
      <c r="AK808" s="2"/>
    </row>
    <row r="809" spans="1:37" ht="30.75" customHeight="1">
      <c r="A809" s="87"/>
      <c r="B809" s="2"/>
      <c r="C809" s="2"/>
      <c r="D809" s="2"/>
      <c r="E809" s="1"/>
      <c r="F809" s="1"/>
      <c r="G809" s="88"/>
      <c r="H809" s="1"/>
      <c r="I809" s="2"/>
      <c r="J809" s="2"/>
      <c r="K809" s="2"/>
      <c r="L809" s="2"/>
      <c r="M809" s="2"/>
      <c r="N809" s="1"/>
      <c r="O809" s="1"/>
      <c r="P809" s="1"/>
      <c r="Q809" s="2"/>
      <c r="R809" s="2"/>
      <c r="S809" s="2"/>
      <c r="T809" s="3"/>
      <c r="U809" s="4"/>
      <c r="V809" s="3"/>
      <c r="W809" s="5"/>
      <c r="X809" s="5"/>
      <c r="Y809" s="3"/>
      <c r="Z809" s="4"/>
      <c r="AA809" s="4"/>
      <c r="AB809" s="4"/>
      <c r="AC809" s="4"/>
      <c r="AD809" s="2"/>
      <c r="AE809" s="2"/>
      <c r="AF809" s="1"/>
      <c r="AG809" s="1"/>
      <c r="AH809" s="1"/>
      <c r="AI809" s="91"/>
      <c r="AJ809" s="2"/>
      <c r="AK809" s="2"/>
    </row>
    <row r="810" spans="1:37" ht="30.75" customHeight="1">
      <c r="A810" s="87"/>
      <c r="B810" s="2"/>
      <c r="C810" s="2"/>
      <c r="D810" s="2"/>
      <c r="E810" s="1"/>
      <c r="F810" s="1"/>
      <c r="G810" s="88"/>
      <c r="H810" s="1"/>
      <c r="I810" s="2"/>
      <c r="J810" s="2"/>
      <c r="K810" s="2"/>
      <c r="L810" s="2"/>
      <c r="M810" s="2"/>
      <c r="N810" s="1"/>
      <c r="O810" s="1"/>
      <c r="P810" s="1"/>
      <c r="Q810" s="2"/>
      <c r="R810" s="2"/>
      <c r="S810" s="2"/>
      <c r="T810" s="3"/>
      <c r="U810" s="4"/>
      <c r="V810" s="3"/>
      <c r="W810" s="5"/>
      <c r="X810" s="5"/>
      <c r="Y810" s="3"/>
      <c r="Z810" s="4"/>
      <c r="AA810" s="4"/>
      <c r="AB810" s="4"/>
      <c r="AC810" s="4"/>
      <c r="AD810" s="2"/>
      <c r="AE810" s="2"/>
      <c r="AF810" s="1"/>
      <c r="AG810" s="1"/>
      <c r="AH810" s="1"/>
      <c r="AI810" s="91"/>
      <c r="AJ810" s="2"/>
      <c r="AK810" s="2"/>
    </row>
    <row r="811" spans="1:37" ht="30.75" customHeight="1">
      <c r="A811" s="87"/>
      <c r="B811" s="2"/>
      <c r="C811" s="2"/>
      <c r="D811" s="2"/>
      <c r="E811" s="1"/>
      <c r="F811" s="1"/>
      <c r="G811" s="88"/>
      <c r="H811" s="1"/>
      <c r="I811" s="2"/>
      <c r="J811" s="2"/>
      <c r="K811" s="2"/>
      <c r="L811" s="2"/>
      <c r="M811" s="2"/>
      <c r="N811" s="1"/>
      <c r="O811" s="1"/>
      <c r="P811" s="1"/>
      <c r="Q811" s="2"/>
      <c r="R811" s="2"/>
      <c r="S811" s="2"/>
      <c r="T811" s="3"/>
      <c r="U811" s="4"/>
      <c r="V811" s="3"/>
      <c r="W811" s="5"/>
      <c r="X811" s="5"/>
      <c r="Y811" s="3"/>
      <c r="Z811" s="4"/>
      <c r="AA811" s="4"/>
      <c r="AB811" s="4"/>
      <c r="AC811" s="4"/>
      <c r="AD811" s="2"/>
      <c r="AE811" s="2"/>
      <c r="AF811" s="1"/>
      <c r="AG811" s="1"/>
      <c r="AH811" s="1"/>
      <c r="AI811" s="91"/>
      <c r="AJ811" s="2"/>
      <c r="AK811" s="2"/>
    </row>
    <row r="812" spans="1:37" ht="30.75" customHeight="1">
      <c r="A812" s="87"/>
      <c r="B812" s="2"/>
      <c r="C812" s="2"/>
      <c r="D812" s="2"/>
      <c r="E812" s="1"/>
      <c r="F812" s="1"/>
      <c r="G812" s="88"/>
      <c r="H812" s="1"/>
      <c r="I812" s="2"/>
      <c r="J812" s="2"/>
      <c r="K812" s="2"/>
      <c r="L812" s="2"/>
      <c r="M812" s="2"/>
      <c r="N812" s="1"/>
      <c r="O812" s="1"/>
      <c r="P812" s="1"/>
      <c r="Q812" s="2"/>
      <c r="R812" s="2"/>
      <c r="S812" s="2"/>
      <c r="T812" s="3"/>
      <c r="U812" s="4"/>
      <c r="V812" s="3"/>
      <c r="W812" s="5"/>
      <c r="X812" s="5"/>
      <c r="Y812" s="3"/>
      <c r="Z812" s="4"/>
      <c r="AA812" s="4"/>
      <c r="AB812" s="4"/>
      <c r="AC812" s="4"/>
      <c r="AD812" s="2"/>
      <c r="AE812" s="2"/>
      <c r="AF812" s="1"/>
      <c r="AG812" s="1"/>
      <c r="AH812" s="1"/>
      <c r="AI812" s="91"/>
      <c r="AJ812" s="2"/>
      <c r="AK812" s="2"/>
    </row>
    <row r="813" spans="1:37" ht="30.75" customHeight="1">
      <c r="A813" s="87"/>
      <c r="B813" s="2"/>
      <c r="C813" s="2"/>
      <c r="D813" s="2"/>
      <c r="E813" s="1"/>
      <c r="F813" s="1"/>
      <c r="G813" s="88"/>
      <c r="H813" s="1"/>
      <c r="I813" s="2"/>
      <c r="J813" s="2"/>
      <c r="K813" s="2"/>
      <c r="L813" s="2"/>
      <c r="M813" s="2"/>
      <c r="N813" s="1"/>
      <c r="O813" s="1"/>
      <c r="P813" s="1"/>
      <c r="Q813" s="2"/>
      <c r="R813" s="2"/>
      <c r="S813" s="2"/>
      <c r="T813" s="3"/>
      <c r="U813" s="4"/>
      <c r="V813" s="3"/>
      <c r="W813" s="5"/>
      <c r="X813" s="5"/>
      <c r="Y813" s="3"/>
      <c r="Z813" s="4"/>
      <c r="AA813" s="4"/>
      <c r="AB813" s="4"/>
      <c r="AC813" s="4"/>
      <c r="AD813" s="2"/>
      <c r="AE813" s="2"/>
      <c r="AF813" s="1"/>
      <c r="AG813" s="1"/>
      <c r="AH813" s="1"/>
      <c r="AI813" s="91"/>
      <c r="AJ813" s="2"/>
      <c r="AK813" s="2"/>
    </row>
    <row r="814" spans="1:37" ht="30.75" customHeight="1">
      <c r="A814" s="87"/>
      <c r="B814" s="2"/>
      <c r="C814" s="2"/>
      <c r="D814" s="2"/>
      <c r="E814" s="1"/>
      <c r="F814" s="1"/>
      <c r="G814" s="88"/>
      <c r="H814" s="1"/>
      <c r="I814" s="2"/>
      <c r="J814" s="2"/>
      <c r="K814" s="2"/>
      <c r="L814" s="2"/>
      <c r="M814" s="2"/>
      <c r="N814" s="1"/>
      <c r="O814" s="1"/>
      <c r="P814" s="1"/>
      <c r="Q814" s="2"/>
      <c r="R814" s="2"/>
      <c r="S814" s="2"/>
      <c r="T814" s="3"/>
      <c r="U814" s="4"/>
      <c r="V814" s="3"/>
      <c r="W814" s="5"/>
      <c r="X814" s="5"/>
      <c r="Y814" s="3"/>
      <c r="Z814" s="4"/>
      <c r="AA814" s="4"/>
      <c r="AB814" s="4"/>
      <c r="AC814" s="4"/>
      <c r="AD814" s="2"/>
      <c r="AE814" s="2"/>
      <c r="AF814" s="1"/>
      <c r="AG814" s="1"/>
      <c r="AH814" s="1"/>
      <c r="AI814" s="91"/>
      <c r="AJ814" s="2"/>
      <c r="AK814" s="2"/>
    </row>
    <row r="815" spans="1:37" ht="30.75" customHeight="1">
      <c r="A815" s="87"/>
      <c r="B815" s="2"/>
      <c r="C815" s="2"/>
      <c r="D815" s="2"/>
      <c r="E815" s="1"/>
      <c r="F815" s="1"/>
      <c r="G815" s="88"/>
      <c r="H815" s="1"/>
      <c r="I815" s="2"/>
      <c r="J815" s="2"/>
      <c r="K815" s="2"/>
      <c r="L815" s="2"/>
      <c r="M815" s="2"/>
      <c r="N815" s="1"/>
      <c r="O815" s="1"/>
      <c r="P815" s="1"/>
      <c r="Q815" s="2"/>
      <c r="R815" s="2"/>
      <c r="S815" s="2"/>
      <c r="T815" s="3"/>
      <c r="U815" s="4"/>
      <c r="V815" s="3"/>
      <c r="W815" s="5"/>
      <c r="X815" s="5"/>
      <c r="Y815" s="3"/>
      <c r="Z815" s="4"/>
      <c r="AA815" s="4"/>
      <c r="AB815" s="4"/>
      <c r="AC815" s="4"/>
      <c r="AD815" s="2"/>
      <c r="AE815" s="2"/>
      <c r="AF815" s="1"/>
      <c r="AG815" s="1"/>
      <c r="AH815" s="1"/>
      <c r="AI815" s="91"/>
      <c r="AJ815" s="2"/>
      <c r="AK815" s="2"/>
    </row>
    <row r="816" spans="1:37" ht="30.75" customHeight="1">
      <c r="A816" s="87"/>
      <c r="B816" s="2"/>
      <c r="C816" s="2"/>
      <c r="D816" s="2"/>
      <c r="E816" s="1"/>
      <c r="F816" s="1"/>
      <c r="G816" s="88"/>
      <c r="H816" s="1"/>
      <c r="I816" s="2"/>
      <c r="J816" s="2"/>
      <c r="K816" s="2"/>
      <c r="L816" s="2"/>
      <c r="M816" s="2"/>
      <c r="N816" s="1"/>
      <c r="O816" s="1"/>
      <c r="P816" s="1"/>
      <c r="Q816" s="2"/>
      <c r="R816" s="2"/>
      <c r="S816" s="2"/>
      <c r="T816" s="3"/>
      <c r="U816" s="4"/>
      <c r="V816" s="3"/>
      <c r="W816" s="5"/>
      <c r="X816" s="5"/>
      <c r="Y816" s="3"/>
      <c r="Z816" s="4"/>
      <c r="AA816" s="4"/>
      <c r="AB816" s="4"/>
      <c r="AC816" s="4"/>
      <c r="AD816" s="2"/>
      <c r="AE816" s="2"/>
      <c r="AF816" s="1"/>
      <c r="AG816" s="1"/>
      <c r="AH816" s="1"/>
      <c r="AI816" s="91"/>
      <c r="AJ816" s="2"/>
      <c r="AK816" s="2"/>
    </row>
    <row r="817" spans="1:37" ht="30.75" customHeight="1">
      <c r="A817" s="87"/>
      <c r="B817" s="2"/>
      <c r="C817" s="2"/>
      <c r="D817" s="2"/>
      <c r="E817" s="1"/>
      <c r="F817" s="1"/>
      <c r="G817" s="88"/>
      <c r="H817" s="1"/>
      <c r="I817" s="2"/>
      <c r="J817" s="2"/>
      <c r="K817" s="2"/>
      <c r="L817" s="2"/>
      <c r="M817" s="2"/>
      <c r="N817" s="1"/>
      <c r="O817" s="1"/>
      <c r="P817" s="1"/>
      <c r="Q817" s="2"/>
      <c r="R817" s="2"/>
      <c r="S817" s="2"/>
      <c r="T817" s="3"/>
      <c r="U817" s="4"/>
      <c r="V817" s="3"/>
      <c r="W817" s="5"/>
      <c r="X817" s="5"/>
      <c r="Y817" s="3"/>
      <c r="Z817" s="4"/>
      <c r="AA817" s="4"/>
      <c r="AB817" s="4"/>
      <c r="AC817" s="4"/>
      <c r="AD817" s="2"/>
      <c r="AE817" s="2"/>
      <c r="AF817" s="1"/>
      <c r="AG817" s="1"/>
      <c r="AH817" s="1"/>
      <c r="AI817" s="91"/>
      <c r="AJ817" s="2"/>
      <c r="AK817" s="2"/>
    </row>
    <row r="818" spans="1:37" ht="30.75" customHeight="1">
      <c r="A818" s="87"/>
      <c r="B818" s="2"/>
      <c r="C818" s="2"/>
      <c r="D818" s="2"/>
      <c r="E818" s="1"/>
      <c r="F818" s="1"/>
      <c r="G818" s="88"/>
      <c r="H818" s="1"/>
      <c r="I818" s="2"/>
      <c r="J818" s="2"/>
      <c r="K818" s="2"/>
      <c r="L818" s="2"/>
      <c r="M818" s="2"/>
      <c r="N818" s="1"/>
      <c r="O818" s="1"/>
      <c r="P818" s="1"/>
      <c r="Q818" s="2"/>
      <c r="R818" s="2"/>
      <c r="S818" s="2"/>
      <c r="T818" s="3"/>
      <c r="U818" s="4"/>
      <c r="V818" s="3"/>
      <c r="W818" s="5"/>
      <c r="X818" s="5"/>
      <c r="Y818" s="3"/>
      <c r="Z818" s="4"/>
      <c r="AA818" s="4"/>
      <c r="AB818" s="4"/>
      <c r="AC818" s="4"/>
      <c r="AD818" s="2"/>
      <c r="AE818" s="2"/>
      <c r="AF818" s="1"/>
      <c r="AG818" s="1"/>
      <c r="AH818" s="1"/>
      <c r="AI818" s="91"/>
      <c r="AJ818" s="2"/>
      <c r="AK818" s="2"/>
    </row>
    <row r="819" spans="1:37" ht="30.75" customHeight="1">
      <c r="A819" s="87"/>
      <c r="B819" s="2"/>
      <c r="C819" s="2"/>
      <c r="D819" s="2"/>
      <c r="E819" s="1"/>
      <c r="F819" s="1"/>
      <c r="G819" s="88"/>
      <c r="H819" s="1"/>
      <c r="I819" s="2"/>
      <c r="J819" s="2"/>
      <c r="K819" s="2"/>
      <c r="L819" s="2"/>
      <c r="M819" s="2"/>
      <c r="N819" s="1"/>
      <c r="O819" s="1"/>
      <c r="P819" s="1"/>
      <c r="Q819" s="2"/>
      <c r="R819" s="2"/>
      <c r="S819" s="2"/>
      <c r="T819" s="3"/>
      <c r="U819" s="4"/>
      <c r="V819" s="3"/>
      <c r="W819" s="5"/>
      <c r="X819" s="5"/>
      <c r="Y819" s="3"/>
      <c r="Z819" s="4"/>
      <c r="AA819" s="4"/>
      <c r="AB819" s="4"/>
      <c r="AC819" s="4"/>
      <c r="AD819" s="2"/>
      <c r="AE819" s="2"/>
      <c r="AF819" s="1"/>
      <c r="AG819" s="1"/>
      <c r="AH819" s="1"/>
      <c r="AI819" s="91"/>
      <c r="AJ819" s="2"/>
      <c r="AK819" s="2"/>
    </row>
    <row r="820" spans="1:37" ht="30.75" customHeight="1">
      <c r="A820" s="87"/>
      <c r="B820" s="2"/>
      <c r="C820" s="2"/>
      <c r="D820" s="2"/>
      <c r="E820" s="1"/>
      <c r="F820" s="1"/>
      <c r="G820" s="88"/>
      <c r="H820" s="1"/>
      <c r="I820" s="2"/>
      <c r="J820" s="2"/>
      <c r="K820" s="2"/>
      <c r="L820" s="2"/>
      <c r="M820" s="2"/>
      <c r="N820" s="1"/>
      <c r="O820" s="1"/>
      <c r="P820" s="1"/>
      <c r="Q820" s="2"/>
      <c r="R820" s="2"/>
      <c r="S820" s="2"/>
      <c r="T820" s="3"/>
      <c r="U820" s="4"/>
      <c r="V820" s="3"/>
      <c r="W820" s="5"/>
      <c r="X820" s="5"/>
      <c r="Y820" s="3"/>
      <c r="Z820" s="4"/>
      <c r="AA820" s="4"/>
      <c r="AB820" s="4"/>
      <c r="AC820" s="4"/>
      <c r="AD820" s="2"/>
      <c r="AE820" s="2"/>
      <c r="AF820" s="1"/>
      <c r="AG820" s="1"/>
      <c r="AH820" s="1"/>
      <c r="AI820" s="91"/>
      <c r="AJ820" s="2"/>
      <c r="AK820" s="2"/>
    </row>
    <row r="821" spans="1:37" ht="30.75" customHeight="1">
      <c r="A821" s="87"/>
      <c r="B821" s="2"/>
      <c r="C821" s="2"/>
      <c r="D821" s="2"/>
      <c r="E821" s="1"/>
      <c r="F821" s="1"/>
      <c r="G821" s="88"/>
      <c r="H821" s="1"/>
      <c r="I821" s="2"/>
      <c r="J821" s="2"/>
      <c r="K821" s="2"/>
      <c r="L821" s="2"/>
      <c r="M821" s="2"/>
      <c r="N821" s="1"/>
      <c r="O821" s="1"/>
      <c r="P821" s="1"/>
      <c r="Q821" s="2"/>
      <c r="R821" s="2"/>
      <c r="S821" s="2"/>
      <c r="T821" s="3"/>
      <c r="U821" s="4"/>
      <c r="V821" s="3"/>
      <c r="W821" s="5"/>
      <c r="X821" s="5"/>
      <c r="Y821" s="3"/>
      <c r="Z821" s="4"/>
      <c r="AA821" s="4"/>
      <c r="AB821" s="4"/>
      <c r="AC821" s="4"/>
      <c r="AD821" s="2"/>
      <c r="AE821" s="2"/>
      <c r="AF821" s="1"/>
      <c r="AG821" s="1"/>
      <c r="AH821" s="1"/>
      <c r="AI821" s="91"/>
      <c r="AJ821" s="2"/>
      <c r="AK821" s="2"/>
    </row>
    <row r="822" spans="1:37" ht="30.75" customHeight="1">
      <c r="A822" s="87"/>
      <c r="B822" s="2"/>
      <c r="C822" s="2"/>
      <c r="D822" s="2"/>
      <c r="E822" s="1"/>
      <c r="F822" s="1"/>
      <c r="G822" s="88"/>
      <c r="H822" s="1"/>
      <c r="I822" s="2"/>
      <c r="J822" s="2"/>
      <c r="K822" s="2"/>
      <c r="L822" s="2"/>
      <c r="M822" s="2"/>
      <c r="N822" s="1"/>
      <c r="O822" s="1"/>
      <c r="P822" s="1"/>
      <c r="Q822" s="2"/>
      <c r="R822" s="2"/>
      <c r="S822" s="2"/>
      <c r="T822" s="3"/>
      <c r="U822" s="4"/>
      <c r="V822" s="3"/>
      <c r="W822" s="5"/>
      <c r="X822" s="5"/>
      <c r="Y822" s="3"/>
      <c r="Z822" s="4"/>
      <c r="AA822" s="4"/>
      <c r="AB822" s="4"/>
      <c r="AC822" s="4"/>
      <c r="AD822" s="2"/>
      <c r="AE822" s="2"/>
      <c r="AF822" s="1"/>
      <c r="AG822" s="1"/>
      <c r="AH822" s="1"/>
      <c r="AI822" s="91"/>
      <c r="AJ822" s="2"/>
      <c r="AK822" s="2"/>
    </row>
    <row r="823" spans="1:37" ht="30.75" customHeight="1">
      <c r="A823" s="87"/>
      <c r="B823" s="2"/>
      <c r="C823" s="2"/>
      <c r="D823" s="2"/>
      <c r="E823" s="1"/>
      <c r="F823" s="1"/>
      <c r="G823" s="88"/>
      <c r="H823" s="1"/>
      <c r="I823" s="2"/>
      <c r="J823" s="2"/>
      <c r="K823" s="2"/>
      <c r="L823" s="2"/>
      <c r="M823" s="2"/>
      <c r="N823" s="1"/>
      <c r="O823" s="1"/>
      <c r="P823" s="1"/>
      <c r="Q823" s="2"/>
      <c r="R823" s="2"/>
      <c r="S823" s="2"/>
      <c r="T823" s="3"/>
      <c r="U823" s="4"/>
      <c r="V823" s="3"/>
      <c r="W823" s="5"/>
      <c r="X823" s="5"/>
      <c r="Y823" s="3"/>
      <c r="Z823" s="4"/>
      <c r="AA823" s="4"/>
      <c r="AB823" s="4"/>
      <c r="AC823" s="4"/>
      <c r="AD823" s="2"/>
      <c r="AE823" s="2"/>
      <c r="AF823" s="1"/>
      <c r="AG823" s="1"/>
      <c r="AH823" s="1"/>
      <c r="AI823" s="91"/>
      <c r="AJ823" s="2"/>
      <c r="AK823" s="2"/>
    </row>
    <row r="824" spans="1:37" ht="30.75" customHeight="1">
      <c r="A824" s="87"/>
      <c r="B824" s="2"/>
      <c r="C824" s="2"/>
      <c r="D824" s="2"/>
      <c r="E824" s="1"/>
      <c r="F824" s="1"/>
      <c r="G824" s="88"/>
      <c r="H824" s="1"/>
      <c r="I824" s="2"/>
      <c r="J824" s="2"/>
      <c r="K824" s="2"/>
      <c r="L824" s="2"/>
      <c r="M824" s="2"/>
      <c r="N824" s="1"/>
      <c r="O824" s="1"/>
      <c r="P824" s="1"/>
      <c r="Q824" s="2"/>
      <c r="R824" s="2"/>
      <c r="S824" s="2"/>
      <c r="T824" s="3"/>
      <c r="U824" s="4"/>
      <c r="V824" s="3"/>
      <c r="W824" s="5"/>
      <c r="X824" s="5"/>
      <c r="Y824" s="3"/>
      <c r="Z824" s="4"/>
      <c r="AA824" s="4"/>
      <c r="AB824" s="4"/>
      <c r="AC824" s="4"/>
      <c r="AD824" s="2"/>
      <c r="AE824" s="2"/>
      <c r="AF824" s="1"/>
      <c r="AG824" s="1"/>
      <c r="AH824" s="1"/>
      <c r="AI824" s="91"/>
      <c r="AJ824" s="2"/>
      <c r="AK824" s="2"/>
    </row>
    <row r="825" spans="1:37" ht="30.75" customHeight="1">
      <c r="A825" s="87"/>
      <c r="B825" s="2"/>
      <c r="C825" s="2"/>
      <c r="D825" s="2"/>
      <c r="E825" s="1"/>
      <c r="F825" s="1"/>
      <c r="G825" s="88"/>
      <c r="H825" s="1"/>
      <c r="I825" s="2"/>
      <c r="J825" s="2"/>
      <c r="K825" s="2"/>
      <c r="L825" s="2"/>
      <c r="M825" s="2"/>
      <c r="N825" s="1"/>
      <c r="O825" s="1"/>
      <c r="P825" s="1"/>
      <c r="Q825" s="2"/>
      <c r="R825" s="2"/>
      <c r="S825" s="2"/>
      <c r="T825" s="3"/>
      <c r="U825" s="4"/>
      <c r="V825" s="3"/>
      <c r="W825" s="5"/>
      <c r="X825" s="5"/>
      <c r="Y825" s="3"/>
      <c r="Z825" s="4"/>
      <c r="AA825" s="4"/>
      <c r="AB825" s="4"/>
      <c r="AC825" s="4"/>
      <c r="AD825" s="2"/>
      <c r="AE825" s="2"/>
      <c r="AF825" s="1"/>
      <c r="AG825" s="1"/>
      <c r="AH825" s="1"/>
      <c r="AI825" s="91"/>
      <c r="AJ825" s="2"/>
      <c r="AK825" s="2"/>
    </row>
    <row r="826" spans="1:37" ht="30.75" customHeight="1">
      <c r="A826" s="87"/>
      <c r="B826" s="2"/>
      <c r="C826" s="2"/>
      <c r="D826" s="2"/>
      <c r="E826" s="1"/>
      <c r="F826" s="1"/>
      <c r="G826" s="88"/>
      <c r="H826" s="1"/>
      <c r="I826" s="2"/>
      <c r="J826" s="2"/>
      <c r="K826" s="2"/>
      <c r="L826" s="2"/>
      <c r="M826" s="2"/>
      <c r="N826" s="1"/>
      <c r="O826" s="1"/>
      <c r="P826" s="1"/>
      <c r="Q826" s="2"/>
      <c r="R826" s="2"/>
      <c r="S826" s="2"/>
      <c r="T826" s="3"/>
      <c r="U826" s="4"/>
      <c r="V826" s="3"/>
      <c r="W826" s="5"/>
      <c r="X826" s="5"/>
      <c r="Y826" s="3"/>
      <c r="Z826" s="4"/>
      <c r="AA826" s="4"/>
      <c r="AB826" s="4"/>
      <c r="AC826" s="4"/>
      <c r="AD826" s="2"/>
      <c r="AE826" s="2"/>
      <c r="AF826" s="1"/>
      <c r="AG826" s="1"/>
      <c r="AH826" s="1"/>
      <c r="AI826" s="91"/>
      <c r="AJ826" s="2"/>
      <c r="AK826" s="2"/>
    </row>
    <row r="827" spans="1:37" ht="30.75" customHeight="1">
      <c r="A827" s="87"/>
      <c r="B827" s="2"/>
      <c r="C827" s="2"/>
      <c r="D827" s="2"/>
      <c r="E827" s="1"/>
      <c r="F827" s="1"/>
      <c r="G827" s="88"/>
      <c r="H827" s="1"/>
      <c r="I827" s="2"/>
      <c r="J827" s="2"/>
      <c r="K827" s="2"/>
      <c r="L827" s="2"/>
      <c r="M827" s="2"/>
      <c r="N827" s="1"/>
      <c r="O827" s="1"/>
      <c r="P827" s="1"/>
      <c r="Q827" s="2"/>
      <c r="R827" s="2"/>
      <c r="S827" s="2"/>
      <c r="T827" s="3"/>
      <c r="U827" s="4"/>
      <c r="V827" s="3"/>
      <c r="W827" s="5"/>
      <c r="X827" s="5"/>
      <c r="Y827" s="3"/>
      <c r="Z827" s="4"/>
      <c r="AA827" s="4"/>
      <c r="AB827" s="4"/>
      <c r="AC827" s="4"/>
      <c r="AD827" s="2"/>
      <c r="AE827" s="2"/>
      <c r="AF827" s="1"/>
      <c r="AG827" s="1"/>
      <c r="AH827" s="1"/>
      <c r="AI827" s="91"/>
      <c r="AJ827" s="2"/>
      <c r="AK827" s="2"/>
    </row>
    <row r="828" spans="1:37" ht="30.75" customHeight="1">
      <c r="A828" s="87"/>
      <c r="B828" s="2"/>
      <c r="C828" s="2"/>
      <c r="D828" s="2"/>
      <c r="E828" s="1"/>
      <c r="F828" s="1"/>
      <c r="G828" s="88"/>
      <c r="H828" s="1"/>
      <c r="I828" s="2"/>
      <c r="J828" s="2"/>
      <c r="K828" s="2"/>
      <c r="L828" s="2"/>
      <c r="M828" s="2"/>
      <c r="N828" s="1"/>
      <c r="O828" s="1"/>
      <c r="P828" s="1"/>
      <c r="Q828" s="2"/>
      <c r="R828" s="2"/>
      <c r="S828" s="2"/>
      <c r="T828" s="3"/>
      <c r="U828" s="4"/>
      <c r="V828" s="3"/>
      <c r="W828" s="5"/>
      <c r="X828" s="5"/>
      <c r="Y828" s="3"/>
      <c r="Z828" s="4"/>
      <c r="AA828" s="4"/>
      <c r="AB828" s="4"/>
      <c r="AC828" s="4"/>
      <c r="AD828" s="2"/>
      <c r="AE828" s="2"/>
      <c r="AF828" s="1"/>
      <c r="AG828" s="1"/>
      <c r="AH828" s="1"/>
      <c r="AI828" s="91"/>
      <c r="AJ828" s="2"/>
      <c r="AK828" s="2"/>
    </row>
    <row r="829" spans="1:37" ht="30.75" customHeight="1">
      <c r="A829" s="87"/>
      <c r="B829" s="2"/>
      <c r="C829" s="2"/>
      <c r="D829" s="2"/>
      <c r="E829" s="1"/>
      <c r="F829" s="1"/>
      <c r="G829" s="88"/>
      <c r="H829" s="1"/>
      <c r="I829" s="2"/>
      <c r="J829" s="2"/>
      <c r="K829" s="2"/>
      <c r="L829" s="2"/>
      <c r="M829" s="2"/>
      <c r="N829" s="1"/>
      <c r="O829" s="1"/>
      <c r="P829" s="1"/>
      <c r="Q829" s="2"/>
      <c r="R829" s="2"/>
      <c r="S829" s="2"/>
      <c r="T829" s="3"/>
      <c r="U829" s="4"/>
      <c r="V829" s="3"/>
      <c r="W829" s="5"/>
      <c r="X829" s="5"/>
      <c r="Y829" s="3"/>
      <c r="Z829" s="4"/>
      <c r="AA829" s="4"/>
      <c r="AB829" s="4"/>
      <c r="AC829" s="4"/>
      <c r="AD829" s="2"/>
      <c r="AE829" s="2"/>
      <c r="AF829" s="1"/>
      <c r="AG829" s="1"/>
      <c r="AH829" s="1"/>
      <c r="AI829" s="91"/>
      <c r="AJ829" s="2"/>
      <c r="AK829" s="2"/>
    </row>
    <row r="830" spans="1:37" ht="30.75" customHeight="1">
      <c r="A830" s="87"/>
      <c r="B830" s="2"/>
      <c r="C830" s="2"/>
      <c r="D830" s="2"/>
      <c r="E830" s="1"/>
      <c r="F830" s="1"/>
      <c r="G830" s="88"/>
      <c r="H830" s="1"/>
      <c r="I830" s="2"/>
      <c r="J830" s="2"/>
      <c r="K830" s="2"/>
      <c r="L830" s="2"/>
      <c r="M830" s="2"/>
      <c r="N830" s="1"/>
      <c r="O830" s="1"/>
      <c r="P830" s="1"/>
      <c r="Q830" s="2"/>
      <c r="R830" s="2"/>
      <c r="S830" s="2"/>
      <c r="T830" s="3"/>
      <c r="U830" s="4"/>
      <c r="V830" s="3"/>
      <c r="W830" s="5"/>
      <c r="X830" s="5"/>
      <c r="Y830" s="3"/>
      <c r="Z830" s="4"/>
      <c r="AA830" s="4"/>
      <c r="AB830" s="4"/>
      <c r="AC830" s="4"/>
      <c r="AD830" s="2"/>
      <c r="AE830" s="2"/>
      <c r="AF830" s="1"/>
      <c r="AG830" s="1"/>
      <c r="AH830" s="1"/>
      <c r="AI830" s="91"/>
      <c r="AJ830" s="2"/>
      <c r="AK830" s="2"/>
    </row>
    <row r="831" spans="1:37" ht="30.75" customHeight="1">
      <c r="A831" s="87"/>
      <c r="B831" s="2"/>
      <c r="C831" s="2"/>
      <c r="D831" s="2"/>
      <c r="E831" s="1"/>
      <c r="F831" s="1"/>
      <c r="G831" s="88"/>
      <c r="H831" s="1"/>
      <c r="I831" s="2"/>
      <c r="J831" s="2"/>
      <c r="K831" s="2"/>
      <c r="L831" s="2"/>
      <c r="M831" s="2"/>
      <c r="N831" s="1"/>
      <c r="O831" s="1"/>
      <c r="P831" s="1"/>
      <c r="Q831" s="2"/>
      <c r="R831" s="2"/>
      <c r="S831" s="2"/>
      <c r="T831" s="3"/>
      <c r="U831" s="4"/>
      <c r="V831" s="3"/>
      <c r="W831" s="5"/>
      <c r="X831" s="5"/>
      <c r="Y831" s="3"/>
      <c r="Z831" s="4"/>
      <c r="AA831" s="4"/>
      <c r="AB831" s="4"/>
      <c r="AC831" s="4"/>
      <c r="AD831" s="2"/>
      <c r="AE831" s="2"/>
      <c r="AF831" s="1"/>
      <c r="AG831" s="1"/>
      <c r="AH831" s="1"/>
      <c r="AI831" s="91"/>
      <c r="AJ831" s="2"/>
      <c r="AK831" s="2"/>
    </row>
    <row r="832" spans="1:37" ht="30.75" customHeight="1">
      <c r="A832" s="87"/>
      <c r="B832" s="2"/>
      <c r="C832" s="2"/>
      <c r="D832" s="2"/>
      <c r="E832" s="1"/>
      <c r="F832" s="1"/>
      <c r="G832" s="88"/>
      <c r="H832" s="1"/>
      <c r="I832" s="2"/>
      <c r="J832" s="2"/>
      <c r="K832" s="2"/>
      <c r="L832" s="2"/>
      <c r="M832" s="2"/>
      <c r="N832" s="1"/>
      <c r="O832" s="1"/>
      <c r="P832" s="1"/>
      <c r="Q832" s="2"/>
      <c r="R832" s="2"/>
      <c r="S832" s="2"/>
      <c r="T832" s="3"/>
      <c r="U832" s="4"/>
      <c r="V832" s="3"/>
      <c r="W832" s="5"/>
      <c r="X832" s="5"/>
      <c r="Y832" s="3"/>
      <c r="Z832" s="4"/>
      <c r="AA832" s="4"/>
      <c r="AB832" s="4"/>
      <c r="AC832" s="4"/>
      <c r="AD832" s="2"/>
      <c r="AE832" s="2"/>
      <c r="AF832" s="1"/>
      <c r="AG832" s="1"/>
      <c r="AH832" s="1"/>
      <c r="AI832" s="91"/>
      <c r="AJ832" s="2"/>
      <c r="AK832" s="2"/>
    </row>
    <row r="833" spans="1:37" ht="30.75" customHeight="1">
      <c r="A833" s="87"/>
      <c r="B833" s="2"/>
      <c r="C833" s="2"/>
      <c r="D833" s="2"/>
      <c r="E833" s="1"/>
      <c r="F833" s="1"/>
      <c r="G833" s="88"/>
      <c r="H833" s="1"/>
      <c r="I833" s="2"/>
      <c r="J833" s="2"/>
      <c r="K833" s="2"/>
      <c r="L833" s="2"/>
      <c r="M833" s="2"/>
      <c r="N833" s="1"/>
      <c r="O833" s="1"/>
      <c r="P833" s="1"/>
      <c r="Q833" s="2"/>
      <c r="R833" s="2"/>
      <c r="S833" s="2"/>
      <c r="T833" s="3"/>
      <c r="U833" s="4"/>
      <c r="V833" s="3"/>
      <c r="W833" s="5"/>
      <c r="X833" s="5"/>
      <c r="Y833" s="3"/>
      <c r="Z833" s="4"/>
      <c r="AA833" s="4"/>
      <c r="AB833" s="4"/>
      <c r="AC833" s="4"/>
      <c r="AD833" s="2"/>
      <c r="AE833" s="2"/>
      <c r="AF833" s="1"/>
      <c r="AG833" s="1"/>
      <c r="AH833" s="1"/>
      <c r="AI833" s="91"/>
      <c r="AJ833" s="2"/>
      <c r="AK833" s="2"/>
    </row>
    <row r="834" spans="1:37" ht="30.75" customHeight="1">
      <c r="A834" s="87"/>
      <c r="B834" s="2"/>
      <c r="C834" s="2"/>
      <c r="D834" s="2"/>
      <c r="E834" s="1"/>
      <c r="F834" s="1"/>
      <c r="G834" s="88"/>
      <c r="H834" s="1"/>
      <c r="I834" s="2"/>
      <c r="J834" s="2"/>
      <c r="K834" s="2"/>
      <c r="L834" s="2"/>
      <c r="M834" s="2"/>
      <c r="N834" s="1"/>
      <c r="O834" s="1"/>
      <c r="P834" s="1"/>
      <c r="Q834" s="2"/>
      <c r="R834" s="2"/>
      <c r="S834" s="2"/>
      <c r="T834" s="3"/>
      <c r="U834" s="4"/>
      <c r="V834" s="3"/>
      <c r="W834" s="5"/>
      <c r="X834" s="5"/>
      <c r="Y834" s="3"/>
      <c r="Z834" s="4"/>
      <c r="AA834" s="4"/>
      <c r="AB834" s="4"/>
      <c r="AC834" s="4"/>
      <c r="AD834" s="2"/>
      <c r="AE834" s="2"/>
      <c r="AF834" s="1"/>
      <c r="AG834" s="1"/>
      <c r="AH834" s="1"/>
      <c r="AI834" s="91"/>
      <c r="AJ834" s="2"/>
      <c r="AK834" s="2"/>
    </row>
    <row r="835" spans="1:37" ht="30.75" customHeight="1">
      <c r="A835" s="87"/>
      <c r="B835" s="2"/>
      <c r="C835" s="2"/>
      <c r="D835" s="2"/>
      <c r="E835" s="1"/>
      <c r="F835" s="1"/>
      <c r="G835" s="88"/>
      <c r="H835" s="1"/>
      <c r="I835" s="2"/>
      <c r="J835" s="2"/>
      <c r="K835" s="2"/>
      <c r="L835" s="2"/>
      <c r="M835" s="2"/>
      <c r="N835" s="1"/>
      <c r="O835" s="1"/>
      <c r="P835" s="1"/>
      <c r="Q835" s="2"/>
      <c r="R835" s="2"/>
      <c r="S835" s="2"/>
      <c r="T835" s="3"/>
      <c r="U835" s="4"/>
      <c r="V835" s="3"/>
      <c r="W835" s="5"/>
      <c r="X835" s="5"/>
      <c r="Y835" s="3"/>
      <c r="Z835" s="4"/>
      <c r="AA835" s="4"/>
      <c r="AB835" s="4"/>
      <c r="AC835" s="4"/>
      <c r="AD835" s="2"/>
      <c r="AE835" s="2"/>
      <c r="AF835" s="1"/>
      <c r="AG835" s="1"/>
      <c r="AH835" s="1"/>
      <c r="AI835" s="91"/>
      <c r="AJ835" s="2"/>
      <c r="AK835" s="2"/>
    </row>
    <row r="836" spans="1:37" ht="30.75" customHeight="1">
      <c r="A836" s="87"/>
      <c r="B836" s="2"/>
      <c r="C836" s="2"/>
      <c r="D836" s="2"/>
      <c r="E836" s="1"/>
      <c r="F836" s="1"/>
      <c r="G836" s="88"/>
      <c r="H836" s="1"/>
      <c r="I836" s="2"/>
      <c r="J836" s="2"/>
      <c r="K836" s="2"/>
      <c r="L836" s="2"/>
      <c r="M836" s="2"/>
      <c r="N836" s="1"/>
      <c r="O836" s="1"/>
      <c r="P836" s="1"/>
      <c r="Q836" s="2"/>
      <c r="R836" s="2"/>
      <c r="S836" s="2"/>
      <c r="T836" s="3"/>
      <c r="U836" s="4"/>
      <c r="V836" s="3"/>
      <c r="W836" s="5"/>
      <c r="X836" s="5"/>
      <c r="Y836" s="3"/>
      <c r="Z836" s="4"/>
      <c r="AA836" s="4"/>
      <c r="AB836" s="4"/>
      <c r="AC836" s="4"/>
      <c r="AD836" s="2"/>
      <c r="AE836" s="2"/>
      <c r="AF836" s="1"/>
      <c r="AG836" s="1"/>
      <c r="AH836" s="1"/>
      <c r="AI836" s="91"/>
      <c r="AJ836" s="2"/>
      <c r="AK836" s="2"/>
    </row>
    <row r="837" spans="1:37" ht="30.75" customHeight="1">
      <c r="A837" s="87"/>
      <c r="B837" s="2"/>
      <c r="C837" s="2"/>
      <c r="D837" s="2"/>
      <c r="E837" s="1"/>
      <c r="F837" s="1"/>
      <c r="G837" s="88"/>
      <c r="H837" s="1"/>
      <c r="I837" s="2"/>
      <c r="J837" s="2"/>
      <c r="K837" s="2"/>
      <c r="L837" s="2"/>
      <c r="M837" s="2"/>
      <c r="N837" s="1"/>
      <c r="O837" s="1"/>
      <c r="P837" s="1"/>
      <c r="Q837" s="2"/>
      <c r="R837" s="2"/>
      <c r="S837" s="2"/>
      <c r="T837" s="3"/>
      <c r="U837" s="4"/>
      <c r="V837" s="3"/>
      <c r="W837" s="5"/>
      <c r="X837" s="5"/>
      <c r="Y837" s="3"/>
      <c r="Z837" s="4"/>
      <c r="AA837" s="4"/>
      <c r="AB837" s="4"/>
      <c r="AC837" s="4"/>
      <c r="AD837" s="2"/>
      <c r="AE837" s="2"/>
      <c r="AF837" s="1"/>
      <c r="AG837" s="1"/>
      <c r="AH837" s="1"/>
      <c r="AI837" s="91"/>
      <c r="AJ837" s="2"/>
      <c r="AK837" s="2"/>
    </row>
    <row r="838" spans="1:37" ht="30.75" customHeight="1">
      <c r="A838" s="87"/>
      <c r="B838" s="2"/>
      <c r="C838" s="2"/>
      <c r="D838" s="2"/>
      <c r="E838" s="1"/>
      <c r="F838" s="1"/>
      <c r="G838" s="88"/>
      <c r="H838" s="1"/>
      <c r="I838" s="2"/>
      <c r="J838" s="2"/>
      <c r="K838" s="2"/>
      <c r="L838" s="2"/>
      <c r="M838" s="2"/>
      <c r="N838" s="1"/>
      <c r="O838" s="1"/>
      <c r="P838" s="1"/>
      <c r="Q838" s="2"/>
      <c r="R838" s="2"/>
      <c r="S838" s="2"/>
      <c r="T838" s="3"/>
      <c r="U838" s="4"/>
      <c r="V838" s="3"/>
      <c r="W838" s="5"/>
      <c r="X838" s="5"/>
      <c r="Y838" s="3"/>
      <c r="Z838" s="4"/>
      <c r="AA838" s="4"/>
      <c r="AB838" s="4"/>
      <c r="AC838" s="4"/>
      <c r="AD838" s="2"/>
      <c r="AE838" s="2"/>
      <c r="AF838" s="1"/>
      <c r="AG838" s="1"/>
      <c r="AH838" s="1"/>
      <c r="AI838" s="91"/>
      <c r="AJ838" s="2"/>
      <c r="AK838" s="2"/>
    </row>
    <row r="839" spans="1:37" ht="30.75" customHeight="1">
      <c r="A839" s="87"/>
      <c r="B839" s="2"/>
      <c r="C839" s="2"/>
      <c r="D839" s="2"/>
      <c r="E839" s="1"/>
      <c r="F839" s="1"/>
      <c r="G839" s="88"/>
      <c r="H839" s="1"/>
      <c r="I839" s="2"/>
      <c r="J839" s="2"/>
      <c r="K839" s="2"/>
      <c r="L839" s="2"/>
      <c r="M839" s="2"/>
      <c r="N839" s="1"/>
      <c r="O839" s="1"/>
      <c r="P839" s="1"/>
      <c r="Q839" s="2"/>
      <c r="R839" s="2"/>
      <c r="S839" s="2"/>
      <c r="T839" s="3"/>
      <c r="U839" s="4"/>
      <c r="V839" s="3"/>
      <c r="W839" s="5"/>
      <c r="X839" s="5"/>
      <c r="Y839" s="3"/>
      <c r="Z839" s="4"/>
      <c r="AA839" s="4"/>
      <c r="AB839" s="4"/>
      <c r="AC839" s="4"/>
      <c r="AD839" s="2"/>
      <c r="AE839" s="2"/>
      <c r="AF839" s="1"/>
      <c r="AG839" s="1"/>
      <c r="AH839" s="1"/>
      <c r="AI839" s="91"/>
      <c r="AJ839" s="2"/>
      <c r="AK839" s="2"/>
    </row>
    <row r="840" spans="1:37" ht="30.75" customHeight="1">
      <c r="A840" s="87"/>
      <c r="B840" s="2"/>
      <c r="C840" s="2"/>
      <c r="D840" s="2"/>
      <c r="E840" s="1"/>
      <c r="F840" s="1"/>
      <c r="G840" s="88"/>
      <c r="H840" s="1"/>
      <c r="I840" s="2"/>
      <c r="J840" s="2"/>
      <c r="K840" s="2"/>
      <c r="L840" s="2"/>
      <c r="M840" s="2"/>
      <c r="N840" s="1"/>
      <c r="O840" s="1"/>
      <c r="P840" s="1"/>
      <c r="Q840" s="2"/>
      <c r="R840" s="2"/>
      <c r="S840" s="2"/>
      <c r="T840" s="3"/>
      <c r="U840" s="4"/>
      <c r="V840" s="3"/>
      <c r="W840" s="5"/>
      <c r="X840" s="5"/>
      <c r="Y840" s="3"/>
      <c r="Z840" s="4"/>
      <c r="AA840" s="4"/>
      <c r="AB840" s="4"/>
      <c r="AC840" s="4"/>
      <c r="AD840" s="2"/>
      <c r="AE840" s="2"/>
      <c r="AF840" s="1"/>
      <c r="AG840" s="1"/>
      <c r="AH840" s="1"/>
      <c r="AI840" s="91"/>
      <c r="AJ840" s="2"/>
      <c r="AK840" s="2"/>
    </row>
    <row r="841" spans="1:37" ht="30.75" customHeight="1">
      <c r="A841" s="87"/>
      <c r="B841" s="2"/>
      <c r="C841" s="2"/>
      <c r="D841" s="2"/>
      <c r="E841" s="1"/>
      <c r="F841" s="1"/>
      <c r="G841" s="88"/>
      <c r="H841" s="1"/>
      <c r="I841" s="2"/>
      <c r="J841" s="2"/>
      <c r="K841" s="2"/>
      <c r="L841" s="2"/>
      <c r="M841" s="2"/>
      <c r="N841" s="1"/>
      <c r="O841" s="1"/>
      <c r="P841" s="1"/>
      <c r="Q841" s="2"/>
      <c r="R841" s="2"/>
      <c r="S841" s="2"/>
      <c r="T841" s="3"/>
      <c r="U841" s="4"/>
      <c r="V841" s="3"/>
      <c r="W841" s="5"/>
      <c r="X841" s="5"/>
      <c r="Y841" s="3"/>
      <c r="Z841" s="4"/>
      <c r="AA841" s="4"/>
      <c r="AB841" s="4"/>
      <c r="AC841" s="4"/>
      <c r="AD841" s="2"/>
      <c r="AE841" s="2"/>
      <c r="AF841" s="1"/>
      <c r="AG841" s="1"/>
      <c r="AH841" s="1"/>
      <c r="AI841" s="91"/>
      <c r="AJ841" s="2"/>
      <c r="AK841" s="2"/>
    </row>
    <row r="842" spans="1:37" ht="30.75" customHeight="1">
      <c r="A842" s="87"/>
      <c r="B842" s="2"/>
      <c r="C842" s="2"/>
      <c r="D842" s="2"/>
      <c r="E842" s="1"/>
      <c r="F842" s="1"/>
      <c r="G842" s="88"/>
      <c r="H842" s="1"/>
      <c r="I842" s="2"/>
      <c r="J842" s="2"/>
      <c r="K842" s="2"/>
      <c r="L842" s="2"/>
      <c r="M842" s="2"/>
      <c r="N842" s="1"/>
      <c r="O842" s="1"/>
      <c r="P842" s="1"/>
      <c r="Q842" s="2"/>
      <c r="R842" s="2"/>
      <c r="S842" s="2"/>
      <c r="T842" s="3"/>
      <c r="U842" s="4"/>
      <c r="V842" s="3"/>
      <c r="W842" s="5"/>
      <c r="X842" s="5"/>
      <c r="Y842" s="3"/>
      <c r="Z842" s="4"/>
      <c r="AA842" s="4"/>
      <c r="AB842" s="4"/>
      <c r="AC842" s="4"/>
      <c r="AD842" s="2"/>
      <c r="AE842" s="2"/>
      <c r="AF842" s="1"/>
      <c r="AG842" s="1"/>
      <c r="AH842" s="1"/>
      <c r="AI842" s="91"/>
      <c r="AJ842" s="2"/>
      <c r="AK842" s="2"/>
    </row>
    <row r="843" spans="1:37" ht="30.75" customHeight="1">
      <c r="A843" s="87"/>
      <c r="B843" s="2"/>
      <c r="C843" s="2"/>
      <c r="D843" s="2"/>
      <c r="E843" s="1"/>
      <c r="F843" s="1"/>
      <c r="G843" s="88"/>
      <c r="H843" s="1"/>
      <c r="I843" s="2"/>
      <c r="J843" s="2"/>
      <c r="K843" s="2"/>
      <c r="L843" s="2"/>
      <c r="M843" s="2"/>
      <c r="N843" s="1"/>
      <c r="O843" s="1"/>
      <c r="P843" s="1"/>
      <c r="Q843" s="2"/>
      <c r="R843" s="2"/>
      <c r="S843" s="2"/>
      <c r="T843" s="3"/>
      <c r="U843" s="4"/>
      <c r="V843" s="3"/>
      <c r="W843" s="5"/>
      <c r="X843" s="5"/>
      <c r="Y843" s="3"/>
      <c r="Z843" s="4"/>
      <c r="AA843" s="4"/>
      <c r="AB843" s="4"/>
      <c r="AC843" s="4"/>
      <c r="AD843" s="2"/>
      <c r="AE843" s="2"/>
      <c r="AF843" s="1"/>
      <c r="AG843" s="1"/>
      <c r="AH843" s="1"/>
      <c r="AI843" s="91"/>
      <c r="AJ843" s="2"/>
      <c r="AK843" s="2"/>
    </row>
    <row r="844" spans="1:37" ht="30.75" customHeight="1">
      <c r="A844" s="87"/>
      <c r="B844" s="2"/>
      <c r="C844" s="2"/>
      <c r="D844" s="2"/>
      <c r="E844" s="1"/>
      <c r="F844" s="1"/>
      <c r="G844" s="88"/>
      <c r="H844" s="1"/>
      <c r="I844" s="2"/>
      <c r="J844" s="2"/>
      <c r="K844" s="2"/>
      <c r="L844" s="2"/>
      <c r="M844" s="2"/>
      <c r="N844" s="1"/>
      <c r="O844" s="1"/>
      <c r="P844" s="1"/>
      <c r="Q844" s="2"/>
      <c r="R844" s="2"/>
      <c r="S844" s="2"/>
      <c r="T844" s="3"/>
      <c r="U844" s="4"/>
      <c r="V844" s="3"/>
      <c r="W844" s="5"/>
      <c r="X844" s="5"/>
      <c r="Y844" s="3"/>
      <c r="Z844" s="4"/>
      <c r="AA844" s="4"/>
      <c r="AB844" s="4"/>
      <c r="AC844" s="4"/>
      <c r="AD844" s="2"/>
      <c r="AE844" s="2"/>
      <c r="AF844" s="1"/>
      <c r="AG844" s="1"/>
      <c r="AH844" s="1"/>
      <c r="AI844" s="91"/>
      <c r="AJ844" s="2"/>
      <c r="AK844" s="2"/>
    </row>
    <row r="845" spans="1:37" ht="30.75" customHeight="1">
      <c r="A845" s="87"/>
      <c r="B845" s="2"/>
      <c r="C845" s="2"/>
      <c r="D845" s="2"/>
      <c r="E845" s="1"/>
      <c r="F845" s="1"/>
      <c r="G845" s="88"/>
      <c r="H845" s="1"/>
      <c r="I845" s="2"/>
      <c r="J845" s="2"/>
      <c r="K845" s="2"/>
      <c r="L845" s="2"/>
      <c r="M845" s="2"/>
      <c r="N845" s="1"/>
      <c r="O845" s="1"/>
      <c r="P845" s="1"/>
      <c r="Q845" s="2"/>
      <c r="R845" s="2"/>
      <c r="S845" s="2"/>
      <c r="T845" s="3"/>
      <c r="U845" s="4"/>
      <c r="V845" s="3"/>
      <c r="W845" s="5"/>
      <c r="X845" s="5"/>
      <c r="Y845" s="3"/>
      <c r="Z845" s="4"/>
      <c r="AA845" s="4"/>
      <c r="AB845" s="4"/>
      <c r="AC845" s="4"/>
      <c r="AD845" s="2"/>
      <c r="AE845" s="2"/>
      <c r="AF845" s="1"/>
      <c r="AG845" s="1"/>
      <c r="AH845" s="1"/>
      <c r="AI845" s="91"/>
      <c r="AJ845" s="2"/>
      <c r="AK845" s="2"/>
    </row>
    <row r="846" spans="1:37" ht="30.75" customHeight="1">
      <c r="A846" s="87"/>
      <c r="B846" s="2"/>
      <c r="C846" s="2"/>
      <c r="D846" s="2"/>
      <c r="E846" s="1"/>
      <c r="F846" s="1"/>
      <c r="G846" s="88"/>
      <c r="H846" s="1"/>
      <c r="I846" s="2"/>
      <c r="J846" s="2"/>
      <c r="K846" s="2"/>
      <c r="L846" s="2"/>
      <c r="M846" s="2"/>
      <c r="N846" s="1"/>
      <c r="O846" s="1"/>
      <c r="P846" s="1"/>
      <c r="Q846" s="2"/>
      <c r="R846" s="2"/>
      <c r="S846" s="2"/>
      <c r="T846" s="3"/>
      <c r="U846" s="4"/>
      <c r="V846" s="3"/>
      <c r="W846" s="5"/>
      <c r="X846" s="5"/>
      <c r="Y846" s="3"/>
      <c r="Z846" s="4"/>
      <c r="AA846" s="4"/>
      <c r="AB846" s="4"/>
      <c r="AC846" s="4"/>
      <c r="AD846" s="2"/>
      <c r="AE846" s="2"/>
      <c r="AF846" s="1"/>
      <c r="AG846" s="1"/>
      <c r="AH846" s="1"/>
      <c r="AI846" s="91"/>
      <c r="AJ846" s="2"/>
      <c r="AK846" s="2"/>
    </row>
    <row r="847" spans="1:37" ht="30.75" customHeight="1">
      <c r="A847" s="87"/>
      <c r="B847" s="2"/>
      <c r="C847" s="2"/>
      <c r="D847" s="2"/>
      <c r="E847" s="1"/>
      <c r="F847" s="1"/>
      <c r="G847" s="88"/>
      <c r="H847" s="1"/>
      <c r="I847" s="2"/>
      <c r="J847" s="2"/>
      <c r="K847" s="2"/>
      <c r="L847" s="2"/>
      <c r="M847" s="2"/>
      <c r="N847" s="1"/>
      <c r="O847" s="1"/>
      <c r="P847" s="1"/>
      <c r="Q847" s="2"/>
      <c r="R847" s="2"/>
      <c r="S847" s="2"/>
      <c r="T847" s="3"/>
      <c r="U847" s="4"/>
      <c r="V847" s="3"/>
      <c r="W847" s="5"/>
      <c r="X847" s="5"/>
      <c r="Y847" s="3"/>
      <c r="Z847" s="4"/>
      <c r="AA847" s="4"/>
      <c r="AB847" s="4"/>
      <c r="AC847" s="4"/>
      <c r="AD847" s="2"/>
      <c r="AE847" s="2"/>
      <c r="AF847" s="1"/>
      <c r="AG847" s="1"/>
      <c r="AH847" s="1"/>
      <c r="AI847" s="91"/>
      <c r="AJ847" s="2"/>
      <c r="AK847" s="2"/>
    </row>
    <row r="848" spans="1:37" ht="30.75" customHeight="1">
      <c r="A848" s="87"/>
      <c r="B848" s="2"/>
      <c r="C848" s="2"/>
      <c r="D848" s="2"/>
      <c r="E848" s="1"/>
      <c r="F848" s="1"/>
      <c r="G848" s="88"/>
      <c r="H848" s="1"/>
      <c r="I848" s="2"/>
      <c r="J848" s="2"/>
      <c r="K848" s="2"/>
      <c r="L848" s="2"/>
      <c r="M848" s="2"/>
      <c r="N848" s="1"/>
      <c r="O848" s="1"/>
      <c r="P848" s="1"/>
      <c r="Q848" s="2"/>
      <c r="R848" s="2"/>
      <c r="S848" s="2"/>
      <c r="T848" s="3"/>
      <c r="U848" s="4"/>
      <c r="V848" s="3"/>
      <c r="W848" s="5"/>
      <c r="X848" s="5"/>
      <c r="Y848" s="3"/>
      <c r="Z848" s="4"/>
      <c r="AA848" s="4"/>
      <c r="AB848" s="4"/>
      <c r="AC848" s="4"/>
      <c r="AD848" s="2"/>
      <c r="AE848" s="2"/>
      <c r="AF848" s="1"/>
      <c r="AG848" s="1"/>
      <c r="AH848" s="1"/>
      <c r="AI848" s="91"/>
      <c r="AJ848" s="2"/>
      <c r="AK848" s="2"/>
    </row>
    <row r="849" spans="1:37" ht="30.75" customHeight="1">
      <c r="A849" s="87"/>
      <c r="B849" s="2"/>
      <c r="C849" s="2"/>
      <c r="D849" s="2"/>
      <c r="E849" s="1"/>
      <c r="F849" s="1"/>
      <c r="G849" s="88"/>
      <c r="H849" s="1"/>
      <c r="I849" s="2"/>
      <c r="J849" s="2"/>
      <c r="K849" s="2"/>
      <c r="L849" s="2"/>
      <c r="M849" s="2"/>
      <c r="N849" s="1"/>
      <c r="O849" s="1"/>
      <c r="P849" s="1"/>
      <c r="Q849" s="2"/>
      <c r="R849" s="2"/>
      <c r="S849" s="2"/>
      <c r="T849" s="3"/>
      <c r="U849" s="4"/>
      <c r="V849" s="3"/>
      <c r="W849" s="5"/>
      <c r="X849" s="5"/>
      <c r="Y849" s="3"/>
      <c r="Z849" s="4"/>
      <c r="AA849" s="4"/>
      <c r="AB849" s="4"/>
      <c r="AC849" s="4"/>
      <c r="AD849" s="2"/>
      <c r="AE849" s="2"/>
      <c r="AF849" s="1"/>
      <c r="AG849" s="1"/>
      <c r="AH849" s="1"/>
      <c r="AI849" s="91"/>
      <c r="AJ849" s="2"/>
      <c r="AK849" s="2"/>
    </row>
    <row r="850" spans="1:37" ht="30.75" customHeight="1">
      <c r="A850" s="87"/>
      <c r="B850" s="2"/>
      <c r="C850" s="2"/>
      <c r="D850" s="2"/>
      <c r="E850" s="1"/>
      <c r="F850" s="1"/>
      <c r="G850" s="88"/>
      <c r="H850" s="1"/>
      <c r="I850" s="2"/>
      <c r="J850" s="2"/>
      <c r="K850" s="2"/>
      <c r="L850" s="2"/>
      <c r="M850" s="2"/>
      <c r="N850" s="1"/>
      <c r="O850" s="1"/>
      <c r="P850" s="1"/>
      <c r="Q850" s="2"/>
      <c r="R850" s="2"/>
      <c r="S850" s="2"/>
      <c r="T850" s="3"/>
      <c r="U850" s="4"/>
      <c r="V850" s="3"/>
      <c r="W850" s="5"/>
      <c r="X850" s="5"/>
      <c r="Y850" s="3"/>
      <c r="Z850" s="4"/>
      <c r="AA850" s="4"/>
      <c r="AB850" s="4"/>
      <c r="AC850" s="4"/>
      <c r="AD850" s="2"/>
      <c r="AE850" s="2"/>
      <c r="AF850" s="1"/>
      <c r="AG850" s="1"/>
      <c r="AH850" s="1"/>
      <c r="AI850" s="91"/>
      <c r="AJ850" s="2"/>
      <c r="AK850" s="2"/>
    </row>
    <row r="851" spans="1:37" ht="30.75" customHeight="1">
      <c r="A851" s="87"/>
      <c r="B851" s="2"/>
      <c r="C851" s="2"/>
      <c r="D851" s="2"/>
      <c r="E851" s="1"/>
      <c r="F851" s="1"/>
      <c r="G851" s="88"/>
      <c r="H851" s="1"/>
      <c r="I851" s="2"/>
      <c r="J851" s="2"/>
      <c r="K851" s="2"/>
      <c r="L851" s="2"/>
      <c r="M851" s="2"/>
      <c r="N851" s="1"/>
      <c r="O851" s="1"/>
      <c r="P851" s="1"/>
      <c r="Q851" s="2"/>
      <c r="R851" s="2"/>
      <c r="S851" s="2"/>
      <c r="T851" s="3"/>
      <c r="U851" s="4"/>
      <c r="V851" s="3"/>
      <c r="W851" s="5"/>
      <c r="X851" s="5"/>
      <c r="Y851" s="3"/>
      <c r="Z851" s="4"/>
      <c r="AA851" s="4"/>
      <c r="AB851" s="4"/>
      <c r="AC851" s="4"/>
      <c r="AD851" s="2"/>
      <c r="AE851" s="2"/>
      <c r="AF851" s="1"/>
      <c r="AG851" s="1"/>
      <c r="AH851" s="1"/>
      <c r="AI851" s="91"/>
      <c r="AJ851" s="2"/>
      <c r="AK851" s="2"/>
    </row>
    <row r="852" spans="1:37" ht="30.75" customHeight="1">
      <c r="A852" s="87"/>
      <c r="B852" s="2"/>
      <c r="C852" s="2"/>
      <c r="D852" s="2"/>
      <c r="E852" s="1"/>
      <c r="F852" s="1"/>
      <c r="G852" s="88"/>
      <c r="H852" s="1"/>
      <c r="I852" s="2"/>
      <c r="J852" s="2"/>
      <c r="K852" s="2"/>
      <c r="L852" s="2"/>
      <c r="M852" s="2"/>
      <c r="N852" s="1"/>
      <c r="O852" s="1"/>
      <c r="P852" s="1"/>
      <c r="Q852" s="2"/>
      <c r="R852" s="2"/>
      <c r="S852" s="2"/>
      <c r="T852" s="3"/>
      <c r="U852" s="4"/>
      <c r="V852" s="3"/>
      <c r="W852" s="5"/>
      <c r="X852" s="5"/>
      <c r="Y852" s="3"/>
      <c r="Z852" s="4"/>
      <c r="AA852" s="4"/>
      <c r="AB852" s="4"/>
      <c r="AC852" s="4"/>
      <c r="AD852" s="2"/>
      <c r="AE852" s="2"/>
      <c r="AF852" s="1"/>
      <c r="AG852" s="1"/>
      <c r="AH852" s="1"/>
      <c r="AI852" s="91"/>
      <c r="AJ852" s="2"/>
      <c r="AK852" s="2"/>
    </row>
    <row r="853" spans="1:37" ht="30.75" customHeight="1">
      <c r="A853" s="87"/>
      <c r="B853" s="2"/>
      <c r="C853" s="2"/>
      <c r="D853" s="2"/>
      <c r="E853" s="1"/>
      <c r="F853" s="1"/>
      <c r="G853" s="88"/>
      <c r="H853" s="1"/>
      <c r="I853" s="2"/>
      <c r="J853" s="2"/>
      <c r="K853" s="2"/>
      <c r="L853" s="2"/>
      <c r="M853" s="2"/>
      <c r="N853" s="1"/>
      <c r="O853" s="1"/>
      <c r="P853" s="1"/>
      <c r="Q853" s="2"/>
      <c r="R853" s="2"/>
      <c r="S853" s="2"/>
      <c r="T853" s="3"/>
      <c r="U853" s="4"/>
      <c r="V853" s="3"/>
      <c r="W853" s="5"/>
      <c r="X853" s="5"/>
      <c r="Y853" s="3"/>
      <c r="Z853" s="4"/>
      <c r="AA853" s="4"/>
      <c r="AB853" s="4"/>
      <c r="AC853" s="4"/>
      <c r="AD853" s="2"/>
      <c r="AE853" s="2"/>
      <c r="AF853" s="1"/>
      <c r="AG853" s="1"/>
      <c r="AH853" s="1"/>
      <c r="AI853" s="91"/>
      <c r="AJ853" s="2"/>
      <c r="AK853" s="2"/>
    </row>
    <row r="854" spans="1:37" ht="30.75" customHeight="1">
      <c r="A854" s="87"/>
      <c r="B854" s="2"/>
      <c r="C854" s="2"/>
      <c r="D854" s="2"/>
      <c r="E854" s="1"/>
      <c r="F854" s="1"/>
      <c r="G854" s="88"/>
      <c r="H854" s="1"/>
      <c r="I854" s="2"/>
      <c r="J854" s="2"/>
      <c r="K854" s="2"/>
      <c r="L854" s="2"/>
      <c r="M854" s="2"/>
      <c r="N854" s="1"/>
      <c r="O854" s="1"/>
      <c r="P854" s="1"/>
      <c r="Q854" s="2"/>
      <c r="R854" s="2"/>
      <c r="S854" s="2"/>
      <c r="T854" s="3"/>
      <c r="U854" s="4"/>
      <c r="V854" s="3"/>
      <c r="W854" s="5"/>
      <c r="X854" s="5"/>
      <c r="Y854" s="3"/>
      <c r="Z854" s="4"/>
      <c r="AA854" s="4"/>
      <c r="AB854" s="4"/>
      <c r="AC854" s="4"/>
      <c r="AD854" s="2"/>
      <c r="AE854" s="2"/>
      <c r="AF854" s="1"/>
      <c r="AG854" s="1"/>
      <c r="AH854" s="1"/>
      <c r="AI854" s="91"/>
      <c r="AJ854" s="2"/>
      <c r="AK854" s="2"/>
    </row>
    <row r="855" spans="1:37" ht="30.75" customHeight="1">
      <c r="A855" s="87"/>
      <c r="B855" s="2"/>
      <c r="C855" s="2"/>
      <c r="D855" s="2"/>
      <c r="E855" s="1"/>
      <c r="F855" s="1"/>
      <c r="G855" s="88"/>
      <c r="H855" s="1"/>
      <c r="I855" s="2"/>
      <c r="J855" s="2"/>
      <c r="K855" s="2"/>
      <c r="L855" s="2"/>
      <c r="M855" s="2"/>
      <c r="N855" s="1"/>
      <c r="O855" s="1"/>
      <c r="P855" s="1"/>
      <c r="Q855" s="2"/>
      <c r="R855" s="2"/>
      <c r="S855" s="2"/>
      <c r="T855" s="3"/>
      <c r="U855" s="4"/>
      <c r="V855" s="3"/>
      <c r="W855" s="5"/>
      <c r="X855" s="5"/>
      <c r="Y855" s="3"/>
      <c r="Z855" s="4"/>
      <c r="AA855" s="4"/>
      <c r="AB855" s="4"/>
      <c r="AC855" s="4"/>
      <c r="AD855" s="2"/>
      <c r="AE855" s="2"/>
      <c r="AF855" s="1"/>
      <c r="AG855" s="1"/>
      <c r="AH855" s="1"/>
      <c r="AI855" s="91"/>
      <c r="AJ855" s="2"/>
      <c r="AK855" s="2"/>
    </row>
    <row r="856" spans="1:37" ht="30.75" customHeight="1">
      <c r="A856" s="87"/>
      <c r="B856" s="2"/>
      <c r="C856" s="2"/>
      <c r="D856" s="2"/>
      <c r="E856" s="1"/>
      <c r="F856" s="1"/>
      <c r="G856" s="88"/>
      <c r="H856" s="1"/>
      <c r="I856" s="2"/>
      <c r="J856" s="2"/>
      <c r="K856" s="2"/>
      <c r="L856" s="2"/>
      <c r="M856" s="2"/>
      <c r="N856" s="1"/>
      <c r="O856" s="1"/>
      <c r="P856" s="1"/>
      <c r="Q856" s="2"/>
      <c r="R856" s="2"/>
      <c r="S856" s="2"/>
      <c r="T856" s="3"/>
      <c r="U856" s="4"/>
      <c r="V856" s="3"/>
      <c r="W856" s="5"/>
      <c r="X856" s="5"/>
      <c r="Y856" s="3"/>
      <c r="Z856" s="4"/>
      <c r="AA856" s="4"/>
      <c r="AB856" s="4"/>
      <c r="AC856" s="4"/>
      <c r="AD856" s="2"/>
      <c r="AE856" s="2"/>
      <c r="AF856" s="1"/>
      <c r="AG856" s="1"/>
      <c r="AH856" s="1"/>
      <c r="AI856" s="91"/>
      <c r="AJ856" s="2"/>
      <c r="AK856" s="2"/>
    </row>
    <row r="857" spans="1:37" ht="30.75" customHeight="1">
      <c r="A857" s="87"/>
      <c r="B857" s="2"/>
      <c r="C857" s="2"/>
      <c r="D857" s="2"/>
      <c r="E857" s="1"/>
      <c r="F857" s="1"/>
      <c r="G857" s="88"/>
      <c r="H857" s="1"/>
      <c r="I857" s="2"/>
      <c r="J857" s="2"/>
      <c r="K857" s="2"/>
      <c r="L857" s="2"/>
      <c r="M857" s="2"/>
      <c r="N857" s="1"/>
      <c r="O857" s="1"/>
      <c r="P857" s="1"/>
      <c r="Q857" s="2"/>
      <c r="R857" s="2"/>
      <c r="S857" s="2"/>
      <c r="T857" s="3"/>
      <c r="U857" s="4"/>
      <c r="V857" s="3"/>
      <c r="W857" s="5"/>
      <c r="X857" s="5"/>
      <c r="Y857" s="3"/>
      <c r="Z857" s="4"/>
      <c r="AA857" s="4"/>
      <c r="AB857" s="4"/>
      <c r="AC857" s="4"/>
      <c r="AD857" s="2"/>
      <c r="AE857" s="2"/>
      <c r="AF857" s="1"/>
      <c r="AG857" s="1"/>
      <c r="AH857" s="1"/>
      <c r="AI857" s="91"/>
      <c r="AJ857" s="2"/>
      <c r="AK857" s="2"/>
    </row>
    <row r="858" spans="1:37" ht="30.75" customHeight="1">
      <c r="A858" s="87"/>
      <c r="B858" s="2"/>
      <c r="C858" s="2"/>
      <c r="D858" s="2"/>
      <c r="E858" s="1"/>
      <c r="F858" s="1"/>
      <c r="G858" s="88"/>
      <c r="H858" s="1"/>
      <c r="I858" s="2"/>
      <c r="J858" s="2"/>
      <c r="K858" s="2"/>
      <c r="L858" s="2"/>
      <c r="M858" s="2"/>
      <c r="N858" s="1"/>
      <c r="O858" s="1"/>
      <c r="P858" s="1"/>
      <c r="Q858" s="2"/>
      <c r="R858" s="2"/>
      <c r="S858" s="2"/>
      <c r="T858" s="3"/>
      <c r="U858" s="4"/>
      <c r="V858" s="3"/>
      <c r="W858" s="5"/>
      <c r="X858" s="5"/>
      <c r="Y858" s="3"/>
      <c r="Z858" s="4"/>
      <c r="AA858" s="4"/>
      <c r="AB858" s="4"/>
      <c r="AC858" s="4"/>
      <c r="AD858" s="2"/>
      <c r="AE858" s="2"/>
      <c r="AF858" s="1"/>
      <c r="AG858" s="1"/>
      <c r="AH858" s="1"/>
      <c r="AI858" s="91"/>
      <c r="AJ858" s="2"/>
      <c r="AK858" s="2"/>
    </row>
    <row r="859" spans="1:37" ht="30.75" customHeight="1">
      <c r="A859" s="87"/>
      <c r="B859" s="2"/>
      <c r="C859" s="2"/>
      <c r="D859" s="2"/>
      <c r="E859" s="1"/>
      <c r="F859" s="1"/>
      <c r="G859" s="88"/>
      <c r="H859" s="1"/>
      <c r="I859" s="2"/>
      <c r="J859" s="2"/>
      <c r="K859" s="2"/>
      <c r="L859" s="2"/>
      <c r="M859" s="2"/>
      <c r="N859" s="1"/>
      <c r="O859" s="1"/>
      <c r="P859" s="1"/>
      <c r="Q859" s="2"/>
      <c r="R859" s="2"/>
      <c r="S859" s="2"/>
      <c r="T859" s="3"/>
      <c r="U859" s="4"/>
      <c r="V859" s="3"/>
      <c r="W859" s="5"/>
      <c r="X859" s="5"/>
      <c r="Y859" s="3"/>
      <c r="Z859" s="4"/>
      <c r="AA859" s="4"/>
      <c r="AB859" s="4"/>
      <c r="AC859" s="4"/>
      <c r="AD859" s="2"/>
      <c r="AE859" s="2"/>
      <c r="AF859" s="1"/>
      <c r="AG859" s="1"/>
      <c r="AH859" s="1"/>
      <c r="AI859" s="91"/>
      <c r="AJ859" s="2"/>
      <c r="AK859" s="2"/>
    </row>
    <row r="860" spans="1:37" ht="30.75" customHeight="1">
      <c r="A860" s="87"/>
      <c r="B860" s="2"/>
      <c r="C860" s="2"/>
      <c r="D860" s="2"/>
      <c r="E860" s="1"/>
      <c r="F860" s="1"/>
      <c r="G860" s="88"/>
      <c r="H860" s="1"/>
      <c r="I860" s="2"/>
      <c r="J860" s="2"/>
      <c r="K860" s="2"/>
      <c r="L860" s="2"/>
      <c r="M860" s="2"/>
      <c r="N860" s="1"/>
      <c r="O860" s="1"/>
      <c r="P860" s="1"/>
      <c r="Q860" s="2"/>
      <c r="R860" s="2"/>
      <c r="S860" s="2"/>
      <c r="T860" s="3"/>
      <c r="U860" s="4"/>
      <c r="V860" s="3"/>
      <c r="W860" s="5"/>
      <c r="X860" s="5"/>
      <c r="Y860" s="3"/>
      <c r="Z860" s="4"/>
      <c r="AA860" s="4"/>
      <c r="AB860" s="4"/>
      <c r="AC860" s="4"/>
      <c r="AD860" s="2"/>
      <c r="AE860" s="2"/>
      <c r="AF860" s="1"/>
      <c r="AG860" s="1"/>
      <c r="AH860" s="1"/>
      <c r="AI860" s="91"/>
      <c r="AJ860" s="2"/>
      <c r="AK860" s="2"/>
    </row>
    <row r="861" spans="1:37" ht="30.75" customHeight="1">
      <c r="A861" s="87"/>
      <c r="B861" s="2"/>
      <c r="C861" s="2"/>
      <c r="D861" s="2"/>
      <c r="E861" s="1"/>
      <c r="F861" s="1"/>
      <c r="G861" s="88"/>
      <c r="H861" s="1"/>
      <c r="I861" s="2"/>
      <c r="J861" s="2"/>
      <c r="K861" s="2"/>
      <c r="L861" s="2"/>
      <c r="M861" s="2"/>
      <c r="N861" s="1"/>
      <c r="O861" s="1"/>
      <c r="P861" s="1"/>
      <c r="Q861" s="2"/>
      <c r="R861" s="2"/>
      <c r="S861" s="2"/>
      <c r="T861" s="3"/>
      <c r="U861" s="4"/>
      <c r="V861" s="3"/>
      <c r="W861" s="5"/>
      <c r="X861" s="5"/>
      <c r="Y861" s="3"/>
      <c r="Z861" s="4"/>
      <c r="AA861" s="4"/>
      <c r="AB861" s="4"/>
      <c r="AC861" s="4"/>
      <c r="AD861" s="2"/>
      <c r="AE861" s="2"/>
      <c r="AF861" s="1"/>
      <c r="AG861" s="1"/>
      <c r="AH861" s="1"/>
      <c r="AI861" s="91"/>
      <c r="AJ861" s="2"/>
      <c r="AK861" s="2"/>
    </row>
    <row r="862" spans="1:37" ht="30.75" customHeight="1">
      <c r="A862" s="87"/>
      <c r="B862" s="2"/>
      <c r="C862" s="2"/>
      <c r="D862" s="2"/>
      <c r="E862" s="1"/>
      <c r="F862" s="1"/>
      <c r="G862" s="88"/>
      <c r="H862" s="1"/>
      <c r="I862" s="2"/>
      <c r="J862" s="2"/>
      <c r="K862" s="2"/>
      <c r="L862" s="2"/>
      <c r="M862" s="2"/>
      <c r="N862" s="1"/>
      <c r="O862" s="1"/>
      <c r="P862" s="1"/>
      <c r="Q862" s="2"/>
      <c r="R862" s="2"/>
      <c r="S862" s="2"/>
      <c r="T862" s="3"/>
      <c r="U862" s="4"/>
      <c r="V862" s="3"/>
      <c r="W862" s="5"/>
      <c r="X862" s="5"/>
      <c r="Y862" s="3"/>
      <c r="Z862" s="4"/>
      <c r="AA862" s="4"/>
      <c r="AB862" s="4"/>
      <c r="AC862" s="4"/>
      <c r="AD862" s="2"/>
      <c r="AE862" s="2"/>
      <c r="AF862" s="1"/>
      <c r="AG862" s="1"/>
      <c r="AH862" s="1"/>
      <c r="AI862" s="91"/>
      <c r="AJ862" s="2"/>
      <c r="AK862" s="2"/>
    </row>
    <row r="863" spans="1:37" ht="30.75" customHeight="1">
      <c r="A863" s="87"/>
      <c r="B863" s="2"/>
      <c r="C863" s="2"/>
      <c r="D863" s="2"/>
      <c r="E863" s="1"/>
      <c r="F863" s="1"/>
      <c r="G863" s="88"/>
      <c r="H863" s="1"/>
      <c r="I863" s="2"/>
      <c r="J863" s="2"/>
      <c r="K863" s="2"/>
      <c r="L863" s="2"/>
      <c r="M863" s="2"/>
      <c r="N863" s="1"/>
      <c r="O863" s="1"/>
      <c r="P863" s="1"/>
      <c r="Q863" s="2"/>
      <c r="R863" s="2"/>
      <c r="S863" s="2"/>
      <c r="T863" s="3"/>
      <c r="U863" s="4"/>
      <c r="V863" s="3"/>
      <c r="W863" s="5"/>
      <c r="X863" s="5"/>
      <c r="Y863" s="3"/>
      <c r="Z863" s="4"/>
      <c r="AA863" s="4"/>
      <c r="AB863" s="4"/>
      <c r="AC863" s="4"/>
      <c r="AD863" s="2"/>
      <c r="AE863" s="2"/>
      <c r="AF863" s="1"/>
      <c r="AG863" s="1"/>
      <c r="AH863" s="1"/>
      <c r="AI863" s="91"/>
      <c r="AJ863" s="2"/>
      <c r="AK863" s="2"/>
    </row>
    <row r="864" spans="1:37" ht="30.75" customHeight="1">
      <c r="A864" s="87"/>
      <c r="B864" s="2"/>
      <c r="C864" s="2"/>
      <c r="D864" s="2"/>
      <c r="E864" s="1"/>
      <c r="F864" s="1"/>
      <c r="G864" s="88"/>
      <c r="H864" s="1"/>
      <c r="I864" s="2"/>
      <c r="J864" s="2"/>
      <c r="K864" s="2"/>
      <c r="L864" s="2"/>
      <c r="M864" s="2"/>
      <c r="N864" s="1"/>
      <c r="O864" s="1"/>
      <c r="P864" s="1"/>
      <c r="Q864" s="2"/>
      <c r="R864" s="2"/>
      <c r="S864" s="2"/>
      <c r="T864" s="3"/>
      <c r="U864" s="4"/>
      <c r="V864" s="3"/>
      <c r="W864" s="5"/>
      <c r="X864" s="5"/>
      <c r="Y864" s="3"/>
      <c r="Z864" s="4"/>
      <c r="AA864" s="4"/>
      <c r="AB864" s="4"/>
      <c r="AC864" s="4"/>
      <c r="AD864" s="2"/>
      <c r="AE864" s="2"/>
      <c r="AF864" s="1"/>
      <c r="AG864" s="1"/>
      <c r="AH864" s="1"/>
      <c r="AI864" s="91"/>
      <c r="AJ864" s="2"/>
      <c r="AK864" s="2"/>
    </row>
    <row r="865" spans="1:37" ht="30.75" customHeight="1">
      <c r="A865" s="87"/>
      <c r="B865" s="2"/>
      <c r="C865" s="2"/>
      <c r="D865" s="2"/>
      <c r="E865" s="1"/>
      <c r="F865" s="1"/>
      <c r="G865" s="88"/>
      <c r="H865" s="1"/>
      <c r="I865" s="2"/>
      <c r="J865" s="2"/>
      <c r="K865" s="2"/>
      <c r="L865" s="2"/>
      <c r="M865" s="2"/>
      <c r="N865" s="1"/>
      <c r="O865" s="1"/>
      <c r="P865" s="1"/>
      <c r="Q865" s="2"/>
      <c r="R865" s="2"/>
      <c r="S865" s="2"/>
      <c r="T865" s="3"/>
      <c r="U865" s="4"/>
      <c r="V865" s="3"/>
      <c r="W865" s="5"/>
      <c r="X865" s="5"/>
      <c r="Y865" s="3"/>
      <c r="Z865" s="4"/>
      <c r="AA865" s="4"/>
      <c r="AB865" s="4"/>
      <c r="AC865" s="4"/>
      <c r="AD865" s="2"/>
      <c r="AE865" s="2"/>
      <c r="AF865" s="1"/>
      <c r="AG865" s="1"/>
      <c r="AH865" s="1"/>
      <c r="AI865" s="91"/>
      <c r="AJ865" s="2"/>
      <c r="AK865" s="2"/>
    </row>
    <row r="866" spans="1:37" ht="30.75" customHeight="1">
      <c r="A866" s="87"/>
      <c r="B866" s="2"/>
      <c r="C866" s="2"/>
      <c r="D866" s="2"/>
      <c r="E866" s="1"/>
      <c r="F866" s="1"/>
      <c r="G866" s="88"/>
      <c r="H866" s="1"/>
      <c r="I866" s="2"/>
      <c r="J866" s="2"/>
      <c r="K866" s="2"/>
      <c r="L866" s="2"/>
      <c r="M866" s="2"/>
      <c r="N866" s="1"/>
      <c r="O866" s="1"/>
      <c r="P866" s="1"/>
      <c r="Q866" s="2"/>
      <c r="R866" s="2"/>
      <c r="S866" s="2"/>
      <c r="T866" s="3"/>
      <c r="U866" s="4"/>
      <c r="V866" s="3"/>
      <c r="W866" s="5"/>
      <c r="X866" s="5"/>
      <c r="Y866" s="3"/>
      <c r="Z866" s="4"/>
      <c r="AA866" s="4"/>
      <c r="AB866" s="4"/>
      <c r="AC866" s="4"/>
      <c r="AD866" s="2"/>
      <c r="AE866" s="2"/>
      <c r="AF866" s="1"/>
      <c r="AG866" s="1"/>
      <c r="AH866" s="1"/>
      <c r="AI866" s="91"/>
      <c r="AJ866" s="2"/>
      <c r="AK866" s="2"/>
    </row>
    <row r="867" spans="1:37" ht="30.75" customHeight="1">
      <c r="A867" s="87"/>
      <c r="B867" s="2"/>
      <c r="C867" s="2"/>
      <c r="D867" s="2"/>
      <c r="E867" s="1"/>
      <c r="F867" s="1"/>
      <c r="G867" s="88"/>
      <c r="H867" s="1"/>
      <c r="I867" s="2"/>
      <c r="J867" s="2"/>
      <c r="K867" s="2"/>
      <c r="L867" s="2"/>
      <c r="M867" s="2"/>
      <c r="N867" s="1"/>
      <c r="O867" s="1"/>
      <c r="P867" s="1"/>
      <c r="Q867" s="2"/>
      <c r="R867" s="2"/>
      <c r="S867" s="2"/>
      <c r="T867" s="3"/>
      <c r="U867" s="4"/>
      <c r="V867" s="3"/>
      <c r="W867" s="5"/>
      <c r="X867" s="5"/>
      <c r="Y867" s="3"/>
      <c r="Z867" s="4"/>
      <c r="AA867" s="4"/>
      <c r="AB867" s="4"/>
      <c r="AC867" s="4"/>
      <c r="AD867" s="2"/>
      <c r="AE867" s="2"/>
      <c r="AF867" s="1"/>
      <c r="AG867" s="1"/>
      <c r="AH867" s="1"/>
      <c r="AI867" s="91"/>
      <c r="AJ867" s="2"/>
      <c r="AK867" s="2"/>
    </row>
    <row r="868" spans="1:37" ht="30.75" customHeight="1">
      <c r="A868" s="87"/>
      <c r="B868" s="2"/>
      <c r="C868" s="2"/>
      <c r="D868" s="2"/>
      <c r="E868" s="1"/>
      <c r="F868" s="1"/>
      <c r="G868" s="88"/>
      <c r="H868" s="1"/>
      <c r="I868" s="2"/>
      <c r="J868" s="2"/>
      <c r="K868" s="2"/>
      <c r="L868" s="2"/>
      <c r="M868" s="2"/>
      <c r="N868" s="1"/>
      <c r="O868" s="1"/>
      <c r="P868" s="1"/>
      <c r="Q868" s="2"/>
      <c r="R868" s="2"/>
      <c r="S868" s="2"/>
      <c r="T868" s="3"/>
      <c r="U868" s="4"/>
      <c r="V868" s="3"/>
      <c r="W868" s="5"/>
      <c r="X868" s="5"/>
      <c r="Y868" s="3"/>
      <c r="Z868" s="4"/>
      <c r="AA868" s="4"/>
      <c r="AB868" s="4"/>
      <c r="AC868" s="4"/>
      <c r="AD868" s="2"/>
      <c r="AE868" s="2"/>
      <c r="AF868" s="1"/>
      <c r="AG868" s="1"/>
      <c r="AH868" s="1"/>
      <c r="AI868" s="91"/>
      <c r="AJ868" s="2"/>
      <c r="AK868" s="2"/>
    </row>
    <row r="869" spans="1:37" ht="30.75" customHeight="1">
      <c r="A869" s="87"/>
      <c r="B869" s="2"/>
      <c r="C869" s="2"/>
      <c r="D869" s="2"/>
      <c r="E869" s="1"/>
      <c r="F869" s="1"/>
      <c r="G869" s="88"/>
      <c r="H869" s="1"/>
      <c r="I869" s="2"/>
      <c r="J869" s="2"/>
      <c r="K869" s="2"/>
      <c r="L869" s="2"/>
      <c r="M869" s="2"/>
      <c r="N869" s="1"/>
      <c r="O869" s="1"/>
      <c r="P869" s="1"/>
      <c r="Q869" s="2"/>
      <c r="R869" s="2"/>
      <c r="S869" s="2"/>
      <c r="T869" s="3"/>
      <c r="U869" s="4"/>
      <c r="V869" s="3"/>
      <c r="W869" s="5"/>
      <c r="X869" s="5"/>
      <c r="Y869" s="3"/>
      <c r="Z869" s="4"/>
      <c r="AA869" s="4"/>
      <c r="AB869" s="4"/>
      <c r="AC869" s="4"/>
      <c r="AD869" s="2"/>
      <c r="AE869" s="2"/>
      <c r="AF869" s="1"/>
      <c r="AG869" s="1"/>
      <c r="AH869" s="1"/>
      <c r="AI869" s="91"/>
      <c r="AJ869" s="2"/>
      <c r="AK869" s="2"/>
    </row>
    <row r="870" spans="1:37" ht="30.75" customHeight="1">
      <c r="A870" s="87"/>
      <c r="B870" s="2"/>
      <c r="C870" s="2"/>
      <c r="D870" s="2"/>
      <c r="E870" s="1"/>
      <c r="F870" s="1"/>
      <c r="G870" s="88"/>
      <c r="H870" s="1"/>
      <c r="I870" s="2"/>
      <c r="J870" s="2"/>
      <c r="K870" s="2"/>
      <c r="L870" s="2"/>
      <c r="M870" s="2"/>
      <c r="N870" s="1"/>
      <c r="O870" s="1"/>
      <c r="P870" s="1"/>
      <c r="Q870" s="2"/>
      <c r="R870" s="2"/>
      <c r="S870" s="2"/>
      <c r="T870" s="3"/>
      <c r="U870" s="4"/>
      <c r="V870" s="3"/>
      <c r="W870" s="5"/>
      <c r="X870" s="5"/>
      <c r="Y870" s="3"/>
      <c r="Z870" s="4"/>
      <c r="AA870" s="4"/>
      <c r="AB870" s="4"/>
      <c r="AC870" s="4"/>
      <c r="AD870" s="2"/>
      <c r="AE870" s="2"/>
      <c r="AF870" s="1"/>
      <c r="AG870" s="1"/>
      <c r="AH870" s="1"/>
      <c r="AI870" s="91"/>
      <c r="AJ870" s="2"/>
      <c r="AK870" s="2"/>
    </row>
    <row r="871" spans="1:37" ht="30.75" customHeight="1">
      <c r="A871" s="87"/>
      <c r="B871" s="2"/>
      <c r="C871" s="2"/>
      <c r="D871" s="2"/>
      <c r="E871" s="1"/>
      <c r="F871" s="1"/>
      <c r="G871" s="88"/>
      <c r="H871" s="1"/>
      <c r="I871" s="2"/>
      <c r="J871" s="2"/>
      <c r="K871" s="2"/>
      <c r="L871" s="2"/>
      <c r="M871" s="2"/>
      <c r="N871" s="1"/>
      <c r="O871" s="1"/>
      <c r="P871" s="1"/>
      <c r="Q871" s="2"/>
      <c r="R871" s="2"/>
      <c r="S871" s="2"/>
      <c r="T871" s="3"/>
      <c r="U871" s="4"/>
      <c r="V871" s="3"/>
      <c r="W871" s="5"/>
      <c r="X871" s="5"/>
      <c r="Y871" s="3"/>
      <c r="Z871" s="4"/>
      <c r="AA871" s="4"/>
      <c r="AB871" s="4"/>
      <c r="AC871" s="4"/>
      <c r="AD871" s="2"/>
      <c r="AE871" s="2"/>
      <c r="AF871" s="1"/>
      <c r="AG871" s="1"/>
      <c r="AH871" s="1"/>
      <c r="AI871" s="91"/>
      <c r="AJ871" s="2"/>
      <c r="AK871" s="2"/>
    </row>
    <row r="872" spans="1:37" ht="30.75" customHeight="1">
      <c r="A872" s="87"/>
      <c r="B872" s="2"/>
      <c r="C872" s="2"/>
      <c r="D872" s="2"/>
      <c r="E872" s="1"/>
      <c r="F872" s="1"/>
      <c r="G872" s="88"/>
      <c r="H872" s="1"/>
      <c r="I872" s="2"/>
      <c r="J872" s="2"/>
      <c r="K872" s="2"/>
      <c r="L872" s="2"/>
      <c r="M872" s="2"/>
      <c r="N872" s="1"/>
      <c r="O872" s="1"/>
      <c r="P872" s="1"/>
      <c r="Q872" s="2"/>
      <c r="R872" s="2"/>
      <c r="S872" s="2"/>
      <c r="T872" s="3"/>
      <c r="U872" s="4"/>
      <c r="V872" s="3"/>
      <c r="W872" s="5"/>
      <c r="X872" s="5"/>
      <c r="Y872" s="3"/>
      <c r="Z872" s="4"/>
      <c r="AA872" s="4"/>
      <c r="AB872" s="4"/>
      <c r="AC872" s="4"/>
      <c r="AD872" s="2"/>
      <c r="AE872" s="2"/>
      <c r="AF872" s="1"/>
      <c r="AG872" s="1"/>
      <c r="AH872" s="1"/>
      <c r="AI872" s="91"/>
      <c r="AJ872" s="2"/>
      <c r="AK872" s="2"/>
    </row>
    <row r="873" spans="1:37" ht="30.75" customHeight="1">
      <c r="A873" s="87"/>
      <c r="B873" s="2"/>
      <c r="C873" s="2"/>
      <c r="D873" s="2"/>
      <c r="E873" s="1"/>
      <c r="F873" s="1"/>
      <c r="G873" s="88"/>
      <c r="H873" s="1"/>
      <c r="I873" s="2"/>
      <c r="J873" s="2"/>
      <c r="K873" s="2"/>
      <c r="L873" s="2"/>
      <c r="M873" s="2"/>
      <c r="N873" s="1"/>
      <c r="O873" s="1"/>
      <c r="P873" s="1"/>
      <c r="Q873" s="2"/>
      <c r="R873" s="2"/>
      <c r="S873" s="2"/>
      <c r="T873" s="3"/>
      <c r="U873" s="4"/>
      <c r="V873" s="3"/>
      <c r="W873" s="5"/>
      <c r="X873" s="5"/>
      <c r="Y873" s="3"/>
      <c r="Z873" s="4"/>
      <c r="AA873" s="4"/>
      <c r="AB873" s="4"/>
      <c r="AC873" s="4"/>
      <c r="AD873" s="2"/>
      <c r="AE873" s="2"/>
      <c r="AF873" s="1"/>
      <c r="AG873" s="1"/>
      <c r="AH873" s="1"/>
      <c r="AI873" s="91"/>
      <c r="AJ873" s="2"/>
      <c r="AK873" s="2"/>
    </row>
    <row r="874" spans="1:37" ht="30.75" customHeight="1">
      <c r="A874" s="87"/>
      <c r="B874" s="2"/>
      <c r="C874" s="2"/>
      <c r="D874" s="2"/>
      <c r="E874" s="1"/>
      <c r="F874" s="1"/>
      <c r="G874" s="88"/>
      <c r="H874" s="1"/>
      <c r="I874" s="2"/>
      <c r="J874" s="2"/>
      <c r="K874" s="2"/>
      <c r="L874" s="2"/>
      <c r="M874" s="2"/>
      <c r="N874" s="1"/>
      <c r="O874" s="1"/>
      <c r="P874" s="1"/>
      <c r="Q874" s="2"/>
      <c r="R874" s="2"/>
      <c r="S874" s="2"/>
      <c r="T874" s="3"/>
      <c r="U874" s="4"/>
      <c r="V874" s="3"/>
      <c r="W874" s="5"/>
      <c r="X874" s="5"/>
      <c r="Y874" s="3"/>
      <c r="Z874" s="4"/>
      <c r="AA874" s="4"/>
      <c r="AB874" s="4"/>
      <c r="AC874" s="4"/>
      <c r="AD874" s="2"/>
      <c r="AE874" s="2"/>
      <c r="AF874" s="1"/>
      <c r="AG874" s="1"/>
      <c r="AH874" s="1"/>
      <c r="AI874" s="91"/>
      <c r="AJ874" s="2"/>
      <c r="AK874" s="2"/>
    </row>
    <row r="875" spans="1:37" ht="30.75" customHeight="1">
      <c r="A875" s="87"/>
      <c r="B875" s="2"/>
      <c r="C875" s="2"/>
      <c r="D875" s="2"/>
      <c r="E875" s="1"/>
      <c r="F875" s="1"/>
      <c r="G875" s="88"/>
      <c r="H875" s="1"/>
      <c r="I875" s="2"/>
      <c r="J875" s="2"/>
      <c r="K875" s="2"/>
      <c r="L875" s="2"/>
      <c r="M875" s="2"/>
      <c r="N875" s="1"/>
      <c r="O875" s="1"/>
      <c r="P875" s="1"/>
      <c r="Q875" s="2"/>
      <c r="R875" s="2"/>
      <c r="S875" s="2"/>
      <c r="T875" s="3"/>
      <c r="U875" s="4"/>
      <c r="V875" s="3"/>
      <c r="W875" s="5"/>
      <c r="X875" s="5"/>
      <c r="Y875" s="3"/>
      <c r="Z875" s="4"/>
      <c r="AA875" s="4"/>
      <c r="AB875" s="4"/>
      <c r="AC875" s="4"/>
      <c r="AD875" s="2"/>
      <c r="AE875" s="2"/>
      <c r="AF875" s="1"/>
      <c r="AG875" s="1"/>
      <c r="AH875" s="1"/>
      <c r="AI875" s="91"/>
      <c r="AJ875" s="2"/>
      <c r="AK875" s="2"/>
    </row>
    <row r="876" spans="1:37" ht="30.75" customHeight="1">
      <c r="A876" s="87"/>
      <c r="B876" s="2"/>
      <c r="C876" s="2"/>
      <c r="D876" s="2"/>
      <c r="E876" s="1"/>
      <c r="F876" s="1"/>
      <c r="G876" s="88"/>
      <c r="H876" s="1"/>
      <c r="I876" s="2"/>
      <c r="J876" s="2"/>
      <c r="K876" s="2"/>
      <c r="L876" s="2"/>
      <c r="M876" s="2"/>
      <c r="N876" s="1"/>
      <c r="O876" s="1"/>
      <c r="P876" s="1"/>
      <c r="Q876" s="2"/>
      <c r="R876" s="2"/>
      <c r="S876" s="2"/>
      <c r="T876" s="3"/>
      <c r="U876" s="4"/>
      <c r="V876" s="3"/>
      <c r="W876" s="5"/>
      <c r="X876" s="5"/>
      <c r="Y876" s="3"/>
      <c r="Z876" s="4"/>
      <c r="AA876" s="4"/>
      <c r="AB876" s="4"/>
      <c r="AC876" s="4"/>
      <c r="AD876" s="2"/>
      <c r="AE876" s="2"/>
      <c r="AF876" s="1"/>
      <c r="AG876" s="1"/>
      <c r="AH876" s="1"/>
      <c r="AI876" s="91"/>
      <c r="AJ876" s="2"/>
      <c r="AK876" s="2"/>
    </row>
    <row r="877" spans="1:37" ht="30.75" customHeight="1">
      <c r="A877" s="87"/>
      <c r="B877" s="2"/>
      <c r="C877" s="2"/>
      <c r="D877" s="2"/>
      <c r="E877" s="1"/>
      <c r="F877" s="1"/>
      <c r="G877" s="88"/>
      <c r="H877" s="1"/>
      <c r="I877" s="2"/>
      <c r="J877" s="2"/>
      <c r="K877" s="2"/>
      <c r="L877" s="2"/>
      <c r="M877" s="2"/>
      <c r="N877" s="1"/>
      <c r="O877" s="1"/>
      <c r="P877" s="1"/>
      <c r="Q877" s="2"/>
      <c r="R877" s="2"/>
      <c r="S877" s="2"/>
      <c r="T877" s="3"/>
      <c r="U877" s="4"/>
      <c r="V877" s="3"/>
      <c r="W877" s="5"/>
      <c r="X877" s="5"/>
      <c r="Y877" s="3"/>
      <c r="Z877" s="4"/>
      <c r="AA877" s="4"/>
      <c r="AB877" s="4"/>
      <c r="AC877" s="4"/>
      <c r="AD877" s="2"/>
      <c r="AE877" s="2"/>
      <c r="AF877" s="1"/>
      <c r="AG877" s="1"/>
      <c r="AH877" s="1"/>
      <c r="AI877" s="91"/>
      <c r="AJ877" s="2"/>
      <c r="AK877" s="2"/>
    </row>
    <row r="878" spans="1:37" ht="30.75" customHeight="1">
      <c r="A878" s="87"/>
      <c r="B878" s="2"/>
      <c r="C878" s="2"/>
      <c r="D878" s="2"/>
      <c r="E878" s="1"/>
      <c r="F878" s="1"/>
      <c r="G878" s="88"/>
      <c r="H878" s="1"/>
      <c r="I878" s="2"/>
      <c r="J878" s="2"/>
      <c r="K878" s="2"/>
      <c r="L878" s="2"/>
      <c r="M878" s="2"/>
      <c r="N878" s="1"/>
      <c r="O878" s="1"/>
      <c r="P878" s="1"/>
      <c r="Q878" s="2"/>
      <c r="R878" s="2"/>
      <c r="S878" s="2"/>
      <c r="T878" s="3"/>
      <c r="U878" s="4"/>
      <c r="V878" s="3"/>
      <c r="W878" s="5"/>
      <c r="X878" s="5"/>
      <c r="Y878" s="3"/>
      <c r="Z878" s="4"/>
      <c r="AA878" s="4"/>
      <c r="AB878" s="4"/>
      <c r="AC878" s="4"/>
      <c r="AD878" s="2"/>
      <c r="AE878" s="2"/>
      <c r="AF878" s="1"/>
      <c r="AG878" s="1"/>
      <c r="AH878" s="1"/>
      <c r="AI878" s="91"/>
      <c r="AJ878" s="2"/>
      <c r="AK878" s="2"/>
    </row>
    <row r="879" spans="1:37" ht="30.75" customHeight="1">
      <c r="A879" s="87"/>
      <c r="B879" s="2"/>
      <c r="C879" s="2"/>
      <c r="D879" s="2"/>
      <c r="E879" s="1"/>
      <c r="F879" s="1"/>
      <c r="G879" s="88"/>
      <c r="H879" s="1"/>
      <c r="I879" s="2"/>
      <c r="J879" s="2"/>
      <c r="K879" s="2"/>
      <c r="L879" s="2"/>
      <c r="M879" s="2"/>
      <c r="N879" s="1"/>
      <c r="O879" s="1"/>
      <c r="P879" s="1"/>
      <c r="Q879" s="2"/>
      <c r="R879" s="2"/>
      <c r="S879" s="2"/>
      <c r="T879" s="3"/>
      <c r="U879" s="4"/>
      <c r="V879" s="3"/>
      <c r="W879" s="5"/>
      <c r="X879" s="5"/>
      <c r="Y879" s="3"/>
      <c r="Z879" s="4"/>
      <c r="AA879" s="4"/>
      <c r="AB879" s="4"/>
      <c r="AC879" s="4"/>
      <c r="AD879" s="2"/>
      <c r="AE879" s="2"/>
      <c r="AF879" s="1"/>
      <c r="AG879" s="1"/>
      <c r="AH879" s="1"/>
      <c r="AI879" s="91"/>
      <c r="AJ879" s="2"/>
      <c r="AK879" s="2"/>
    </row>
    <row r="880" spans="1:37" ht="30.75" customHeight="1">
      <c r="A880" s="87"/>
      <c r="B880" s="2"/>
      <c r="C880" s="2"/>
      <c r="D880" s="2"/>
      <c r="E880" s="1"/>
      <c r="F880" s="1"/>
      <c r="G880" s="88"/>
      <c r="H880" s="1"/>
      <c r="I880" s="2"/>
      <c r="J880" s="2"/>
      <c r="K880" s="2"/>
      <c r="L880" s="2"/>
      <c r="M880" s="2"/>
      <c r="N880" s="1"/>
      <c r="O880" s="1"/>
      <c r="P880" s="1"/>
      <c r="Q880" s="2"/>
      <c r="R880" s="2"/>
      <c r="S880" s="2"/>
      <c r="T880" s="3"/>
      <c r="U880" s="4"/>
      <c r="V880" s="3"/>
      <c r="W880" s="5"/>
      <c r="X880" s="5"/>
      <c r="Y880" s="3"/>
      <c r="Z880" s="4"/>
      <c r="AA880" s="4"/>
      <c r="AB880" s="4"/>
      <c r="AC880" s="4"/>
      <c r="AD880" s="2"/>
      <c r="AE880" s="2"/>
      <c r="AF880" s="1"/>
      <c r="AG880" s="1"/>
      <c r="AH880" s="1"/>
      <c r="AI880" s="91"/>
      <c r="AJ880" s="2"/>
      <c r="AK880" s="2"/>
    </row>
    <row r="881" spans="1:37" ht="30.75" customHeight="1">
      <c r="A881" s="87"/>
      <c r="B881" s="2"/>
      <c r="C881" s="2"/>
      <c r="D881" s="2"/>
      <c r="E881" s="1"/>
      <c r="F881" s="1"/>
      <c r="G881" s="88"/>
      <c r="H881" s="1"/>
      <c r="I881" s="2"/>
      <c r="J881" s="2"/>
      <c r="K881" s="2"/>
      <c r="L881" s="2"/>
      <c r="M881" s="2"/>
      <c r="N881" s="1"/>
      <c r="O881" s="1"/>
      <c r="P881" s="1"/>
      <c r="Q881" s="2"/>
      <c r="R881" s="2"/>
      <c r="S881" s="2"/>
      <c r="T881" s="3"/>
      <c r="U881" s="4"/>
      <c r="V881" s="3"/>
      <c r="W881" s="5"/>
      <c r="X881" s="5"/>
      <c r="Y881" s="3"/>
      <c r="Z881" s="4"/>
      <c r="AA881" s="4"/>
      <c r="AB881" s="4"/>
      <c r="AC881" s="4"/>
      <c r="AD881" s="2"/>
      <c r="AE881" s="2"/>
      <c r="AF881" s="1"/>
      <c r="AG881" s="1"/>
      <c r="AH881" s="1"/>
      <c r="AI881" s="91"/>
      <c r="AJ881" s="2"/>
      <c r="AK881" s="2"/>
    </row>
    <row r="882" spans="1:37" ht="30.75" customHeight="1">
      <c r="A882" s="87"/>
      <c r="B882" s="2"/>
      <c r="C882" s="2"/>
      <c r="D882" s="2"/>
      <c r="E882" s="1"/>
      <c r="F882" s="1"/>
      <c r="G882" s="88"/>
      <c r="H882" s="1"/>
      <c r="I882" s="2"/>
      <c r="J882" s="2"/>
      <c r="K882" s="2"/>
      <c r="L882" s="2"/>
      <c r="M882" s="2"/>
      <c r="N882" s="1"/>
      <c r="O882" s="1"/>
      <c r="P882" s="1"/>
      <c r="Q882" s="2"/>
      <c r="R882" s="2"/>
      <c r="S882" s="2"/>
      <c r="T882" s="3"/>
      <c r="U882" s="4"/>
      <c r="V882" s="3"/>
      <c r="W882" s="5"/>
      <c r="X882" s="5"/>
      <c r="Y882" s="3"/>
      <c r="Z882" s="4"/>
      <c r="AA882" s="4"/>
      <c r="AB882" s="4"/>
      <c r="AC882" s="4"/>
      <c r="AD882" s="2"/>
      <c r="AE882" s="2"/>
      <c r="AF882" s="1"/>
      <c r="AG882" s="1"/>
      <c r="AH882" s="1"/>
      <c r="AI882" s="91"/>
      <c r="AJ882" s="2"/>
      <c r="AK882" s="2"/>
    </row>
    <row r="883" spans="1:37" ht="30.75" customHeight="1">
      <c r="A883" s="87"/>
      <c r="B883" s="2"/>
      <c r="C883" s="2"/>
      <c r="D883" s="2"/>
      <c r="E883" s="1"/>
      <c r="F883" s="1"/>
      <c r="G883" s="88"/>
      <c r="H883" s="1"/>
      <c r="I883" s="2"/>
      <c r="J883" s="2"/>
      <c r="K883" s="2"/>
      <c r="L883" s="2"/>
      <c r="M883" s="2"/>
      <c r="N883" s="1"/>
      <c r="O883" s="1"/>
      <c r="P883" s="1"/>
      <c r="Q883" s="2"/>
      <c r="R883" s="2"/>
      <c r="S883" s="2"/>
      <c r="T883" s="3"/>
      <c r="U883" s="4"/>
      <c r="V883" s="3"/>
      <c r="W883" s="5"/>
      <c r="X883" s="5"/>
      <c r="Y883" s="3"/>
      <c r="Z883" s="4"/>
      <c r="AA883" s="4"/>
      <c r="AB883" s="4"/>
      <c r="AC883" s="4"/>
      <c r="AD883" s="2"/>
      <c r="AE883" s="2"/>
      <c r="AF883" s="1"/>
      <c r="AG883" s="1"/>
      <c r="AH883" s="1"/>
      <c r="AI883" s="91"/>
      <c r="AJ883" s="2"/>
      <c r="AK883" s="2"/>
    </row>
    <row r="884" spans="1:37" ht="30.75" customHeight="1">
      <c r="A884" s="87"/>
      <c r="B884" s="2"/>
      <c r="C884" s="2"/>
      <c r="D884" s="2"/>
      <c r="E884" s="1"/>
      <c r="F884" s="1"/>
      <c r="G884" s="88"/>
      <c r="H884" s="1"/>
      <c r="I884" s="2"/>
      <c r="J884" s="2"/>
      <c r="K884" s="2"/>
      <c r="L884" s="2"/>
      <c r="M884" s="2"/>
      <c r="N884" s="1"/>
      <c r="O884" s="1"/>
      <c r="P884" s="1"/>
      <c r="Q884" s="2"/>
      <c r="R884" s="2"/>
      <c r="S884" s="2"/>
      <c r="T884" s="3"/>
      <c r="U884" s="4"/>
      <c r="V884" s="3"/>
      <c r="W884" s="5"/>
      <c r="X884" s="5"/>
      <c r="Y884" s="3"/>
      <c r="Z884" s="4"/>
      <c r="AA884" s="4"/>
      <c r="AB884" s="4"/>
      <c r="AC884" s="4"/>
      <c r="AD884" s="2"/>
      <c r="AE884" s="2"/>
      <c r="AF884" s="1"/>
      <c r="AG884" s="1"/>
      <c r="AH884" s="1"/>
      <c r="AI884" s="91"/>
      <c r="AJ884" s="2"/>
      <c r="AK884" s="2"/>
    </row>
    <row r="885" spans="1:37" ht="30.75" customHeight="1">
      <c r="A885" s="87"/>
      <c r="B885" s="2"/>
      <c r="C885" s="2"/>
      <c r="D885" s="2"/>
      <c r="E885" s="1"/>
      <c r="F885" s="1"/>
      <c r="G885" s="88"/>
      <c r="H885" s="1"/>
      <c r="I885" s="2"/>
      <c r="J885" s="2"/>
      <c r="K885" s="2"/>
      <c r="L885" s="2"/>
      <c r="M885" s="2"/>
      <c r="N885" s="1"/>
      <c r="O885" s="1"/>
      <c r="P885" s="1"/>
      <c r="Q885" s="2"/>
      <c r="R885" s="2"/>
      <c r="S885" s="2"/>
      <c r="T885" s="3"/>
      <c r="U885" s="4"/>
      <c r="V885" s="3"/>
      <c r="W885" s="5"/>
      <c r="X885" s="5"/>
      <c r="Y885" s="3"/>
      <c r="Z885" s="4"/>
      <c r="AA885" s="4"/>
      <c r="AB885" s="4"/>
      <c r="AC885" s="4"/>
      <c r="AD885" s="2"/>
      <c r="AE885" s="2"/>
      <c r="AF885" s="1"/>
      <c r="AG885" s="1"/>
      <c r="AH885" s="1"/>
      <c r="AI885" s="91"/>
      <c r="AJ885" s="2"/>
      <c r="AK885" s="2"/>
    </row>
    <row r="886" spans="1:37" ht="30.75" customHeight="1">
      <c r="A886" s="87"/>
      <c r="B886" s="2"/>
      <c r="C886" s="2"/>
      <c r="D886" s="2"/>
      <c r="E886" s="1"/>
      <c r="F886" s="1"/>
      <c r="G886" s="88"/>
      <c r="H886" s="1"/>
      <c r="I886" s="2"/>
      <c r="J886" s="2"/>
      <c r="K886" s="2"/>
      <c r="L886" s="2"/>
      <c r="M886" s="2"/>
      <c r="N886" s="1"/>
      <c r="O886" s="1"/>
      <c r="P886" s="1"/>
      <c r="Q886" s="2"/>
      <c r="R886" s="2"/>
      <c r="S886" s="2"/>
      <c r="T886" s="3"/>
      <c r="U886" s="4"/>
      <c r="V886" s="3"/>
      <c r="W886" s="5"/>
      <c r="X886" s="5"/>
      <c r="Y886" s="3"/>
      <c r="Z886" s="4"/>
      <c r="AA886" s="4"/>
      <c r="AB886" s="4"/>
      <c r="AC886" s="4"/>
      <c r="AD886" s="2"/>
      <c r="AE886" s="2"/>
      <c r="AF886" s="1"/>
      <c r="AG886" s="1"/>
      <c r="AH886" s="1"/>
      <c r="AI886" s="91"/>
      <c r="AJ886" s="2"/>
      <c r="AK886" s="2"/>
    </row>
    <row r="887" spans="1:37" ht="30.75" customHeight="1">
      <c r="A887" s="87"/>
      <c r="B887" s="2"/>
      <c r="C887" s="2"/>
      <c r="D887" s="2"/>
      <c r="E887" s="1"/>
      <c r="F887" s="1"/>
      <c r="G887" s="88"/>
      <c r="H887" s="1"/>
      <c r="I887" s="2"/>
      <c r="J887" s="2"/>
      <c r="K887" s="2"/>
      <c r="L887" s="2"/>
      <c r="M887" s="2"/>
      <c r="N887" s="1"/>
      <c r="O887" s="1"/>
      <c r="P887" s="1"/>
      <c r="Q887" s="2"/>
      <c r="R887" s="2"/>
      <c r="S887" s="2"/>
      <c r="T887" s="3"/>
      <c r="U887" s="4"/>
      <c r="V887" s="3"/>
      <c r="W887" s="5"/>
      <c r="X887" s="5"/>
      <c r="Y887" s="3"/>
      <c r="Z887" s="4"/>
      <c r="AA887" s="4"/>
      <c r="AB887" s="4"/>
      <c r="AC887" s="4"/>
      <c r="AD887" s="2"/>
      <c r="AE887" s="2"/>
      <c r="AF887" s="1"/>
      <c r="AG887" s="1"/>
      <c r="AH887" s="1"/>
      <c r="AI887" s="91"/>
      <c r="AJ887" s="2"/>
      <c r="AK887" s="2"/>
    </row>
    <row r="888" spans="1:37" ht="30.75" customHeight="1">
      <c r="A888" s="87"/>
      <c r="B888" s="2"/>
      <c r="C888" s="2"/>
      <c r="D888" s="2"/>
      <c r="E888" s="1"/>
      <c r="F888" s="1"/>
      <c r="G888" s="88"/>
      <c r="H888" s="1"/>
      <c r="I888" s="2"/>
      <c r="J888" s="2"/>
      <c r="K888" s="2"/>
      <c r="L888" s="2"/>
      <c r="M888" s="2"/>
      <c r="N888" s="1"/>
      <c r="O888" s="1"/>
      <c r="P888" s="1"/>
      <c r="Q888" s="2"/>
      <c r="R888" s="2"/>
      <c r="S888" s="2"/>
      <c r="T888" s="3"/>
      <c r="U888" s="4"/>
      <c r="V888" s="3"/>
      <c r="W888" s="5"/>
      <c r="X888" s="5"/>
      <c r="Y888" s="3"/>
      <c r="Z888" s="4"/>
      <c r="AA888" s="4"/>
      <c r="AB888" s="4"/>
      <c r="AC888" s="4"/>
      <c r="AD888" s="2"/>
      <c r="AE888" s="2"/>
      <c r="AF888" s="1"/>
      <c r="AG888" s="1"/>
      <c r="AH888" s="1"/>
      <c r="AI888" s="91"/>
      <c r="AJ888" s="2"/>
      <c r="AK888" s="2"/>
    </row>
    <row r="889" spans="1:37" ht="30.75" customHeight="1">
      <c r="A889" s="87"/>
      <c r="B889" s="2"/>
      <c r="C889" s="2"/>
      <c r="D889" s="2"/>
      <c r="E889" s="1"/>
      <c r="F889" s="1"/>
      <c r="G889" s="88"/>
      <c r="H889" s="1"/>
      <c r="I889" s="2"/>
      <c r="J889" s="2"/>
      <c r="K889" s="2"/>
      <c r="L889" s="2"/>
      <c r="M889" s="2"/>
      <c r="N889" s="1"/>
      <c r="O889" s="1"/>
      <c r="P889" s="1"/>
      <c r="Q889" s="2"/>
      <c r="R889" s="2"/>
      <c r="S889" s="2"/>
      <c r="T889" s="3"/>
      <c r="U889" s="4"/>
      <c r="V889" s="3"/>
      <c r="W889" s="5"/>
      <c r="X889" s="5"/>
      <c r="Y889" s="3"/>
      <c r="Z889" s="4"/>
      <c r="AA889" s="4"/>
      <c r="AB889" s="4"/>
      <c r="AC889" s="4"/>
      <c r="AD889" s="2"/>
      <c r="AE889" s="2"/>
      <c r="AF889" s="1"/>
      <c r="AG889" s="1"/>
      <c r="AH889" s="1"/>
      <c r="AI889" s="91"/>
      <c r="AJ889" s="2"/>
      <c r="AK889" s="2"/>
    </row>
    <row r="890" spans="1:37" ht="30.75" customHeight="1">
      <c r="A890" s="87"/>
      <c r="B890" s="2"/>
      <c r="C890" s="2"/>
      <c r="D890" s="2"/>
      <c r="E890" s="1"/>
      <c r="F890" s="1"/>
      <c r="G890" s="88"/>
      <c r="H890" s="1"/>
      <c r="I890" s="2"/>
      <c r="J890" s="2"/>
      <c r="K890" s="2"/>
      <c r="L890" s="2"/>
      <c r="M890" s="2"/>
      <c r="N890" s="1"/>
      <c r="O890" s="1"/>
      <c r="P890" s="1"/>
      <c r="Q890" s="2"/>
      <c r="R890" s="2"/>
      <c r="S890" s="2"/>
      <c r="T890" s="3"/>
      <c r="U890" s="4"/>
      <c r="V890" s="3"/>
      <c r="W890" s="5"/>
      <c r="X890" s="5"/>
      <c r="Y890" s="3"/>
      <c r="Z890" s="4"/>
      <c r="AA890" s="4"/>
      <c r="AB890" s="4"/>
      <c r="AC890" s="4"/>
      <c r="AD890" s="2"/>
      <c r="AE890" s="2"/>
      <c r="AF890" s="1"/>
      <c r="AG890" s="1"/>
      <c r="AH890" s="1"/>
      <c r="AI890" s="91"/>
      <c r="AJ890" s="2"/>
      <c r="AK890" s="2"/>
    </row>
    <row r="891" spans="1:37" ht="30.75" customHeight="1">
      <c r="A891" s="87"/>
      <c r="B891" s="2"/>
      <c r="C891" s="2"/>
      <c r="D891" s="2"/>
      <c r="E891" s="1"/>
      <c r="F891" s="1"/>
      <c r="G891" s="88"/>
      <c r="H891" s="1"/>
      <c r="I891" s="2"/>
      <c r="J891" s="2"/>
      <c r="K891" s="2"/>
      <c r="L891" s="2"/>
      <c r="M891" s="2"/>
      <c r="N891" s="1"/>
      <c r="O891" s="1"/>
      <c r="P891" s="1"/>
      <c r="Q891" s="2"/>
      <c r="R891" s="2"/>
      <c r="S891" s="2"/>
      <c r="T891" s="3"/>
      <c r="U891" s="4"/>
      <c r="V891" s="3"/>
      <c r="W891" s="5"/>
      <c r="X891" s="5"/>
      <c r="Y891" s="3"/>
      <c r="Z891" s="4"/>
      <c r="AA891" s="4"/>
      <c r="AB891" s="4"/>
      <c r="AC891" s="4"/>
      <c r="AD891" s="2"/>
      <c r="AE891" s="2"/>
      <c r="AF891" s="1"/>
      <c r="AG891" s="1"/>
      <c r="AH891" s="1"/>
      <c r="AI891" s="91"/>
      <c r="AJ891" s="2"/>
      <c r="AK891" s="2"/>
    </row>
    <row r="892" spans="1:37" ht="30.75" customHeight="1">
      <c r="A892" s="87"/>
      <c r="B892" s="2"/>
      <c r="C892" s="2"/>
      <c r="D892" s="2"/>
      <c r="E892" s="1"/>
      <c r="F892" s="1"/>
      <c r="G892" s="88"/>
      <c r="H892" s="1"/>
      <c r="I892" s="2"/>
      <c r="J892" s="2"/>
      <c r="K892" s="2"/>
      <c r="L892" s="2"/>
      <c r="M892" s="2"/>
      <c r="N892" s="1"/>
      <c r="O892" s="1"/>
      <c r="P892" s="1"/>
      <c r="Q892" s="2"/>
      <c r="R892" s="2"/>
      <c r="S892" s="2"/>
      <c r="T892" s="3"/>
      <c r="U892" s="4"/>
      <c r="V892" s="3"/>
      <c r="W892" s="5"/>
      <c r="X892" s="5"/>
      <c r="Y892" s="3"/>
      <c r="Z892" s="4"/>
      <c r="AA892" s="4"/>
      <c r="AB892" s="4"/>
      <c r="AC892" s="4"/>
      <c r="AD892" s="2"/>
      <c r="AE892" s="2"/>
      <c r="AF892" s="1"/>
      <c r="AG892" s="1"/>
      <c r="AH892" s="1"/>
      <c r="AI892" s="91"/>
      <c r="AJ892" s="2"/>
      <c r="AK892" s="2"/>
    </row>
    <row r="893" spans="1:37" ht="30.75" customHeight="1">
      <c r="A893" s="87"/>
      <c r="B893" s="2"/>
      <c r="C893" s="2"/>
      <c r="D893" s="2"/>
      <c r="E893" s="1"/>
      <c r="F893" s="1"/>
      <c r="G893" s="88"/>
      <c r="H893" s="1"/>
      <c r="I893" s="2"/>
      <c r="J893" s="2"/>
      <c r="K893" s="2"/>
      <c r="L893" s="2"/>
      <c r="M893" s="2"/>
      <c r="N893" s="1"/>
      <c r="O893" s="1"/>
      <c r="P893" s="1"/>
      <c r="Q893" s="2"/>
      <c r="R893" s="2"/>
      <c r="S893" s="2"/>
      <c r="T893" s="3"/>
      <c r="U893" s="4"/>
      <c r="V893" s="3"/>
      <c r="W893" s="5"/>
      <c r="X893" s="5"/>
      <c r="Y893" s="3"/>
      <c r="Z893" s="4"/>
      <c r="AA893" s="4"/>
      <c r="AB893" s="4"/>
      <c r="AC893" s="4"/>
      <c r="AD893" s="2"/>
      <c r="AE893" s="2"/>
      <c r="AF893" s="1"/>
      <c r="AG893" s="1"/>
      <c r="AH893" s="1"/>
      <c r="AI893" s="91"/>
      <c r="AJ893" s="2"/>
      <c r="AK893" s="2"/>
    </row>
    <row r="894" spans="1:37" ht="30.75" customHeight="1">
      <c r="A894" s="87"/>
      <c r="B894" s="2"/>
      <c r="C894" s="2"/>
      <c r="D894" s="2"/>
      <c r="E894" s="1"/>
      <c r="F894" s="1"/>
      <c r="G894" s="88"/>
      <c r="H894" s="1"/>
      <c r="I894" s="2"/>
      <c r="J894" s="2"/>
      <c r="K894" s="2"/>
      <c r="L894" s="2"/>
      <c r="M894" s="2"/>
      <c r="N894" s="1"/>
      <c r="O894" s="1"/>
      <c r="P894" s="1"/>
      <c r="Q894" s="2"/>
      <c r="R894" s="2"/>
      <c r="S894" s="2"/>
      <c r="T894" s="3"/>
      <c r="U894" s="4"/>
      <c r="V894" s="3"/>
      <c r="W894" s="5"/>
      <c r="X894" s="5"/>
      <c r="Y894" s="3"/>
      <c r="Z894" s="4"/>
      <c r="AA894" s="4"/>
      <c r="AB894" s="4"/>
      <c r="AC894" s="4"/>
      <c r="AD894" s="2"/>
      <c r="AE894" s="2"/>
      <c r="AF894" s="1"/>
      <c r="AG894" s="1"/>
      <c r="AH894" s="1"/>
      <c r="AI894" s="91"/>
      <c r="AJ894" s="2"/>
      <c r="AK894" s="2"/>
    </row>
    <row r="895" spans="1:37" ht="30.75" customHeight="1">
      <c r="A895" s="87"/>
      <c r="B895" s="2"/>
      <c r="C895" s="2"/>
      <c r="D895" s="2"/>
      <c r="E895" s="1"/>
      <c r="F895" s="1"/>
      <c r="G895" s="88"/>
      <c r="H895" s="1"/>
      <c r="I895" s="2"/>
      <c r="J895" s="2"/>
      <c r="K895" s="2"/>
      <c r="L895" s="2"/>
      <c r="M895" s="2"/>
      <c r="N895" s="1"/>
      <c r="O895" s="1"/>
      <c r="P895" s="1"/>
      <c r="Q895" s="2"/>
      <c r="R895" s="2"/>
      <c r="S895" s="2"/>
      <c r="T895" s="3"/>
      <c r="U895" s="4"/>
      <c r="V895" s="3"/>
      <c r="W895" s="5"/>
      <c r="X895" s="5"/>
      <c r="Y895" s="3"/>
      <c r="Z895" s="4"/>
      <c r="AA895" s="4"/>
      <c r="AB895" s="4"/>
      <c r="AC895" s="4"/>
      <c r="AD895" s="2"/>
      <c r="AE895" s="2"/>
      <c r="AF895" s="1"/>
      <c r="AG895" s="1"/>
      <c r="AH895" s="1"/>
      <c r="AI895" s="91"/>
      <c r="AJ895" s="2"/>
      <c r="AK895" s="2"/>
    </row>
    <row r="896" spans="1:37" ht="30.75" customHeight="1">
      <c r="A896" s="87"/>
      <c r="B896" s="2"/>
      <c r="C896" s="2"/>
      <c r="D896" s="2"/>
      <c r="E896" s="1"/>
      <c r="F896" s="1"/>
      <c r="G896" s="88"/>
      <c r="H896" s="1"/>
      <c r="I896" s="2"/>
      <c r="J896" s="2"/>
      <c r="K896" s="2"/>
      <c r="L896" s="2"/>
      <c r="M896" s="2"/>
      <c r="N896" s="1"/>
      <c r="O896" s="1"/>
      <c r="P896" s="1"/>
      <c r="Q896" s="2"/>
      <c r="R896" s="2"/>
      <c r="S896" s="2"/>
      <c r="T896" s="3"/>
      <c r="U896" s="4"/>
      <c r="V896" s="3"/>
      <c r="W896" s="5"/>
      <c r="X896" s="5"/>
      <c r="Y896" s="3"/>
      <c r="Z896" s="4"/>
      <c r="AA896" s="4"/>
      <c r="AB896" s="4"/>
      <c r="AC896" s="4"/>
      <c r="AD896" s="2"/>
      <c r="AE896" s="2"/>
      <c r="AF896" s="1"/>
      <c r="AG896" s="1"/>
      <c r="AH896" s="1"/>
      <c r="AI896" s="91"/>
      <c r="AJ896" s="2"/>
      <c r="AK896" s="2"/>
    </row>
    <row r="897" spans="1:37" ht="30.75" customHeight="1">
      <c r="A897" s="87"/>
      <c r="B897" s="2"/>
      <c r="C897" s="2"/>
      <c r="D897" s="2"/>
      <c r="E897" s="1"/>
      <c r="F897" s="1"/>
      <c r="G897" s="88"/>
      <c r="H897" s="1"/>
      <c r="I897" s="2"/>
      <c r="J897" s="2"/>
      <c r="K897" s="2"/>
      <c r="L897" s="2"/>
      <c r="M897" s="2"/>
      <c r="N897" s="1"/>
      <c r="O897" s="1"/>
      <c r="P897" s="1"/>
      <c r="Q897" s="2"/>
      <c r="R897" s="2"/>
      <c r="S897" s="2"/>
      <c r="T897" s="3"/>
      <c r="U897" s="4"/>
      <c r="V897" s="3"/>
      <c r="W897" s="5"/>
      <c r="X897" s="5"/>
      <c r="Y897" s="3"/>
      <c r="Z897" s="4"/>
      <c r="AA897" s="4"/>
      <c r="AB897" s="4"/>
      <c r="AC897" s="4"/>
      <c r="AD897" s="2"/>
      <c r="AE897" s="2"/>
      <c r="AF897" s="1"/>
      <c r="AG897" s="1"/>
      <c r="AH897" s="1"/>
      <c r="AI897" s="91"/>
      <c r="AJ897" s="2"/>
      <c r="AK897" s="2"/>
    </row>
    <row r="898" spans="1:37" ht="30.75" customHeight="1">
      <c r="A898" s="87"/>
      <c r="B898" s="2"/>
      <c r="C898" s="2"/>
      <c r="D898" s="2"/>
      <c r="E898" s="1"/>
      <c r="F898" s="1"/>
      <c r="G898" s="88"/>
      <c r="H898" s="1"/>
      <c r="I898" s="2"/>
      <c r="J898" s="2"/>
      <c r="K898" s="2"/>
      <c r="L898" s="2"/>
      <c r="M898" s="2"/>
      <c r="N898" s="1"/>
      <c r="O898" s="1"/>
      <c r="P898" s="1"/>
      <c r="Q898" s="2"/>
      <c r="R898" s="2"/>
      <c r="S898" s="2"/>
      <c r="T898" s="3"/>
      <c r="U898" s="4"/>
      <c r="V898" s="3"/>
      <c r="W898" s="5"/>
      <c r="X898" s="5"/>
      <c r="Y898" s="3"/>
      <c r="Z898" s="4"/>
      <c r="AA898" s="4"/>
      <c r="AB898" s="4"/>
      <c r="AC898" s="4"/>
      <c r="AD898" s="2"/>
      <c r="AE898" s="2"/>
      <c r="AF898" s="1"/>
      <c r="AG898" s="1"/>
      <c r="AH898" s="1"/>
      <c r="AI898" s="91"/>
      <c r="AJ898" s="2"/>
      <c r="AK898" s="2"/>
    </row>
    <row r="899" spans="1:37" ht="30.75" customHeight="1">
      <c r="A899" s="87"/>
      <c r="B899" s="2"/>
      <c r="C899" s="2"/>
      <c r="D899" s="2"/>
      <c r="E899" s="1"/>
      <c r="F899" s="1"/>
      <c r="G899" s="88"/>
      <c r="H899" s="1"/>
      <c r="I899" s="2"/>
      <c r="J899" s="2"/>
      <c r="K899" s="2"/>
      <c r="L899" s="2"/>
      <c r="M899" s="2"/>
      <c r="N899" s="1"/>
      <c r="O899" s="1"/>
      <c r="P899" s="1"/>
      <c r="Q899" s="2"/>
      <c r="R899" s="2"/>
      <c r="S899" s="2"/>
      <c r="T899" s="3"/>
      <c r="U899" s="4"/>
      <c r="V899" s="3"/>
      <c r="W899" s="5"/>
      <c r="X899" s="5"/>
      <c r="Y899" s="3"/>
      <c r="Z899" s="4"/>
      <c r="AA899" s="4"/>
      <c r="AB899" s="4"/>
      <c r="AC899" s="4"/>
      <c r="AD899" s="2"/>
      <c r="AE899" s="2"/>
      <c r="AF899" s="1"/>
      <c r="AG899" s="1"/>
      <c r="AH899" s="1"/>
      <c r="AI899" s="91"/>
      <c r="AJ899" s="2"/>
      <c r="AK899" s="2"/>
    </row>
    <row r="900" spans="1:37" ht="30.75" customHeight="1">
      <c r="A900" s="87"/>
      <c r="B900" s="2"/>
      <c r="C900" s="2"/>
      <c r="D900" s="2"/>
      <c r="E900" s="1"/>
      <c r="F900" s="1"/>
      <c r="G900" s="88"/>
      <c r="H900" s="1"/>
      <c r="I900" s="2"/>
      <c r="J900" s="2"/>
      <c r="K900" s="2"/>
      <c r="L900" s="2"/>
      <c r="M900" s="2"/>
      <c r="N900" s="1"/>
      <c r="O900" s="1"/>
      <c r="P900" s="1"/>
      <c r="Q900" s="2"/>
      <c r="R900" s="2"/>
      <c r="S900" s="2"/>
      <c r="T900" s="3"/>
      <c r="U900" s="4"/>
      <c r="V900" s="3"/>
      <c r="W900" s="5"/>
      <c r="X900" s="5"/>
      <c r="Y900" s="3"/>
      <c r="Z900" s="4"/>
      <c r="AA900" s="4"/>
      <c r="AB900" s="4"/>
      <c r="AC900" s="4"/>
      <c r="AD900" s="2"/>
      <c r="AE900" s="2"/>
      <c r="AF900" s="1"/>
      <c r="AG900" s="1"/>
      <c r="AH900" s="1"/>
      <c r="AI900" s="91"/>
      <c r="AJ900" s="2"/>
      <c r="AK900" s="2"/>
    </row>
    <row r="901" spans="1:37" ht="30.75" customHeight="1">
      <c r="A901" s="87"/>
      <c r="B901" s="2"/>
      <c r="C901" s="2"/>
      <c r="D901" s="2"/>
      <c r="E901" s="1"/>
      <c r="F901" s="1"/>
      <c r="G901" s="88"/>
      <c r="H901" s="1"/>
      <c r="I901" s="2"/>
      <c r="J901" s="2"/>
      <c r="K901" s="2"/>
      <c r="L901" s="2"/>
      <c r="M901" s="2"/>
      <c r="N901" s="1"/>
      <c r="O901" s="1"/>
      <c r="P901" s="1"/>
      <c r="Q901" s="2"/>
      <c r="R901" s="2"/>
      <c r="S901" s="2"/>
      <c r="T901" s="3"/>
      <c r="U901" s="4"/>
      <c r="V901" s="3"/>
      <c r="W901" s="5"/>
      <c r="X901" s="5"/>
      <c r="Y901" s="3"/>
      <c r="Z901" s="4"/>
      <c r="AA901" s="4"/>
      <c r="AB901" s="4"/>
      <c r="AC901" s="4"/>
      <c r="AD901" s="2"/>
      <c r="AE901" s="2"/>
      <c r="AF901" s="1"/>
      <c r="AG901" s="1"/>
      <c r="AH901" s="1"/>
      <c r="AI901" s="91"/>
      <c r="AJ901" s="2"/>
      <c r="AK901" s="2"/>
    </row>
    <row r="902" spans="1:37" ht="30.75" customHeight="1">
      <c r="A902" s="87"/>
      <c r="B902" s="2"/>
      <c r="C902" s="2"/>
      <c r="D902" s="2"/>
      <c r="E902" s="1"/>
      <c r="F902" s="1"/>
      <c r="G902" s="88"/>
      <c r="H902" s="1"/>
      <c r="I902" s="2"/>
      <c r="J902" s="2"/>
      <c r="K902" s="2"/>
      <c r="L902" s="2"/>
      <c r="M902" s="2"/>
      <c r="N902" s="1"/>
      <c r="O902" s="1"/>
      <c r="P902" s="1"/>
      <c r="Q902" s="2"/>
      <c r="R902" s="2"/>
      <c r="S902" s="2"/>
      <c r="T902" s="3"/>
      <c r="U902" s="4"/>
      <c r="V902" s="3"/>
      <c r="W902" s="5"/>
      <c r="X902" s="5"/>
      <c r="Y902" s="3"/>
      <c r="Z902" s="4"/>
      <c r="AA902" s="4"/>
      <c r="AB902" s="4"/>
      <c r="AC902" s="4"/>
      <c r="AD902" s="2"/>
      <c r="AE902" s="2"/>
      <c r="AF902" s="1"/>
      <c r="AG902" s="1"/>
      <c r="AH902" s="1"/>
      <c r="AI902" s="91"/>
      <c r="AJ902" s="2"/>
      <c r="AK902" s="2"/>
    </row>
    <row r="903" spans="1:37" ht="30.75" customHeight="1">
      <c r="A903" s="87"/>
      <c r="B903" s="2"/>
      <c r="C903" s="2"/>
      <c r="D903" s="2"/>
      <c r="E903" s="1"/>
      <c r="F903" s="1"/>
      <c r="G903" s="88"/>
      <c r="H903" s="1"/>
      <c r="I903" s="2"/>
      <c r="J903" s="2"/>
      <c r="K903" s="2"/>
      <c r="L903" s="2"/>
      <c r="M903" s="2"/>
      <c r="N903" s="1"/>
      <c r="O903" s="1"/>
      <c r="P903" s="1"/>
      <c r="Q903" s="2"/>
      <c r="R903" s="2"/>
      <c r="S903" s="2"/>
      <c r="T903" s="3"/>
      <c r="U903" s="4"/>
      <c r="V903" s="3"/>
      <c r="W903" s="5"/>
      <c r="X903" s="5"/>
      <c r="Y903" s="3"/>
      <c r="Z903" s="4"/>
      <c r="AA903" s="4"/>
      <c r="AB903" s="4"/>
      <c r="AC903" s="4"/>
      <c r="AD903" s="2"/>
      <c r="AE903" s="2"/>
      <c r="AF903" s="1"/>
      <c r="AG903" s="1"/>
      <c r="AH903" s="1"/>
      <c r="AI903" s="91"/>
      <c r="AJ903" s="2"/>
      <c r="AK903" s="2"/>
    </row>
    <row r="904" spans="1:37" ht="30.75" customHeight="1">
      <c r="A904" s="87"/>
      <c r="B904" s="2"/>
      <c r="C904" s="2"/>
      <c r="D904" s="2"/>
      <c r="E904" s="1"/>
      <c r="F904" s="1"/>
      <c r="G904" s="88"/>
      <c r="H904" s="1"/>
      <c r="I904" s="2"/>
      <c r="J904" s="2"/>
      <c r="K904" s="2"/>
      <c r="L904" s="2"/>
      <c r="M904" s="2"/>
      <c r="N904" s="1"/>
      <c r="O904" s="1"/>
      <c r="P904" s="1"/>
      <c r="Q904" s="2"/>
      <c r="R904" s="2"/>
      <c r="S904" s="2"/>
      <c r="T904" s="3"/>
      <c r="U904" s="4"/>
      <c r="V904" s="3"/>
      <c r="W904" s="5"/>
      <c r="X904" s="5"/>
      <c r="Y904" s="3"/>
      <c r="Z904" s="4"/>
      <c r="AA904" s="4"/>
      <c r="AB904" s="4"/>
      <c r="AC904" s="4"/>
      <c r="AD904" s="2"/>
      <c r="AE904" s="2"/>
      <c r="AF904" s="1"/>
      <c r="AG904" s="1"/>
      <c r="AH904" s="1"/>
      <c r="AI904" s="91"/>
      <c r="AJ904" s="2"/>
      <c r="AK904" s="2"/>
    </row>
    <row r="905" spans="1:37" ht="30.75" customHeight="1">
      <c r="A905" s="87"/>
      <c r="B905" s="2"/>
      <c r="C905" s="2"/>
      <c r="D905" s="2"/>
      <c r="E905" s="1"/>
      <c r="F905" s="1"/>
      <c r="G905" s="88"/>
      <c r="H905" s="1"/>
      <c r="I905" s="2"/>
      <c r="J905" s="2"/>
      <c r="K905" s="2"/>
      <c r="L905" s="2"/>
      <c r="M905" s="2"/>
      <c r="N905" s="1"/>
      <c r="O905" s="1"/>
      <c r="P905" s="1"/>
      <c r="Q905" s="2"/>
      <c r="R905" s="2"/>
      <c r="S905" s="2"/>
      <c r="T905" s="3"/>
      <c r="U905" s="4"/>
      <c r="V905" s="3"/>
      <c r="W905" s="5"/>
      <c r="X905" s="5"/>
      <c r="Y905" s="3"/>
      <c r="Z905" s="4"/>
      <c r="AA905" s="4"/>
      <c r="AB905" s="4"/>
      <c r="AC905" s="4"/>
      <c r="AD905" s="2"/>
      <c r="AE905" s="2"/>
      <c r="AF905" s="1"/>
      <c r="AG905" s="1"/>
      <c r="AH905" s="1"/>
      <c r="AI905" s="91"/>
      <c r="AJ905" s="2"/>
      <c r="AK905" s="2"/>
    </row>
    <row r="906" spans="1:37" ht="30.75" customHeight="1">
      <c r="A906" s="87"/>
      <c r="B906" s="2"/>
      <c r="C906" s="2"/>
      <c r="D906" s="2"/>
      <c r="E906" s="1"/>
      <c r="F906" s="1"/>
      <c r="G906" s="88"/>
      <c r="H906" s="1"/>
      <c r="I906" s="2"/>
      <c r="J906" s="2"/>
      <c r="K906" s="2"/>
      <c r="L906" s="2"/>
      <c r="M906" s="2"/>
      <c r="N906" s="1"/>
      <c r="O906" s="1"/>
      <c r="P906" s="1"/>
      <c r="Q906" s="2"/>
      <c r="R906" s="2"/>
      <c r="S906" s="2"/>
      <c r="T906" s="3"/>
      <c r="U906" s="4"/>
      <c r="V906" s="3"/>
      <c r="W906" s="5"/>
      <c r="X906" s="5"/>
      <c r="Y906" s="3"/>
      <c r="Z906" s="4"/>
      <c r="AA906" s="4"/>
      <c r="AB906" s="4"/>
      <c r="AC906" s="4"/>
      <c r="AD906" s="2"/>
      <c r="AE906" s="2"/>
      <c r="AF906" s="1"/>
      <c r="AG906" s="1"/>
      <c r="AH906" s="1"/>
      <c r="AI906" s="91"/>
      <c r="AJ906" s="2"/>
      <c r="AK906" s="2"/>
    </row>
    <row r="907" spans="1:37" ht="30.75" customHeight="1">
      <c r="A907" s="87"/>
      <c r="B907" s="2"/>
      <c r="C907" s="2"/>
      <c r="D907" s="2"/>
      <c r="E907" s="1"/>
      <c r="F907" s="1"/>
      <c r="G907" s="88"/>
      <c r="H907" s="1"/>
      <c r="I907" s="2"/>
      <c r="J907" s="2"/>
      <c r="K907" s="2"/>
      <c r="L907" s="2"/>
      <c r="M907" s="2"/>
      <c r="N907" s="1"/>
      <c r="O907" s="1"/>
      <c r="P907" s="1"/>
      <c r="Q907" s="2"/>
      <c r="R907" s="2"/>
      <c r="S907" s="2"/>
      <c r="T907" s="3"/>
      <c r="U907" s="4"/>
      <c r="V907" s="3"/>
      <c r="W907" s="5"/>
      <c r="X907" s="5"/>
      <c r="Y907" s="3"/>
      <c r="Z907" s="4"/>
      <c r="AA907" s="4"/>
      <c r="AB907" s="4"/>
      <c r="AC907" s="4"/>
      <c r="AD907" s="2"/>
      <c r="AE907" s="2"/>
      <c r="AF907" s="1"/>
      <c r="AG907" s="1"/>
      <c r="AH907" s="1"/>
      <c r="AI907" s="91"/>
      <c r="AJ907" s="2"/>
      <c r="AK907" s="2"/>
    </row>
    <row r="908" spans="1:37" ht="30.75" customHeight="1">
      <c r="A908" s="87"/>
      <c r="B908" s="2"/>
      <c r="C908" s="2"/>
      <c r="D908" s="2"/>
      <c r="E908" s="1"/>
      <c r="F908" s="1"/>
      <c r="G908" s="88"/>
      <c r="H908" s="1"/>
      <c r="I908" s="2"/>
      <c r="J908" s="2"/>
      <c r="K908" s="2"/>
      <c r="L908" s="2"/>
      <c r="M908" s="2"/>
      <c r="N908" s="1"/>
      <c r="O908" s="1"/>
      <c r="P908" s="1"/>
      <c r="Q908" s="2"/>
      <c r="R908" s="2"/>
      <c r="S908" s="2"/>
      <c r="T908" s="3"/>
      <c r="U908" s="4"/>
      <c r="V908" s="3"/>
      <c r="W908" s="5"/>
      <c r="X908" s="5"/>
      <c r="Y908" s="3"/>
      <c r="Z908" s="4"/>
      <c r="AA908" s="4"/>
      <c r="AB908" s="4"/>
      <c r="AC908" s="4"/>
      <c r="AD908" s="2"/>
      <c r="AE908" s="2"/>
      <c r="AF908" s="1"/>
      <c r="AG908" s="1"/>
      <c r="AH908" s="1"/>
      <c r="AI908" s="91"/>
      <c r="AJ908" s="2"/>
      <c r="AK908" s="2"/>
    </row>
    <row r="909" spans="1:37" ht="30.75" customHeight="1">
      <c r="A909" s="87"/>
      <c r="B909" s="2"/>
      <c r="C909" s="2"/>
      <c r="D909" s="2"/>
      <c r="E909" s="1"/>
      <c r="F909" s="1"/>
      <c r="G909" s="88"/>
      <c r="H909" s="1"/>
      <c r="I909" s="2"/>
      <c r="J909" s="2"/>
      <c r="K909" s="2"/>
      <c r="L909" s="2"/>
      <c r="M909" s="2"/>
      <c r="N909" s="1"/>
      <c r="O909" s="1"/>
      <c r="P909" s="1"/>
      <c r="Q909" s="2"/>
      <c r="R909" s="2"/>
      <c r="S909" s="2"/>
      <c r="T909" s="3"/>
      <c r="U909" s="4"/>
      <c r="V909" s="3"/>
      <c r="W909" s="5"/>
      <c r="X909" s="5"/>
      <c r="Y909" s="3"/>
      <c r="Z909" s="4"/>
      <c r="AA909" s="4"/>
      <c r="AB909" s="4"/>
      <c r="AC909" s="4"/>
      <c r="AD909" s="2"/>
      <c r="AE909" s="2"/>
      <c r="AF909" s="1"/>
      <c r="AG909" s="1"/>
      <c r="AH909" s="1"/>
      <c r="AI909" s="91"/>
      <c r="AJ909" s="2"/>
      <c r="AK909" s="2"/>
    </row>
    <row r="910" spans="1:37" ht="30.75" customHeight="1">
      <c r="A910" s="87"/>
      <c r="B910" s="2"/>
      <c r="C910" s="2"/>
      <c r="D910" s="2"/>
      <c r="E910" s="1"/>
      <c r="F910" s="1"/>
      <c r="G910" s="88"/>
      <c r="H910" s="1"/>
      <c r="I910" s="2"/>
      <c r="J910" s="2"/>
      <c r="K910" s="2"/>
      <c r="L910" s="2"/>
      <c r="M910" s="2"/>
      <c r="N910" s="1"/>
      <c r="O910" s="1"/>
      <c r="P910" s="1"/>
      <c r="Q910" s="2"/>
      <c r="R910" s="2"/>
      <c r="S910" s="2"/>
      <c r="T910" s="3"/>
      <c r="U910" s="4"/>
      <c r="V910" s="3"/>
      <c r="W910" s="5"/>
      <c r="X910" s="5"/>
      <c r="Y910" s="3"/>
      <c r="Z910" s="4"/>
      <c r="AA910" s="4"/>
      <c r="AB910" s="4"/>
      <c r="AC910" s="4"/>
      <c r="AD910" s="2"/>
      <c r="AE910" s="2"/>
      <c r="AF910" s="1"/>
      <c r="AG910" s="1"/>
      <c r="AH910" s="1"/>
      <c r="AI910" s="91"/>
      <c r="AJ910" s="2"/>
      <c r="AK910" s="2"/>
    </row>
    <row r="911" spans="1:37" ht="30.75" customHeight="1">
      <c r="A911" s="87"/>
      <c r="B911" s="2"/>
      <c r="C911" s="2"/>
      <c r="D911" s="2"/>
      <c r="E911" s="1"/>
      <c r="F911" s="1"/>
      <c r="G911" s="88"/>
      <c r="H911" s="1"/>
      <c r="I911" s="2"/>
      <c r="J911" s="2"/>
      <c r="K911" s="2"/>
      <c r="L911" s="2"/>
      <c r="M911" s="2"/>
      <c r="N911" s="1"/>
      <c r="O911" s="1"/>
      <c r="P911" s="1"/>
      <c r="Q911" s="2"/>
      <c r="R911" s="2"/>
      <c r="S911" s="2"/>
      <c r="T911" s="3"/>
      <c r="U911" s="4"/>
      <c r="V911" s="3"/>
      <c r="W911" s="5"/>
      <c r="X911" s="5"/>
      <c r="Y911" s="3"/>
      <c r="Z911" s="4"/>
      <c r="AA911" s="4"/>
      <c r="AB911" s="4"/>
      <c r="AC911" s="4"/>
      <c r="AD911" s="2"/>
      <c r="AE911" s="2"/>
      <c r="AF911" s="1"/>
      <c r="AG911" s="1"/>
      <c r="AH911" s="1"/>
      <c r="AI911" s="91"/>
      <c r="AJ911" s="2"/>
      <c r="AK911" s="2"/>
    </row>
    <row r="912" spans="1:37" ht="30.75" customHeight="1">
      <c r="A912" s="87"/>
      <c r="B912" s="2"/>
      <c r="C912" s="2"/>
      <c r="D912" s="2"/>
      <c r="E912" s="1"/>
      <c r="F912" s="1"/>
      <c r="G912" s="88"/>
      <c r="H912" s="1"/>
      <c r="I912" s="2"/>
      <c r="J912" s="2"/>
      <c r="K912" s="2"/>
      <c r="L912" s="2"/>
      <c r="M912" s="2"/>
      <c r="N912" s="1"/>
      <c r="O912" s="1"/>
      <c r="P912" s="1"/>
      <c r="Q912" s="2"/>
      <c r="R912" s="2"/>
      <c r="S912" s="2"/>
      <c r="T912" s="3"/>
      <c r="U912" s="4"/>
      <c r="V912" s="3"/>
      <c r="W912" s="5"/>
      <c r="X912" s="5"/>
      <c r="Y912" s="3"/>
      <c r="Z912" s="4"/>
      <c r="AA912" s="4"/>
      <c r="AB912" s="4"/>
      <c r="AC912" s="4"/>
      <c r="AD912" s="2"/>
      <c r="AE912" s="2"/>
      <c r="AF912" s="1"/>
      <c r="AG912" s="1"/>
      <c r="AH912" s="1"/>
      <c r="AI912" s="91"/>
      <c r="AJ912" s="2"/>
      <c r="AK912" s="2"/>
    </row>
    <row r="913" spans="1:37" ht="30.75" customHeight="1">
      <c r="A913" s="87"/>
      <c r="B913" s="2"/>
      <c r="C913" s="2"/>
      <c r="D913" s="2"/>
      <c r="E913" s="1"/>
      <c r="F913" s="1"/>
      <c r="G913" s="88"/>
      <c r="H913" s="1"/>
      <c r="I913" s="2"/>
      <c r="J913" s="2"/>
      <c r="K913" s="2"/>
      <c r="L913" s="2"/>
      <c r="M913" s="2"/>
      <c r="N913" s="1"/>
      <c r="O913" s="1"/>
      <c r="P913" s="1"/>
      <c r="Q913" s="2"/>
      <c r="R913" s="2"/>
      <c r="S913" s="2"/>
      <c r="T913" s="3"/>
      <c r="U913" s="4"/>
      <c r="V913" s="3"/>
      <c r="W913" s="5"/>
      <c r="X913" s="5"/>
      <c r="Y913" s="3"/>
      <c r="Z913" s="4"/>
      <c r="AA913" s="4"/>
      <c r="AB913" s="4"/>
      <c r="AC913" s="4"/>
      <c r="AD913" s="2"/>
      <c r="AE913" s="2"/>
      <c r="AF913" s="1"/>
      <c r="AG913" s="1"/>
      <c r="AH913" s="1"/>
      <c r="AI913" s="91"/>
      <c r="AJ913" s="2"/>
      <c r="AK913" s="2"/>
    </row>
    <row r="914" spans="1:37" ht="30.75" customHeight="1">
      <c r="A914" s="87"/>
      <c r="B914" s="2"/>
      <c r="C914" s="2"/>
      <c r="D914" s="2"/>
      <c r="E914" s="1"/>
      <c r="F914" s="1"/>
      <c r="G914" s="88"/>
      <c r="H914" s="1"/>
      <c r="I914" s="2"/>
      <c r="J914" s="2"/>
      <c r="K914" s="2"/>
      <c r="L914" s="2"/>
      <c r="M914" s="2"/>
      <c r="N914" s="1"/>
      <c r="O914" s="1"/>
      <c r="P914" s="1"/>
      <c r="Q914" s="2"/>
      <c r="R914" s="2"/>
      <c r="S914" s="2"/>
      <c r="T914" s="3"/>
      <c r="U914" s="4"/>
      <c r="V914" s="3"/>
      <c r="W914" s="5"/>
      <c r="X914" s="5"/>
      <c r="Y914" s="3"/>
      <c r="Z914" s="4"/>
      <c r="AA914" s="4"/>
      <c r="AB914" s="4"/>
      <c r="AC914" s="4"/>
      <c r="AD914" s="2"/>
      <c r="AE914" s="2"/>
      <c r="AF914" s="1"/>
      <c r="AG914" s="1"/>
      <c r="AH914" s="1"/>
      <c r="AI914" s="91"/>
      <c r="AJ914" s="2"/>
      <c r="AK914" s="2"/>
    </row>
    <row r="915" spans="1:37" ht="30.75" customHeight="1">
      <c r="A915" s="87"/>
      <c r="B915" s="2"/>
      <c r="C915" s="2"/>
      <c r="D915" s="2"/>
      <c r="E915" s="1"/>
      <c r="F915" s="1"/>
      <c r="G915" s="88"/>
      <c r="H915" s="1"/>
      <c r="I915" s="2"/>
      <c r="J915" s="2"/>
      <c r="K915" s="2"/>
      <c r="L915" s="2"/>
      <c r="M915" s="2"/>
      <c r="N915" s="1"/>
      <c r="O915" s="1"/>
      <c r="P915" s="1"/>
      <c r="Q915" s="2"/>
      <c r="R915" s="2"/>
      <c r="S915" s="2"/>
      <c r="T915" s="3"/>
      <c r="U915" s="4"/>
      <c r="V915" s="3"/>
      <c r="W915" s="5"/>
      <c r="X915" s="5"/>
      <c r="Y915" s="3"/>
      <c r="Z915" s="4"/>
      <c r="AA915" s="4"/>
      <c r="AB915" s="4"/>
      <c r="AC915" s="4"/>
      <c r="AD915" s="2"/>
      <c r="AE915" s="2"/>
      <c r="AF915" s="1"/>
      <c r="AG915" s="1"/>
      <c r="AH915" s="1"/>
      <c r="AI915" s="91"/>
      <c r="AJ915" s="2"/>
      <c r="AK915" s="2"/>
    </row>
    <row r="916" spans="1:37" ht="30.75" customHeight="1">
      <c r="A916" s="87"/>
      <c r="B916" s="2"/>
      <c r="C916" s="2"/>
      <c r="D916" s="2"/>
      <c r="E916" s="1"/>
      <c r="F916" s="1"/>
      <c r="G916" s="88"/>
      <c r="H916" s="1"/>
      <c r="I916" s="2"/>
      <c r="J916" s="2"/>
      <c r="K916" s="2"/>
      <c r="L916" s="2"/>
      <c r="M916" s="2"/>
      <c r="N916" s="1"/>
      <c r="O916" s="1"/>
      <c r="P916" s="1"/>
      <c r="Q916" s="2"/>
      <c r="R916" s="2"/>
      <c r="S916" s="2"/>
      <c r="T916" s="3"/>
      <c r="U916" s="4"/>
      <c r="V916" s="3"/>
      <c r="W916" s="5"/>
      <c r="X916" s="5"/>
      <c r="Y916" s="3"/>
      <c r="Z916" s="4"/>
      <c r="AA916" s="4"/>
      <c r="AB916" s="4"/>
      <c r="AC916" s="4"/>
      <c r="AD916" s="2"/>
      <c r="AE916" s="2"/>
      <c r="AF916" s="1"/>
      <c r="AG916" s="1"/>
      <c r="AH916" s="1"/>
      <c r="AI916" s="91"/>
      <c r="AJ916" s="2"/>
      <c r="AK916" s="2"/>
    </row>
    <row r="917" spans="1:37" ht="30.75" customHeight="1">
      <c r="A917" s="87"/>
      <c r="B917" s="2"/>
      <c r="C917" s="2"/>
      <c r="D917" s="2"/>
      <c r="E917" s="1"/>
      <c r="F917" s="1"/>
      <c r="G917" s="88"/>
      <c r="H917" s="1"/>
      <c r="I917" s="2"/>
      <c r="J917" s="2"/>
      <c r="K917" s="2"/>
      <c r="L917" s="2"/>
      <c r="M917" s="2"/>
      <c r="N917" s="1"/>
      <c r="O917" s="1"/>
      <c r="P917" s="1"/>
      <c r="Q917" s="2"/>
      <c r="R917" s="2"/>
      <c r="S917" s="2"/>
      <c r="T917" s="3"/>
      <c r="U917" s="4"/>
      <c r="V917" s="3"/>
      <c r="W917" s="5"/>
      <c r="X917" s="5"/>
      <c r="Y917" s="3"/>
      <c r="Z917" s="4"/>
      <c r="AA917" s="4"/>
      <c r="AB917" s="4"/>
      <c r="AC917" s="4"/>
      <c r="AD917" s="2"/>
      <c r="AE917" s="2"/>
      <c r="AF917" s="1"/>
      <c r="AG917" s="1"/>
      <c r="AH917" s="1"/>
      <c r="AI917" s="91"/>
      <c r="AJ917" s="2"/>
      <c r="AK917" s="2"/>
    </row>
    <row r="918" spans="1:37" ht="30.75" customHeight="1">
      <c r="A918" s="87"/>
      <c r="B918" s="2"/>
      <c r="C918" s="2"/>
      <c r="D918" s="2"/>
      <c r="E918" s="1"/>
      <c r="F918" s="1"/>
      <c r="G918" s="88"/>
      <c r="H918" s="1"/>
      <c r="I918" s="2"/>
      <c r="J918" s="2"/>
      <c r="K918" s="2"/>
      <c r="L918" s="2"/>
      <c r="M918" s="2"/>
      <c r="N918" s="1"/>
      <c r="O918" s="1"/>
      <c r="P918" s="1"/>
      <c r="Q918" s="2"/>
      <c r="R918" s="2"/>
      <c r="S918" s="2"/>
      <c r="T918" s="3"/>
      <c r="U918" s="4"/>
      <c r="V918" s="3"/>
      <c r="W918" s="5"/>
      <c r="X918" s="5"/>
      <c r="Y918" s="3"/>
      <c r="Z918" s="4"/>
      <c r="AA918" s="4"/>
      <c r="AB918" s="4"/>
      <c r="AC918" s="4"/>
      <c r="AD918" s="2"/>
      <c r="AE918" s="2"/>
      <c r="AF918" s="1"/>
      <c r="AG918" s="1"/>
      <c r="AH918" s="1"/>
      <c r="AI918" s="91"/>
      <c r="AJ918" s="2"/>
      <c r="AK918" s="2"/>
    </row>
    <row r="919" spans="1:37" ht="30.75" customHeight="1">
      <c r="A919" s="87"/>
      <c r="B919" s="2"/>
      <c r="C919" s="2"/>
      <c r="D919" s="2"/>
      <c r="E919" s="1"/>
      <c r="F919" s="1"/>
      <c r="G919" s="88"/>
      <c r="H919" s="1"/>
      <c r="I919" s="2"/>
      <c r="J919" s="2"/>
      <c r="K919" s="2"/>
      <c r="L919" s="2"/>
      <c r="M919" s="2"/>
      <c r="N919" s="1"/>
      <c r="O919" s="1"/>
      <c r="P919" s="1"/>
      <c r="Q919" s="2"/>
      <c r="R919" s="2"/>
      <c r="S919" s="2"/>
      <c r="T919" s="3"/>
      <c r="U919" s="4"/>
      <c r="V919" s="3"/>
      <c r="W919" s="5"/>
      <c r="X919" s="5"/>
      <c r="Y919" s="3"/>
      <c r="Z919" s="4"/>
      <c r="AA919" s="4"/>
      <c r="AB919" s="4"/>
      <c r="AC919" s="4"/>
      <c r="AD919" s="2"/>
      <c r="AE919" s="2"/>
      <c r="AF919" s="1"/>
      <c r="AG919" s="1"/>
      <c r="AH919" s="1"/>
      <c r="AI919" s="91"/>
      <c r="AJ919" s="2"/>
      <c r="AK919" s="2"/>
    </row>
    <row r="920" spans="1:37" ht="30.75" customHeight="1">
      <c r="A920" s="87"/>
      <c r="B920" s="2"/>
      <c r="C920" s="2"/>
      <c r="D920" s="2"/>
      <c r="E920" s="1"/>
      <c r="F920" s="1"/>
      <c r="G920" s="88"/>
      <c r="H920" s="1"/>
      <c r="I920" s="2"/>
      <c r="J920" s="2"/>
      <c r="K920" s="2"/>
      <c r="L920" s="2"/>
      <c r="M920" s="2"/>
      <c r="N920" s="1"/>
      <c r="O920" s="1"/>
      <c r="P920" s="1"/>
      <c r="Q920" s="2"/>
      <c r="R920" s="2"/>
      <c r="S920" s="2"/>
      <c r="T920" s="3"/>
      <c r="U920" s="4"/>
      <c r="V920" s="3"/>
      <c r="W920" s="5"/>
      <c r="X920" s="5"/>
      <c r="Y920" s="3"/>
      <c r="Z920" s="4"/>
      <c r="AA920" s="4"/>
      <c r="AB920" s="4"/>
      <c r="AC920" s="4"/>
      <c r="AD920" s="2"/>
      <c r="AE920" s="2"/>
      <c r="AF920" s="1"/>
      <c r="AG920" s="1"/>
      <c r="AH920" s="1"/>
      <c r="AI920" s="91"/>
      <c r="AJ920" s="2"/>
      <c r="AK920" s="2"/>
    </row>
    <row r="921" spans="1:37" ht="30.75" customHeight="1">
      <c r="A921" s="87"/>
      <c r="B921" s="2"/>
      <c r="C921" s="2"/>
      <c r="D921" s="2"/>
      <c r="E921" s="1"/>
      <c r="F921" s="1"/>
      <c r="G921" s="88"/>
      <c r="H921" s="1"/>
      <c r="I921" s="2"/>
      <c r="J921" s="2"/>
      <c r="K921" s="2"/>
      <c r="L921" s="2"/>
      <c r="M921" s="2"/>
      <c r="N921" s="1"/>
      <c r="O921" s="1"/>
      <c r="P921" s="1"/>
      <c r="Q921" s="2"/>
      <c r="R921" s="2"/>
      <c r="S921" s="2"/>
      <c r="T921" s="3"/>
      <c r="U921" s="4"/>
      <c r="V921" s="3"/>
      <c r="W921" s="5"/>
      <c r="X921" s="5"/>
      <c r="Y921" s="3"/>
      <c r="Z921" s="4"/>
      <c r="AA921" s="4"/>
      <c r="AB921" s="4"/>
      <c r="AC921" s="4"/>
      <c r="AD921" s="2"/>
      <c r="AE921" s="2"/>
      <c r="AF921" s="1"/>
      <c r="AG921" s="1"/>
      <c r="AH921" s="1"/>
      <c r="AI921" s="91"/>
      <c r="AJ921" s="2"/>
      <c r="AK921" s="2"/>
    </row>
    <row r="922" spans="1:37" ht="30.75" customHeight="1">
      <c r="A922" s="87"/>
      <c r="B922" s="2"/>
      <c r="C922" s="2"/>
      <c r="D922" s="2"/>
      <c r="E922" s="1"/>
      <c r="F922" s="1"/>
      <c r="G922" s="88"/>
      <c r="H922" s="1"/>
      <c r="I922" s="2"/>
      <c r="J922" s="2"/>
      <c r="K922" s="2"/>
      <c r="L922" s="2"/>
      <c r="M922" s="2"/>
      <c r="N922" s="1"/>
      <c r="O922" s="1"/>
      <c r="P922" s="1"/>
      <c r="Q922" s="2"/>
      <c r="R922" s="2"/>
      <c r="S922" s="2"/>
      <c r="T922" s="3"/>
      <c r="U922" s="4"/>
      <c r="V922" s="3"/>
      <c r="W922" s="5"/>
      <c r="X922" s="5"/>
      <c r="Y922" s="3"/>
      <c r="Z922" s="4"/>
      <c r="AA922" s="4"/>
      <c r="AB922" s="4"/>
      <c r="AC922" s="4"/>
      <c r="AD922" s="2"/>
      <c r="AE922" s="2"/>
      <c r="AF922" s="1"/>
      <c r="AG922" s="1"/>
      <c r="AH922" s="1"/>
      <c r="AI922" s="91"/>
      <c r="AJ922" s="2"/>
      <c r="AK922" s="2"/>
    </row>
    <row r="923" spans="1:37" ht="30.75" customHeight="1">
      <c r="A923" s="87"/>
      <c r="B923" s="2"/>
      <c r="C923" s="2"/>
      <c r="D923" s="2"/>
      <c r="E923" s="1"/>
      <c r="F923" s="1"/>
      <c r="G923" s="88"/>
      <c r="H923" s="1"/>
      <c r="I923" s="2"/>
      <c r="J923" s="2"/>
      <c r="K923" s="2"/>
      <c r="L923" s="2"/>
      <c r="M923" s="2"/>
      <c r="N923" s="1"/>
      <c r="O923" s="1"/>
      <c r="P923" s="1"/>
      <c r="Q923" s="2"/>
      <c r="R923" s="2"/>
      <c r="S923" s="2"/>
      <c r="T923" s="3"/>
      <c r="U923" s="4"/>
      <c r="V923" s="3"/>
      <c r="W923" s="5"/>
      <c r="X923" s="5"/>
      <c r="Y923" s="3"/>
      <c r="Z923" s="4"/>
      <c r="AA923" s="4"/>
      <c r="AB923" s="4"/>
      <c r="AC923" s="4"/>
      <c r="AD923" s="2"/>
      <c r="AE923" s="2"/>
      <c r="AF923" s="1"/>
      <c r="AG923" s="1"/>
      <c r="AH923" s="1"/>
      <c r="AI923" s="91"/>
      <c r="AJ923" s="2"/>
      <c r="AK923" s="2"/>
    </row>
    <row r="924" spans="1:37" ht="30.75" customHeight="1">
      <c r="A924" s="87"/>
      <c r="B924" s="2"/>
      <c r="C924" s="2"/>
      <c r="D924" s="2"/>
      <c r="E924" s="1"/>
      <c r="F924" s="1"/>
      <c r="G924" s="88"/>
      <c r="H924" s="1"/>
      <c r="I924" s="2"/>
      <c r="J924" s="2"/>
      <c r="K924" s="2"/>
      <c r="L924" s="2"/>
      <c r="M924" s="2"/>
      <c r="N924" s="1"/>
      <c r="O924" s="1"/>
      <c r="P924" s="1"/>
      <c r="Q924" s="2"/>
      <c r="R924" s="2"/>
      <c r="S924" s="2"/>
      <c r="T924" s="3"/>
      <c r="U924" s="4"/>
      <c r="V924" s="3"/>
      <c r="W924" s="5"/>
      <c r="X924" s="5"/>
      <c r="Y924" s="3"/>
      <c r="Z924" s="4"/>
      <c r="AA924" s="4"/>
      <c r="AB924" s="4"/>
      <c r="AC924" s="4"/>
      <c r="AD924" s="2"/>
      <c r="AE924" s="2"/>
      <c r="AF924" s="1"/>
      <c r="AG924" s="1"/>
      <c r="AH924" s="1"/>
      <c r="AI924" s="91"/>
      <c r="AJ924" s="2"/>
      <c r="AK924" s="2"/>
    </row>
    <row r="925" spans="1:37" ht="30.75" customHeight="1">
      <c r="A925" s="87"/>
      <c r="B925" s="2"/>
      <c r="C925" s="2"/>
      <c r="D925" s="2"/>
      <c r="E925" s="1"/>
      <c r="F925" s="1"/>
      <c r="G925" s="88"/>
      <c r="H925" s="1"/>
      <c r="I925" s="2"/>
      <c r="J925" s="2"/>
      <c r="K925" s="2"/>
      <c r="L925" s="2"/>
      <c r="M925" s="2"/>
      <c r="N925" s="1"/>
      <c r="O925" s="1"/>
      <c r="P925" s="1"/>
      <c r="Q925" s="2"/>
      <c r="R925" s="2"/>
      <c r="S925" s="2"/>
      <c r="T925" s="3"/>
      <c r="U925" s="4"/>
      <c r="V925" s="3"/>
      <c r="W925" s="5"/>
      <c r="X925" s="5"/>
      <c r="Y925" s="3"/>
      <c r="Z925" s="4"/>
      <c r="AA925" s="4"/>
      <c r="AB925" s="4"/>
      <c r="AC925" s="4"/>
      <c r="AD925" s="2"/>
      <c r="AE925" s="2"/>
      <c r="AF925" s="1"/>
      <c r="AG925" s="1"/>
      <c r="AH925" s="1"/>
      <c r="AI925" s="91"/>
      <c r="AJ925" s="2"/>
      <c r="AK925" s="2"/>
    </row>
    <row r="926" spans="1:37" ht="30.75" customHeight="1">
      <c r="A926" s="87"/>
      <c r="B926" s="2"/>
      <c r="C926" s="2"/>
      <c r="D926" s="2"/>
      <c r="E926" s="1"/>
      <c r="F926" s="1"/>
      <c r="G926" s="88"/>
      <c r="H926" s="1"/>
      <c r="I926" s="2"/>
      <c r="J926" s="2"/>
      <c r="K926" s="2"/>
      <c r="L926" s="2"/>
      <c r="M926" s="2"/>
      <c r="N926" s="1"/>
      <c r="O926" s="1"/>
      <c r="P926" s="1"/>
      <c r="Q926" s="2"/>
      <c r="R926" s="2"/>
      <c r="S926" s="2"/>
      <c r="T926" s="3"/>
      <c r="U926" s="4"/>
      <c r="V926" s="3"/>
      <c r="W926" s="5"/>
      <c r="X926" s="5"/>
      <c r="Y926" s="3"/>
      <c r="Z926" s="4"/>
      <c r="AA926" s="4"/>
      <c r="AB926" s="4"/>
      <c r="AC926" s="4"/>
      <c r="AD926" s="2"/>
      <c r="AE926" s="2"/>
      <c r="AF926" s="1"/>
      <c r="AG926" s="1"/>
      <c r="AH926" s="1"/>
      <c r="AI926" s="91"/>
      <c r="AJ926" s="2"/>
      <c r="AK926" s="2"/>
    </row>
    <row r="927" spans="1:37" ht="30.75" customHeight="1">
      <c r="A927" s="87"/>
      <c r="B927" s="2"/>
      <c r="C927" s="2"/>
      <c r="D927" s="2"/>
      <c r="E927" s="1"/>
      <c r="F927" s="1"/>
      <c r="G927" s="88"/>
      <c r="H927" s="1"/>
      <c r="I927" s="2"/>
      <c r="J927" s="2"/>
      <c r="K927" s="2"/>
      <c r="L927" s="2"/>
      <c r="M927" s="2"/>
      <c r="N927" s="1"/>
      <c r="O927" s="1"/>
      <c r="P927" s="1"/>
      <c r="Q927" s="2"/>
      <c r="R927" s="2"/>
      <c r="S927" s="2"/>
      <c r="T927" s="3"/>
      <c r="U927" s="4"/>
      <c r="V927" s="3"/>
      <c r="W927" s="5"/>
      <c r="X927" s="5"/>
      <c r="Y927" s="3"/>
      <c r="Z927" s="4"/>
      <c r="AA927" s="4"/>
      <c r="AB927" s="4"/>
      <c r="AC927" s="4"/>
      <c r="AD927" s="2"/>
      <c r="AE927" s="2"/>
      <c r="AF927" s="1"/>
      <c r="AG927" s="1"/>
      <c r="AH927" s="1"/>
      <c r="AI927" s="91"/>
      <c r="AJ927" s="2"/>
      <c r="AK927" s="2"/>
    </row>
    <row r="928" spans="1:37" ht="30.75" customHeight="1">
      <c r="A928" s="87"/>
      <c r="B928" s="2"/>
      <c r="C928" s="2"/>
      <c r="D928" s="2"/>
      <c r="E928" s="1"/>
      <c r="F928" s="1"/>
      <c r="G928" s="88"/>
      <c r="H928" s="1"/>
      <c r="I928" s="2"/>
      <c r="J928" s="2"/>
      <c r="K928" s="2"/>
      <c r="L928" s="2"/>
      <c r="M928" s="2"/>
      <c r="N928" s="1"/>
      <c r="O928" s="1"/>
      <c r="P928" s="1"/>
      <c r="Q928" s="2"/>
      <c r="R928" s="2"/>
      <c r="S928" s="2"/>
      <c r="T928" s="3"/>
      <c r="U928" s="4"/>
      <c r="V928" s="3"/>
      <c r="W928" s="5"/>
      <c r="X928" s="5"/>
      <c r="Y928" s="3"/>
      <c r="Z928" s="4"/>
      <c r="AA928" s="4"/>
      <c r="AB928" s="4"/>
      <c r="AC928" s="4"/>
      <c r="AD928" s="2"/>
      <c r="AE928" s="2"/>
      <c r="AF928" s="1"/>
      <c r="AG928" s="1"/>
      <c r="AH928" s="1"/>
      <c r="AI928" s="91"/>
      <c r="AJ928" s="2"/>
      <c r="AK928" s="2"/>
    </row>
    <row r="929" spans="1:37" ht="30.75" customHeight="1">
      <c r="A929" s="87"/>
      <c r="B929" s="2"/>
      <c r="C929" s="2"/>
      <c r="D929" s="2"/>
      <c r="E929" s="1"/>
      <c r="F929" s="1"/>
      <c r="G929" s="88"/>
      <c r="H929" s="1"/>
      <c r="I929" s="2"/>
      <c r="J929" s="2"/>
      <c r="K929" s="2"/>
      <c r="L929" s="2"/>
      <c r="M929" s="2"/>
      <c r="N929" s="1"/>
      <c r="O929" s="1"/>
      <c r="P929" s="1"/>
      <c r="Q929" s="2"/>
      <c r="R929" s="2"/>
      <c r="S929" s="2"/>
      <c r="T929" s="3"/>
      <c r="U929" s="4"/>
      <c r="V929" s="3"/>
      <c r="W929" s="5"/>
      <c r="X929" s="5"/>
      <c r="Y929" s="3"/>
      <c r="Z929" s="4"/>
      <c r="AA929" s="4"/>
      <c r="AB929" s="4"/>
      <c r="AC929" s="4"/>
      <c r="AD929" s="2"/>
      <c r="AE929" s="2"/>
      <c r="AF929" s="1"/>
      <c r="AG929" s="1"/>
      <c r="AH929" s="1"/>
      <c r="AI929" s="91"/>
      <c r="AJ929" s="2"/>
      <c r="AK929" s="2"/>
    </row>
    <row r="930" spans="1:37" ht="30.75" customHeight="1">
      <c r="A930" s="87"/>
      <c r="B930" s="2"/>
      <c r="C930" s="2"/>
      <c r="D930" s="2"/>
      <c r="E930" s="1"/>
      <c r="F930" s="1"/>
      <c r="G930" s="88"/>
      <c r="H930" s="1"/>
      <c r="I930" s="2"/>
      <c r="J930" s="2"/>
      <c r="K930" s="2"/>
      <c r="L930" s="2"/>
      <c r="M930" s="2"/>
      <c r="N930" s="1"/>
      <c r="O930" s="1"/>
      <c r="P930" s="1"/>
      <c r="Q930" s="2"/>
      <c r="R930" s="2"/>
      <c r="S930" s="2"/>
      <c r="T930" s="3"/>
      <c r="U930" s="4"/>
      <c r="V930" s="3"/>
      <c r="W930" s="5"/>
      <c r="X930" s="5"/>
      <c r="Y930" s="3"/>
      <c r="Z930" s="4"/>
      <c r="AA930" s="4"/>
      <c r="AB930" s="4"/>
      <c r="AC930" s="4"/>
      <c r="AD930" s="2"/>
      <c r="AE930" s="2"/>
      <c r="AF930" s="1"/>
      <c r="AG930" s="1"/>
      <c r="AH930" s="1"/>
      <c r="AI930" s="91"/>
      <c r="AJ930" s="2"/>
      <c r="AK930" s="2"/>
    </row>
    <row r="931" spans="1:37" ht="30.75" customHeight="1">
      <c r="A931" s="87"/>
      <c r="B931" s="2"/>
      <c r="C931" s="2"/>
      <c r="D931" s="2"/>
      <c r="E931" s="1"/>
      <c r="F931" s="1"/>
      <c r="G931" s="88"/>
      <c r="H931" s="1"/>
      <c r="I931" s="2"/>
      <c r="J931" s="2"/>
      <c r="K931" s="2"/>
      <c r="L931" s="2"/>
      <c r="M931" s="2"/>
      <c r="N931" s="1"/>
      <c r="O931" s="1"/>
      <c r="P931" s="1"/>
      <c r="Q931" s="2"/>
      <c r="R931" s="2"/>
      <c r="S931" s="2"/>
      <c r="T931" s="3"/>
      <c r="U931" s="4"/>
      <c r="V931" s="3"/>
      <c r="W931" s="5"/>
      <c r="X931" s="5"/>
      <c r="Y931" s="3"/>
      <c r="Z931" s="4"/>
      <c r="AA931" s="4"/>
      <c r="AB931" s="4"/>
      <c r="AC931" s="4"/>
      <c r="AD931" s="2"/>
      <c r="AE931" s="2"/>
      <c r="AF931" s="1"/>
      <c r="AG931" s="1"/>
      <c r="AH931" s="1"/>
      <c r="AI931" s="91"/>
      <c r="AJ931" s="2"/>
      <c r="AK931" s="2"/>
    </row>
    <row r="932" spans="1:37" ht="30.75" customHeight="1">
      <c r="A932" s="87"/>
      <c r="B932" s="2"/>
      <c r="C932" s="2"/>
      <c r="D932" s="2"/>
      <c r="E932" s="1"/>
      <c r="F932" s="1"/>
      <c r="G932" s="88"/>
      <c r="H932" s="1"/>
      <c r="I932" s="2"/>
      <c r="J932" s="2"/>
      <c r="K932" s="2"/>
      <c r="L932" s="2"/>
      <c r="M932" s="2"/>
      <c r="N932" s="1"/>
      <c r="O932" s="1"/>
      <c r="P932" s="1"/>
      <c r="Q932" s="2"/>
      <c r="R932" s="2"/>
      <c r="S932" s="2"/>
      <c r="T932" s="3"/>
      <c r="U932" s="4"/>
      <c r="V932" s="3"/>
      <c r="W932" s="5"/>
      <c r="X932" s="5"/>
      <c r="Y932" s="3"/>
      <c r="Z932" s="4"/>
      <c r="AA932" s="4"/>
      <c r="AB932" s="4"/>
      <c r="AC932" s="4"/>
      <c r="AD932" s="2"/>
      <c r="AE932" s="2"/>
      <c r="AF932" s="1"/>
      <c r="AG932" s="1"/>
      <c r="AH932" s="1"/>
      <c r="AI932" s="91"/>
      <c r="AJ932" s="2"/>
      <c r="AK932" s="2"/>
    </row>
    <row r="933" spans="1:37" ht="30.75" customHeight="1">
      <c r="A933" s="87"/>
      <c r="B933" s="2"/>
      <c r="C933" s="2"/>
      <c r="D933" s="2"/>
      <c r="E933" s="1"/>
      <c r="F933" s="1"/>
      <c r="G933" s="88"/>
      <c r="H933" s="1"/>
      <c r="I933" s="2"/>
      <c r="J933" s="2"/>
      <c r="K933" s="2"/>
      <c r="L933" s="2"/>
      <c r="M933" s="2"/>
      <c r="N933" s="1"/>
      <c r="O933" s="1"/>
      <c r="P933" s="1"/>
      <c r="Q933" s="2"/>
      <c r="R933" s="2"/>
      <c r="S933" s="2"/>
      <c r="T933" s="3"/>
      <c r="U933" s="4"/>
      <c r="V933" s="3"/>
      <c r="W933" s="5"/>
      <c r="X933" s="5"/>
      <c r="Y933" s="3"/>
      <c r="Z933" s="4"/>
      <c r="AA933" s="4"/>
      <c r="AB933" s="4"/>
      <c r="AC933" s="4"/>
      <c r="AD933" s="2"/>
      <c r="AE933" s="2"/>
      <c r="AF933" s="1"/>
      <c r="AG933" s="1"/>
      <c r="AH933" s="1"/>
      <c r="AI933" s="91"/>
      <c r="AJ933" s="2"/>
      <c r="AK933" s="2"/>
    </row>
    <row r="934" spans="1:37" ht="30.75" customHeight="1">
      <c r="A934" s="87"/>
      <c r="B934" s="2"/>
      <c r="C934" s="2"/>
      <c r="D934" s="2"/>
      <c r="E934" s="1"/>
      <c r="F934" s="1"/>
      <c r="G934" s="88"/>
      <c r="H934" s="1"/>
      <c r="I934" s="2"/>
      <c r="J934" s="2"/>
      <c r="K934" s="2"/>
      <c r="L934" s="2"/>
      <c r="M934" s="2"/>
      <c r="N934" s="1"/>
      <c r="O934" s="1"/>
      <c r="P934" s="1"/>
      <c r="Q934" s="2"/>
      <c r="R934" s="2"/>
      <c r="S934" s="2"/>
      <c r="T934" s="3"/>
      <c r="U934" s="4"/>
      <c r="V934" s="3"/>
      <c r="W934" s="5"/>
      <c r="X934" s="5"/>
      <c r="Y934" s="3"/>
      <c r="Z934" s="4"/>
      <c r="AA934" s="4"/>
      <c r="AB934" s="4"/>
      <c r="AC934" s="4"/>
      <c r="AD934" s="2"/>
      <c r="AE934" s="2"/>
      <c r="AF934" s="1"/>
      <c r="AG934" s="1"/>
      <c r="AH934" s="1"/>
      <c r="AI934" s="91"/>
      <c r="AJ934" s="2"/>
      <c r="AK934" s="2"/>
    </row>
    <row r="935" spans="1:37" ht="30.75" customHeight="1">
      <c r="A935" s="87"/>
      <c r="B935" s="2"/>
      <c r="C935" s="2"/>
      <c r="D935" s="2"/>
      <c r="E935" s="1"/>
      <c r="F935" s="1"/>
      <c r="G935" s="88"/>
      <c r="H935" s="1"/>
      <c r="I935" s="2"/>
      <c r="J935" s="2"/>
      <c r="K935" s="2"/>
      <c r="L935" s="2"/>
      <c r="M935" s="2"/>
      <c r="N935" s="1"/>
      <c r="O935" s="1"/>
      <c r="P935" s="1"/>
      <c r="Q935" s="2"/>
      <c r="R935" s="2"/>
      <c r="S935" s="2"/>
      <c r="T935" s="3"/>
      <c r="U935" s="4"/>
      <c r="V935" s="3"/>
      <c r="W935" s="5"/>
      <c r="X935" s="5"/>
      <c r="Y935" s="3"/>
      <c r="Z935" s="4"/>
      <c r="AA935" s="4"/>
      <c r="AB935" s="4"/>
      <c r="AC935" s="4"/>
      <c r="AD935" s="2"/>
      <c r="AE935" s="2"/>
      <c r="AF935" s="1"/>
      <c r="AG935" s="1"/>
      <c r="AH935" s="1"/>
      <c r="AI935" s="91"/>
      <c r="AJ935" s="2"/>
      <c r="AK935" s="2"/>
    </row>
    <row r="936" spans="1:37" ht="30.75" customHeight="1">
      <c r="A936" s="87"/>
      <c r="B936" s="2"/>
      <c r="C936" s="2"/>
      <c r="D936" s="2"/>
      <c r="E936" s="1"/>
      <c r="F936" s="1"/>
      <c r="G936" s="88"/>
      <c r="H936" s="1"/>
      <c r="I936" s="2"/>
      <c r="J936" s="2"/>
      <c r="K936" s="2"/>
      <c r="L936" s="2"/>
      <c r="M936" s="2"/>
      <c r="N936" s="1"/>
      <c r="O936" s="1"/>
      <c r="P936" s="1"/>
      <c r="Q936" s="2"/>
      <c r="R936" s="2"/>
      <c r="S936" s="2"/>
      <c r="T936" s="3"/>
      <c r="U936" s="4"/>
      <c r="V936" s="3"/>
      <c r="W936" s="5"/>
      <c r="X936" s="5"/>
      <c r="Y936" s="3"/>
      <c r="Z936" s="4"/>
      <c r="AA936" s="4"/>
      <c r="AB936" s="4"/>
      <c r="AC936" s="4"/>
      <c r="AD936" s="2"/>
      <c r="AE936" s="2"/>
      <c r="AF936" s="1"/>
      <c r="AG936" s="1"/>
      <c r="AH936" s="1"/>
      <c r="AI936" s="91"/>
      <c r="AJ936" s="2"/>
      <c r="AK936" s="2"/>
    </row>
    <row r="937" spans="1:37" ht="30.75" customHeight="1">
      <c r="A937" s="87"/>
      <c r="B937" s="2"/>
      <c r="C937" s="2"/>
      <c r="D937" s="2"/>
      <c r="E937" s="1"/>
      <c r="F937" s="1"/>
      <c r="G937" s="88"/>
      <c r="H937" s="1"/>
      <c r="I937" s="2"/>
      <c r="J937" s="2"/>
      <c r="K937" s="2"/>
      <c r="L937" s="2"/>
      <c r="M937" s="2"/>
      <c r="N937" s="1"/>
      <c r="O937" s="1"/>
      <c r="P937" s="1"/>
      <c r="Q937" s="2"/>
      <c r="R937" s="2"/>
      <c r="S937" s="2"/>
      <c r="T937" s="3"/>
      <c r="U937" s="4"/>
      <c r="V937" s="3"/>
      <c r="W937" s="5"/>
      <c r="X937" s="5"/>
      <c r="Y937" s="3"/>
      <c r="Z937" s="4"/>
      <c r="AA937" s="4"/>
      <c r="AB937" s="4"/>
      <c r="AC937" s="4"/>
      <c r="AD937" s="2"/>
      <c r="AE937" s="2"/>
      <c r="AF937" s="1"/>
      <c r="AG937" s="1"/>
      <c r="AH937" s="1"/>
      <c r="AI937" s="91"/>
      <c r="AJ937" s="2"/>
      <c r="AK937" s="2"/>
    </row>
    <row r="938" spans="1:37" ht="30.75" customHeight="1">
      <c r="A938" s="87"/>
      <c r="B938" s="2"/>
      <c r="C938" s="2"/>
      <c r="D938" s="2"/>
      <c r="E938" s="1"/>
      <c r="F938" s="1"/>
      <c r="G938" s="88"/>
      <c r="H938" s="1"/>
      <c r="I938" s="2"/>
      <c r="J938" s="2"/>
      <c r="K938" s="2"/>
      <c r="L938" s="2"/>
      <c r="M938" s="2"/>
      <c r="N938" s="1"/>
      <c r="O938" s="1"/>
      <c r="P938" s="1"/>
      <c r="Q938" s="2"/>
      <c r="R938" s="2"/>
      <c r="S938" s="2"/>
      <c r="T938" s="3"/>
      <c r="U938" s="4"/>
      <c r="V938" s="3"/>
      <c r="W938" s="5"/>
      <c r="X938" s="5"/>
      <c r="Y938" s="3"/>
      <c r="Z938" s="4"/>
      <c r="AA938" s="4"/>
      <c r="AB938" s="4"/>
      <c r="AC938" s="4"/>
      <c r="AD938" s="2"/>
      <c r="AE938" s="2"/>
      <c r="AF938" s="1"/>
      <c r="AG938" s="1"/>
      <c r="AH938" s="1"/>
      <c r="AI938" s="91"/>
      <c r="AJ938" s="2"/>
      <c r="AK938" s="2"/>
    </row>
    <row r="939" spans="1:37" ht="30.75" customHeight="1">
      <c r="A939" s="87"/>
      <c r="B939" s="2"/>
      <c r="C939" s="2"/>
      <c r="D939" s="2"/>
      <c r="E939" s="1"/>
      <c r="F939" s="1"/>
      <c r="G939" s="88"/>
      <c r="H939" s="1"/>
      <c r="I939" s="2"/>
      <c r="J939" s="2"/>
      <c r="K939" s="2"/>
      <c r="L939" s="2"/>
      <c r="M939" s="2"/>
      <c r="N939" s="1"/>
      <c r="O939" s="1"/>
      <c r="P939" s="1"/>
      <c r="Q939" s="2"/>
      <c r="R939" s="2"/>
      <c r="S939" s="2"/>
      <c r="T939" s="3"/>
      <c r="U939" s="4"/>
      <c r="V939" s="3"/>
      <c r="W939" s="5"/>
      <c r="X939" s="5"/>
      <c r="Y939" s="3"/>
      <c r="Z939" s="4"/>
      <c r="AA939" s="4"/>
      <c r="AB939" s="4"/>
      <c r="AC939" s="4"/>
      <c r="AD939" s="2"/>
      <c r="AE939" s="2"/>
      <c r="AF939" s="1"/>
      <c r="AG939" s="1"/>
      <c r="AH939" s="1"/>
      <c r="AI939" s="91"/>
      <c r="AJ939" s="2"/>
      <c r="AK939" s="2"/>
    </row>
    <row r="940" spans="1:37" ht="30.75" customHeight="1">
      <c r="A940" s="87"/>
      <c r="B940" s="2"/>
      <c r="C940" s="2"/>
      <c r="D940" s="2"/>
      <c r="E940" s="1"/>
      <c r="F940" s="1"/>
      <c r="G940" s="88"/>
      <c r="H940" s="1"/>
      <c r="I940" s="2"/>
      <c r="J940" s="2"/>
      <c r="K940" s="2"/>
      <c r="L940" s="2"/>
      <c r="M940" s="2"/>
      <c r="N940" s="1"/>
      <c r="O940" s="1"/>
      <c r="P940" s="1"/>
      <c r="Q940" s="2"/>
      <c r="R940" s="2"/>
      <c r="S940" s="2"/>
      <c r="T940" s="3"/>
      <c r="U940" s="4"/>
      <c r="V940" s="3"/>
      <c r="W940" s="5"/>
      <c r="X940" s="5"/>
      <c r="Y940" s="3"/>
      <c r="Z940" s="4"/>
      <c r="AA940" s="4"/>
      <c r="AB940" s="4"/>
      <c r="AC940" s="4"/>
      <c r="AD940" s="2"/>
      <c r="AE940" s="2"/>
      <c r="AF940" s="1"/>
      <c r="AG940" s="1"/>
      <c r="AH940" s="1"/>
      <c r="AI940" s="91"/>
      <c r="AJ940" s="2"/>
      <c r="AK940" s="2"/>
    </row>
    <row r="941" spans="1:37" ht="30.75" customHeight="1">
      <c r="A941" s="87"/>
      <c r="B941" s="2"/>
      <c r="C941" s="2"/>
      <c r="D941" s="2"/>
      <c r="E941" s="1"/>
      <c r="F941" s="1"/>
      <c r="G941" s="88"/>
      <c r="H941" s="1"/>
      <c r="I941" s="2"/>
      <c r="J941" s="2"/>
      <c r="K941" s="2"/>
      <c r="L941" s="2"/>
      <c r="M941" s="2"/>
      <c r="N941" s="1"/>
      <c r="O941" s="1"/>
      <c r="P941" s="1"/>
      <c r="Q941" s="2"/>
      <c r="R941" s="2"/>
      <c r="S941" s="2"/>
      <c r="T941" s="3"/>
      <c r="U941" s="4"/>
      <c r="V941" s="3"/>
      <c r="W941" s="5"/>
      <c r="X941" s="5"/>
      <c r="Y941" s="3"/>
      <c r="Z941" s="4"/>
      <c r="AA941" s="4"/>
      <c r="AB941" s="4"/>
      <c r="AC941" s="4"/>
      <c r="AD941" s="2"/>
      <c r="AE941" s="2"/>
      <c r="AF941" s="1"/>
      <c r="AG941" s="1"/>
      <c r="AH941" s="1"/>
      <c r="AI941" s="91"/>
      <c r="AJ941" s="2"/>
      <c r="AK941" s="2"/>
    </row>
    <row r="942" spans="1:37" ht="30.75" customHeight="1">
      <c r="A942" s="87"/>
      <c r="B942" s="2"/>
      <c r="C942" s="2"/>
      <c r="D942" s="2"/>
      <c r="E942" s="1"/>
      <c r="F942" s="1"/>
      <c r="G942" s="88"/>
      <c r="H942" s="1"/>
      <c r="I942" s="2"/>
      <c r="J942" s="2"/>
      <c r="K942" s="2"/>
      <c r="L942" s="2"/>
      <c r="M942" s="2"/>
      <c r="N942" s="1"/>
      <c r="O942" s="1"/>
      <c r="P942" s="1"/>
      <c r="Q942" s="2"/>
      <c r="R942" s="2"/>
      <c r="S942" s="2"/>
      <c r="T942" s="3"/>
      <c r="U942" s="4"/>
      <c r="V942" s="3"/>
      <c r="W942" s="5"/>
      <c r="X942" s="5"/>
      <c r="Y942" s="3"/>
      <c r="Z942" s="4"/>
      <c r="AA942" s="4"/>
      <c r="AB942" s="4"/>
      <c r="AC942" s="4"/>
      <c r="AD942" s="2"/>
      <c r="AE942" s="2"/>
      <c r="AF942" s="1"/>
      <c r="AG942" s="1"/>
      <c r="AH942" s="1"/>
      <c r="AI942" s="91"/>
      <c r="AJ942" s="2"/>
      <c r="AK942" s="2"/>
    </row>
    <row r="943" spans="1:37" ht="30.75" customHeight="1">
      <c r="A943" s="87"/>
      <c r="B943" s="2"/>
      <c r="C943" s="2"/>
      <c r="D943" s="2"/>
      <c r="E943" s="1"/>
      <c r="F943" s="1"/>
      <c r="G943" s="88"/>
      <c r="H943" s="1"/>
      <c r="I943" s="2"/>
      <c r="J943" s="2"/>
      <c r="K943" s="2"/>
      <c r="L943" s="2"/>
      <c r="M943" s="2"/>
      <c r="N943" s="1"/>
      <c r="O943" s="1"/>
      <c r="P943" s="1"/>
      <c r="Q943" s="2"/>
      <c r="R943" s="2"/>
      <c r="S943" s="2"/>
      <c r="T943" s="3"/>
      <c r="U943" s="4"/>
      <c r="V943" s="3"/>
      <c r="W943" s="5"/>
      <c r="X943" s="5"/>
      <c r="Y943" s="3"/>
      <c r="Z943" s="4"/>
      <c r="AA943" s="4"/>
      <c r="AB943" s="4"/>
      <c r="AC943" s="4"/>
      <c r="AD943" s="2"/>
      <c r="AE943" s="2"/>
      <c r="AF943" s="1"/>
      <c r="AG943" s="1"/>
      <c r="AH943" s="1"/>
      <c r="AI943" s="91"/>
      <c r="AJ943" s="2"/>
      <c r="AK943" s="2"/>
    </row>
    <row r="944" spans="1:37" ht="30.75" customHeight="1">
      <c r="A944" s="87"/>
      <c r="B944" s="2"/>
      <c r="C944" s="2"/>
      <c r="D944" s="2"/>
      <c r="E944" s="1"/>
      <c r="F944" s="1"/>
      <c r="G944" s="88"/>
      <c r="H944" s="1"/>
      <c r="I944" s="2"/>
      <c r="J944" s="2"/>
      <c r="K944" s="2"/>
      <c r="L944" s="2"/>
      <c r="M944" s="2"/>
      <c r="N944" s="1"/>
      <c r="O944" s="1"/>
      <c r="P944" s="1"/>
      <c r="Q944" s="2"/>
      <c r="R944" s="2"/>
      <c r="S944" s="2"/>
      <c r="T944" s="3"/>
      <c r="U944" s="4"/>
      <c r="V944" s="3"/>
      <c r="W944" s="5"/>
      <c r="X944" s="5"/>
      <c r="Y944" s="3"/>
      <c r="Z944" s="4"/>
      <c r="AA944" s="4"/>
      <c r="AB944" s="4"/>
      <c r="AC944" s="4"/>
      <c r="AD944" s="2"/>
      <c r="AE944" s="2"/>
      <c r="AF944" s="1"/>
      <c r="AG944" s="1"/>
      <c r="AH944" s="1"/>
      <c r="AI944" s="91"/>
      <c r="AJ944" s="2"/>
      <c r="AK944" s="2"/>
    </row>
    <row r="945" spans="1:37" ht="30.75" customHeight="1">
      <c r="A945" s="87"/>
      <c r="B945" s="2"/>
      <c r="C945" s="2"/>
      <c r="D945" s="2"/>
      <c r="E945" s="1"/>
      <c r="F945" s="1"/>
      <c r="G945" s="88"/>
      <c r="H945" s="1"/>
      <c r="I945" s="2"/>
      <c r="J945" s="2"/>
      <c r="K945" s="2"/>
      <c r="L945" s="2"/>
      <c r="M945" s="2"/>
      <c r="N945" s="1"/>
      <c r="O945" s="1"/>
      <c r="P945" s="1"/>
      <c r="Q945" s="2"/>
      <c r="R945" s="2"/>
      <c r="S945" s="2"/>
      <c r="T945" s="3"/>
      <c r="U945" s="4"/>
      <c r="V945" s="3"/>
      <c r="W945" s="5"/>
      <c r="X945" s="5"/>
      <c r="Y945" s="3"/>
      <c r="Z945" s="4"/>
      <c r="AA945" s="4"/>
      <c r="AB945" s="4"/>
      <c r="AC945" s="4"/>
      <c r="AD945" s="2"/>
      <c r="AE945" s="2"/>
      <c r="AF945" s="1"/>
      <c r="AG945" s="1"/>
      <c r="AH945" s="1"/>
      <c r="AI945" s="91"/>
      <c r="AJ945" s="2"/>
      <c r="AK945" s="2"/>
    </row>
    <row r="946" spans="1:37" ht="30.75" customHeight="1">
      <c r="A946" s="87"/>
      <c r="B946" s="2"/>
      <c r="C946" s="2"/>
      <c r="D946" s="2"/>
      <c r="E946" s="1"/>
      <c r="F946" s="1"/>
      <c r="G946" s="88"/>
      <c r="H946" s="1"/>
      <c r="I946" s="2"/>
      <c r="J946" s="2"/>
      <c r="K946" s="2"/>
      <c r="L946" s="2"/>
      <c r="M946" s="2"/>
      <c r="N946" s="1"/>
      <c r="O946" s="1"/>
      <c r="P946" s="1"/>
      <c r="Q946" s="2"/>
      <c r="R946" s="2"/>
      <c r="S946" s="2"/>
      <c r="T946" s="3"/>
      <c r="U946" s="4"/>
      <c r="V946" s="3"/>
      <c r="W946" s="5"/>
      <c r="X946" s="5"/>
      <c r="Y946" s="3"/>
      <c r="Z946" s="4"/>
      <c r="AA946" s="4"/>
      <c r="AB946" s="4"/>
      <c r="AC946" s="4"/>
      <c r="AD946" s="2"/>
      <c r="AE946" s="2"/>
      <c r="AF946" s="1"/>
      <c r="AG946" s="1"/>
      <c r="AH946" s="1"/>
      <c r="AI946" s="91"/>
      <c r="AJ946" s="2"/>
      <c r="AK946" s="2"/>
    </row>
    <row r="947" spans="1:37" ht="30.75" customHeight="1">
      <c r="A947" s="87"/>
      <c r="B947" s="2"/>
      <c r="C947" s="2"/>
      <c r="D947" s="2"/>
      <c r="E947" s="1"/>
      <c r="F947" s="1"/>
      <c r="G947" s="88"/>
      <c r="H947" s="1"/>
      <c r="I947" s="2"/>
      <c r="J947" s="2"/>
      <c r="K947" s="2"/>
      <c r="L947" s="2"/>
      <c r="M947" s="2"/>
      <c r="N947" s="1"/>
      <c r="O947" s="1"/>
      <c r="P947" s="1"/>
      <c r="Q947" s="2"/>
      <c r="R947" s="2"/>
      <c r="S947" s="2"/>
      <c r="T947" s="3"/>
      <c r="U947" s="4"/>
      <c r="V947" s="3"/>
      <c r="W947" s="5"/>
      <c r="X947" s="5"/>
      <c r="Y947" s="3"/>
      <c r="Z947" s="4"/>
      <c r="AA947" s="4"/>
      <c r="AB947" s="4"/>
      <c r="AC947" s="4"/>
      <c r="AD947" s="2"/>
      <c r="AE947" s="2"/>
      <c r="AF947" s="1"/>
      <c r="AG947" s="1"/>
      <c r="AH947" s="1"/>
      <c r="AI947" s="91"/>
      <c r="AJ947" s="2"/>
      <c r="AK947" s="2"/>
    </row>
    <row r="948" spans="1:37" ht="30.75" customHeight="1">
      <c r="A948" s="87"/>
      <c r="B948" s="2"/>
      <c r="C948" s="2"/>
      <c r="D948" s="2"/>
      <c r="E948" s="1"/>
      <c r="F948" s="1"/>
      <c r="G948" s="88"/>
      <c r="H948" s="1"/>
      <c r="I948" s="2"/>
      <c r="J948" s="2"/>
      <c r="K948" s="2"/>
      <c r="L948" s="2"/>
      <c r="M948" s="2"/>
      <c r="N948" s="1"/>
      <c r="O948" s="1"/>
      <c r="P948" s="1"/>
      <c r="Q948" s="2"/>
      <c r="R948" s="2"/>
      <c r="S948" s="2"/>
      <c r="T948" s="3"/>
      <c r="U948" s="4"/>
      <c r="V948" s="3"/>
      <c r="W948" s="5"/>
      <c r="X948" s="5"/>
      <c r="Y948" s="3"/>
      <c r="Z948" s="4"/>
      <c r="AA948" s="4"/>
      <c r="AB948" s="4"/>
      <c r="AC948" s="4"/>
      <c r="AD948" s="2"/>
      <c r="AE948" s="2"/>
      <c r="AF948" s="1"/>
      <c r="AG948" s="1"/>
      <c r="AH948" s="1"/>
      <c r="AI948" s="91"/>
      <c r="AJ948" s="2"/>
      <c r="AK948" s="2"/>
    </row>
    <row r="949" spans="1:37" ht="30.75" customHeight="1">
      <c r="A949" s="87"/>
      <c r="B949" s="2"/>
      <c r="C949" s="2"/>
      <c r="D949" s="2"/>
      <c r="E949" s="1"/>
      <c r="F949" s="1"/>
      <c r="G949" s="88"/>
      <c r="H949" s="1"/>
      <c r="I949" s="2"/>
      <c r="J949" s="2"/>
      <c r="K949" s="2"/>
      <c r="L949" s="2"/>
      <c r="M949" s="2"/>
      <c r="N949" s="1"/>
      <c r="O949" s="1"/>
      <c r="P949" s="1"/>
      <c r="Q949" s="2"/>
      <c r="R949" s="2"/>
      <c r="S949" s="2"/>
      <c r="T949" s="3"/>
      <c r="U949" s="4"/>
      <c r="V949" s="3"/>
      <c r="W949" s="5"/>
      <c r="X949" s="5"/>
      <c r="Y949" s="3"/>
      <c r="Z949" s="4"/>
      <c r="AA949" s="4"/>
      <c r="AB949" s="4"/>
      <c r="AC949" s="4"/>
      <c r="AD949" s="2"/>
      <c r="AE949" s="2"/>
      <c r="AF949" s="1"/>
      <c r="AG949" s="1"/>
      <c r="AH949" s="1"/>
      <c r="AI949" s="91"/>
      <c r="AJ949" s="2"/>
      <c r="AK949" s="2"/>
    </row>
    <row r="950" spans="1:37" ht="30.75" customHeight="1">
      <c r="A950" s="87"/>
      <c r="B950" s="2"/>
      <c r="C950" s="2"/>
      <c r="D950" s="2"/>
      <c r="E950" s="1"/>
      <c r="F950" s="1"/>
      <c r="G950" s="88"/>
      <c r="H950" s="1"/>
      <c r="I950" s="2"/>
      <c r="J950" s="2"/>
      <c r="K950" s="2"/>
      <c r="L950" s="2"/>
      <c r="M950" s="2"/>
      <c r="N950" s="1"/>
      <c r="O950" s="1"/>
      <c r="P950" s="1"/>
      <c r="Q950" s="2"/>
      <c r="R950" s="2"/>
      <c r="S950" s="2"/>
      <c r="T950" s="3"/>
      <c r="U950" s="4"/>
      <c r="V950" s="3"/>
      <c r="W950" s="5"/>
      <c r="X950" s="5"/>
      <c r="Y950" s="3"/>
      <c r="Z950" s="4"/>
      <c r="AA950" s="4"/>
      <c r="AB950" s="4"/>
      <c r="AC950" s="4"/>
      <c r="AD950" s="2"/>
      <c r="AE950" s="2"/>
      <c r="AF950" s="1"/>
      <c r="AG950" s="1"/>
      <c r="AH950" s="1"/>
      <c r="AI950" s="91"/>
      <c r="AJ950" s="2"/>
      <c r="AK950" s="2"/>
    </row>
    <row r="951" spans="1:37" ht="30.75" customHeight="1">
      <c r="A951" s="87"/>
      <c r="B951" s="2"/>
      <c r="C951" s="2"/>
      <c r="D951" s="2"/>
      <c r="E951" s="1"/>
      <c r="F951" s="1"/>
      <c r="G951" s="88"/>
      <c r="H951" s="1"/>
      <c r="I951" s="2"/>
      <c r="J951" s="2"/>
      <c r="K951" s="2"/>
      <c r="L951" s="2"/>
      <c r="M951" s="2"/>
      <c r="N951" s="1"/>
      <c r="O951" s="1"/>
      <c r="P951" s="1"/>
      <c r="Q951" s="2"/>
      <c r="R951" s="2"/>
      <c r="S951" s="2"/>
      <c r="T951" s="3"/>
      <c r="U951" s="4"/>
      <c r="V951" s="3"/>
      <c r="W951" s="5"/>
      <c r="X951" s="5"/>
      <c r="Y951" s="3"/>
      <c r="Z951" s="4"/>
      <c r="AA951" s="4"/>
      <c r="AB951" s="4"/>
      <c r="AC951" s="4"/>
      <c r="AD951" s="2"/>
      <c r="AE951" s="2"/>
      <c r="AF951" s="1"/>
      <c r="AG951" s="1"/>
      <c r="AH951" s="1"/>
      <c r="AI951" s="91"/>
      <c r="AJ951" s="2"/>
      <c r="AK951" s="2"/>
    </row>
    <row r="952" spans="1:37" ht="30.75" customHeight="1">
      <c r="A952" s="87"/>
      <c r="B952" s="2"/>
      <c r="C952" s="2"/>
      <c r="D952" s="2"/>
      <c r="E952" s="1"/>
      <c r="F952" s="1"/>
      <c r="G952" s="88"/>
      <c r="H952" s="1"/>
      <c r="I952" s="2"/>
      <c r="J952" s="2"/>
      <c r="K952" s="2"/>
      <c r="L952" s="2"/>
      <c r="M952" s="2"/>
      <c r="N952" s="1"/>
      <c r="O952" s="1"/>
      <c r="P952" s="1"/>
      <c r="Q952" s="2"/>
      <c r="R952" s="2"/>
      <c r="S952" s="2"/>
      <c r="T952" s="3"/>
      <c r="U952" s="4"/>
      <c r="V952" s="3"/>
      <c r="W952" s="5"/>
      <c r="X952" s="5"/>
      <c r="Y952" s="3"/>
      <c r="Z952" s="4"/>
      <c r="AA952" s="4"/>
      <c r="AB952" s="4"/>
      <c r="AC952" s="4"/>
      <c r="AD952" s="2"/>
      <c r="AE952" s="2"/>
      <c r="AF952" s="1"/>
      <c r="AG952" s="1"/>
      <c r="AH952" s="1"/>
      <c r="AI952" s="91"/>
      <c r="AJ952" s="2"/>
      <c r="AK952" s="2"/>
    </row>
    <row r="953" spans="1:37" ht="30.75" customHeight="1">
      <c r="A953" s="87"/>
      <c r="B953" s="2"/>
      <c r="C953" s="2"/>
      <c r="D953" s="2"/>
      <c r="E953" s="1"/>
      <c r="F953" s="1"/>
      <c r="G953" s="88"/>
      <c r="H953" s="1"/>
      <c r="I953" s="2"/>
      <c r="J953" s="2"/>
      <c r="K953" s="2"/>
      <c r="L953" s="2"/>
      <c r="M953" s="2"/>
      <c r="N953" s="1"/>
      <c r="O953" s="1"/>
      <c r="P953" s="1"/>
      <c r="Q953" s="2"/>
      <c r="R953" s="2"/>
      <c r="S953" s="2"/>
      <c r="T953" s="3"/>
      <c r="U953" s="4"/>
      <c r="V953" s="3"/>
      <c r="W953" s="5"/>
      <c r="X953" s="5"/>
      <c r="Y953" s="3"/>
      <c r="Z953" s="4"/>
      <c r="AA953" s="4"/>
      <c r="AB953" s="4"/>
      <c r="AC953" s="4"/>
      <c r="AD953" s="2"/>
      <c r="AE953" s="2"/>
      <c r="AF953" s="1"/>
      <c r="AG953" s="1"/>
      <c r="AH953" s="1"/>
      <c r="AI953" s="91"/>
      <c r="AJ953" s="2"/>
      <c r="AK953" s="2"/>
    </row>
    <row r="954" spans="1:37" ht="30.75" customHeight="1">
      <c r="A954" s="87"/>
      <c r="B954" s="2"/>
      <c r="C954" s="2"/>
      <c r="D954" s="2"/>
      <c r="E954" s="1"/>
      <c r="F954" s="1"/>
      <c r="G954" s="88"/>
      <c r="H954" s="1"/>
      <c r="I954" s="2"/>
      <c r="J954" s="2"/>
      <c r="K954" s="2"/>
      <c r="L954" s="2"/>
      <c r="M954" s="2"/>
      <c r="N954" s="1"/>
      <c r="O954" s="1"/>
      <c r="P954" s="1"/>
      <c r="Q954" s="2"/>
      <c r="R954" s="2"/>
      <c r="S954" s="2"/>
      <c r="T954" s="3"/>
      <c r="U954" s="4"/>
      <c r="V954" s="3"/>
      <c r="W954" s="5"/>
      <c r="X954" s="5"/>
      <c r="Y954" s="3"/>
      <c r="Z954" s="4"/>
      <c r="AA954" s="4"/>
      <c r="AB954" s="4"/>
      <c r="AC954" s="4"/>
      <c r="AD954" s="2"/>
      <c r="AE954" s="2"/>
      <c r="AF954" s="1"/>
      <c r="AG954" s="1"/>
      <c r="AH954" s="1"/>
      <c r="AI954" s="91"/>
      <c r="AJ954" s="2"/>
      <c r="AK954" s="2"/>
    </row>
    <row r="955" spans="1:37" ht="30.75" customHeight="1">
      <c r="A955" s="87"/>
      <c r="B955" s="2"/>
      <c r="C955" s="2"/>
      <c r="D955" s="2"/>
      <c r="E955" s="1"/>
      <c r="F955" s="1"/>
      <c r="G955" s="88"/>
      <c r="H955" s="1"/>
      <c r="I955" s="2"/>
      <c r="J955" s="2"/>
      <c r="K955" s="2"/>
      <c r="L955" s="2"/>
      <c r="M955" s="2"/>
      <c r="N955" s="1"/>
      <c r="O955" s="1"/>
      <c r="P955" s="1"/>
      <c r="Q955" s="2"/>
      <c r="R955" s="2"/>
      <c r="S955" s="2"/>
      <c r="T955" s="3"/>
      <c r="U955" s="4"/>
      <c r="V955" s="3"/>
      <c r="W955" s="5"/>
      <c r="X955" s="5"/>
      <c r="Y955" s="3"/>
      <c r="Z955" s="4"/>
      <c r="AA955" s="4"/>
      <c r="AB955" s="4"/>
      <c r="AC955" s="4"/>
      <c r="AD955" s="2"/>
      <c r="AE955" s="2"/>
      <c r="AF955" s="1"/>
      <c r="AG955" s="1"/>
      <c r="AH955" s="1"/>
      <c r="AI955" s="91"/>
      <c r="AJ955" s="2"/>
      <c r="AK955" s="2"/>
    </row>
    <row r="956" spans="1:37" ht="30.75" customHeight="1">
      <c r="A956" s="87"/>
      <c r="B956" s="2"/>
      <c r="C956" s="2"/>
      <c r="D956" s="2"/>
      <c r="E956" s="1"/>
      <c r="F956" s="1"/>
      <c r="G956" s="88"/>
      <c r="H956" s="1"/>
      <c r="I956" s="2"/>
      <c r="J956" s="2"/>
      <c r="K956" s="2"/>
      <c r="L956" s="2"/>
      <c r="M956" s="2"/>
      <c r="N956" s="1"/>
      <c r="O956" s="1"/>
      <c r="P956" s="1"/>
      <c r="Q956" s="2"/>
      <c r="R956" s="2"/>
      <c r="S956" s="2"/>
      <c r="T956" s="3"/>
      <c r="U956" s="4"/>
      <c r="V956" s="3"/>
      <c r="W956" s="5"/>
      <c r="X956" s="5"/>
      <c r="Y956" s="3"/>
      <c r="Z956" s="4"/>
      <c r="AA956" s="4"/>
      <c r="AB956" s="4"/>
      <c r="AC956" s="4"/>
      <c r="AD956" s="2"/>
      <c r="AE956" s="2"/>
      <c r="AF956" s="1"/>
      <c r="AG956" s="1"/>
      <c r="AH956" s="1"/>
      <c r="AI956" s="91"/>
      <c r="AJ956" s="2"/>
      <c r="AK956" s="2"/>
    </row>
    <row r="957" spans="1:37" ht="30.75" customHeight="1">
      <c r="A957" s="87"/>
      <c r="B957" s="2"/>
      <c r="C957" s="2"/>
      <c r="D957" s="2"/>
      <c r="E957" s="1"/>
      <c r="F957" s="1"/>
      <c r="G957" s="88"/>
      <c r="H957" s="1"/>
      <c r="I957" s="2"/>
      <c r="J957" s="2"/>
      <c r="K957" s="2"/>
      <c r="L957" s="2"/>
      <c r="M957" s="2"/>
      <c r="N957" s="1"/>
      <c r="O957" s="1"/>
      <c r="P957" s="1"/>
      <c r="Q957" s="2"/>
      <c r="R957" s="2"/>
      <c r="S957" s="2"/>
      <c r="T957" s="3"/>
      <c r="U957" s="4"/>
      <c r="V957" s="3"/>
      <c r="W957" s="5"/>
      <c r="X957" s="5"/>
      <c r="Y957" s="3"/>
      <c r="Z957" s="4"/>
      <c r="AA957" s="4"/>
      <c r="AB957" s="4"/>
      <c r="AC957" s="4"/>
      <c r="AD957" s="2"/>
      <c r="AE957" s="2"/>
      <c r="AF957" s="1"/>
      <c r="AG957" s="1"/>
      <c r="AH957" s="1"/>
      <c r="AI957" s="91"/>
      <c r="AJ957" s="2"/>
      <c r="AK957" s="2"/>
    </row>
    <row r="958" spans="1:37" ht="30.75" customHeight="1">
      <c r="A958" s="87"/>
      <c r="B958" s="2"/>
      <c r="C958" s="2"/>
      <c r="D958" s="2"/>
      <c r="E958" s="1"/>
      <c r="F958" s="1"/>
      <c r="G958" s="88"/>
      <c r="H958" s="1"/>
      <c r="I958" s="2"/>
      <c r="J958" s="2"/>
      <c r="K958" s="2"/>
      <c r="L958" s="2"/>
      <c r="M958" s="2"/>
      <c r="N958" s="1"/>
      <c r="O958" s="1"/>
      <c r="P958" s="1"/>
      <c r="Q958" s="2"/>
      <c r="R958" s="2"/>
      <c r="S958" s="2"/>
      <c r="T958" s="3"/>
      <c r="U958" s="4"/>
      <c r="V958" s="3"/>
      <c r="W958" s="5"/>
      <c r="X958" s="5"/>
      <c r="Y958" s="3"/>
      <c r="Z958" s="4"/>
      <c r="AA958" s="4"/>
      <c r="AB958" s="4"/>
      <c r="AC958" s="4"/>
      <c r="AD958" s="2"/>
      <c r="AE958" s="2"/>
      <c r="AF958" s="1"/>
      <c r="AG958" s="1"/>
      <c r="AH958" s="1"/>
      <c r="AI958" s="91"/>
      <c r="AJ958" s="2"/>
      <c r="AK958" s="2"/>
    </row>
    <row r="959" spans="1:37" ht="30.75" customHeight="1">
      <c r="A959" s="87"/>
      <c r="B959" s="2"/>
      <c r="C959" s="2"/>
      <c r="D959" s="2"/>
      <c r="E959" s="1"/>
      <c r="F959" s="1"/>
      <c r="G959" s="88"/>
      <c r="H959" s="1"/>
      <c r="I959" s="2"/>
      <c r="J959" s="2"/>
      <c r="K959" s="2"/>
      <c r="L959" s="2"/>
      <c r="M959" s="2"/>
      <c r="N959" s="1"/>
      <c r="O959" s="1"/>
      <c r="P959" s="1"/>
      <c r="Q959" s="2"/>
      <c r="R959" s="2"/>
      <c r="S959" s="2"/>
      <c r="T959" s="3"/>
      <c r="U959" s="4"/>
      <c r="V959" s="3"/>
      <c r="W959" s="5"/>
      <c r="X959" s="5"/>
      <c r="Y959" s="3"/>
      <c r="Z959" s="4"/>
      <c r="AA959" s="4"/>
      <c r="AB959" s="4"/>
      <c r="AC959" s="4"/>
      <c r="AD959" s="2"/>
      <c r="AE959" s="2"/>
      <c r="AF959" s="1"/>
      <c r="AG959" s="1"/>
      <c r="AH959" s="1"/>
      <c r="AI959" s="91"/>
      <c r="AJ959" s="2"/>
      <c r="AK959" s="2"/>
    </row>
    <row r="960" spans="1:37" ht="30.75" customHeight="1">
      <c r="A960" s="87"/>
      <c r="B960" s="2"/>
      <c r="C960" s="2"/>
      <c r="D960" s="2"/>
      <c r="E960" s="1"/>
      <c r="F960" s="1"/>
      <c r="G960" s="88"/>
      <c r="H960" s="1"/>
      <c r="I960" s="2"/>
      <c r="J960" s="2"/>
      <c r="K960" s="2"/>
      <c r="L960" s="2"/>
      <c r="M960" s="2"/>
      <c r="N960" s="1"/>
      <c r="O960" s="1"/>
      <c r="P960" s="1"/>
      <c r="Q960" s="2"/>
      <c r="R960" s="2"/>
      <c r="S960" s="2"/>
      <c r="T960" s="3"/>
      <c r="U960" s="4"/>
      <c r="V960" s="3"/>
      <c r="W960" s="5"/>
      <c r="X960" s="5"/>
      <c r="Y960" s="3"/>
      <c r="Z960" s="4"/>
      <c r="AA960" s="4"/>
      <c r="AB960" s="4"/>
      <c r="AC960" s="4"/>
      <c r="AD960" s="2"/>
      <c r="AE960" s="2"/>
      <c r="AF960" s="1"/>
      <c r="AG960" s="1"/>
      <c r="AH960" s="1"/>
      <c r="AI960" s="91"/>
      <c r="AJ960" s="2"/>
      <c r="AK960" s="2"/>
    </row>
    <row r="961" spans="1:37" ht="30.75" customHeight="1">
      <c r="A961" s="87"/>
      <c r="B961" s="2"/>
      <c r="C961" s="2"/>
      <c r="D961" s="2"/>
      <c r="E961" s="1"/>
      <c r="F961" s="1"/>
      <c r="G961" s="88"/>
      <c r="H961" s="1"/>
      <c r="I961" s="2"/>
      <c r="J961" s="2"/>
      <c r="K961" s="2"/>
      <c r="L961" s="2"/>
      <c r="M961" s="2"/>
      <c r="N961" s="1"/>
      <c r="O961" s="1"/>
      <c r="P961" s="1"/>
      <c r="Q961" s="2"/>
      <c r="R961" s="2"/>
      <c r="S961" s="2"/>
      <c r="T961" s="3"/>
      <c r="U961" s="4"/>
      <c r="V961" s="3"/>
      <c r="W961" s="5"/>
      <c r="X961" s="5"/>
      <c r="Y961" s="3"/>
      <c r="Z961" s="4"/>
      <c r="AA961" s="4"/>
      <c r="AB961" s="4"/>
      <c r="AC961" s="4"/>
      <c r="AD961" s="2"/>
      <c r="AE961" s="2"/>
      <c r="AF961" s="1"/>
      <c r="AG961" s="1"/>
      <c r="AH961" s="1"/>
      <c r="AI961" s="91"/>
      <c r="AJ961" s="2"/>
      <c r="AK961" s="2"/>
    </row>
    <row r="962" spans="1:37" ht="30.75" customHeight="1">
      <c r="A962" s="87"/>
      <c r="B962" s="2"/>
      <c r="C962" s="2"/>
      <c r="D962" s="2"/>
      <c r="E962" s="1"/>
      <c r="F962" s="1"/>
      <c r="G962" s="88"/>
      <c r="H962" s="1"/>
      <c r="I962" s="2"/>
      <c r="J962" s="2"/>
      <c r="K962" s="2"/>
      <c r="L962" s="2"/>
      <c r="M962" s="2"/>
      <c r="N962" s="1"/>
      <c r="O962" s="1"/>
      <c r="P962" s="1"/>
      <c r="Q962" s="2"/>
      <c r="R962" s="2"/>
      <c r="S962" s="2"/>
      <c r="T962" s="3"/>
      <c r="U962" s="4"/>
      <c r="V962" s="3"/>
      <c r="W962" s="5"/>
      <c r="X962" s="5"/>
      <c r="Y962" s="3"/>
      <c r="Z962" s="4"/>
      <c r="AA962" s="4"/>
      <c r="AB962" s="4"/>
      <c r="AC962" s="4"/>
      <c r="AD962" s="2"/>
      <c r="AE962" s="2"/>
      <c r="AF962" s="1"/>
      <c r="AG962" s="1"/>
      <c r="AH962" s="1"/>
      <c r="AI962" s="91"/>
      <c r="AJ962" s="2"/>
      <c r="AK962" s="2"/>
    </row>
    <row r="963" spans="1:37" ht="30.75" customHeight="1">
      <c r="A963" s="87"/>
      <c r="B963" s="2"/>
      <c r="C963" s="2"/>
      <c r="D963" s="2"/>
      <c r="E963" s="1"/>
      <c r="F963" s="1"/>
      <c r="G963" s="88"/>
      <c r="H963" s="1"/>
      <c r="I963" s="2"/>
      <c r="J963" s="2"/>
      <c r="K963" s="2"/>
      <c r="L963" s="2"/>
      <c r="M963" s="2"/>
      <c r="N963" s="1"/>
      <c r="O963" s="1"/>
      <c r="P963" s="1"/>
      <c r="Q963" s="2"/>
      <c r="R963" s="2"/>
      <c r="S963" s="2"/>
      <c r="T963" s="3"/>
      <c r="U963" s="4"/>
      <c r="V963" s="3"/>
      <c r="W963" s="5"/>
      <c r="X963" s="5"/>
      <c r="Y963" s="3"/>
      <c r="Z963" s="4"/>
      <c r="AA963" s="4"/>
      <c r="AB963" s="4"/>
      <c r="AC963" s="4"/>
      <c r="AD963" s="2"/>
      <c r="AE963" s="2"/>
      <c r="AF963" s="1"/>
      <c r="AG963" s="1"/>
      <c r="AH963" s="1"/>
      <c r="AI963" s="91"/>
      <c r="AJ963" s="2"/>
      <c r="AK963" s="2"/>
    </row>
    <row r="964" spans="1:37" ht="30.75" customHeight="1">
      <c r="A964" s="87"/>
      <c r="B964" s="2"/>
      <c r="C964" s="2"/>
      <c r="D964" s="2"/>
      <c r="E964" s="1"/>
      <c r="F964" s="1"/>
      <c r="G964" s="88"/>
      <c r="H964" s="1"/>
      <c r="I964" s="2"/>
      <c r="J964" s="2"/>
      <c r="K964" s="2"/>
      <c r="L964" s="2"/>
      <c r="M964" s="2"/>
      <c r="N964" s="1"/>
      <c r="O964" s="1"/>
      <c r="P964" s="1"/>
      <c r="Q964" s="2"/>
      <c r="R964" s="2"/>
      <c r="S964" s="2"/>
      <c r="T964" s="3"/>
      <c r="U964" s="4"/>
      <c r="V964" s="3"/>
      <c r="W964" s="5"/>
      <c r="X964" s="5"/>
      <c r="Y964" s="3"/>
      <c r="Z964" s="4"/>
      <c r="AA964" s="4"/>
      <c r="AB964" s="4"/>
      <c r="AC964" s="4"/>
      <c r="AD964" s="2"/>
      <c r="AE964" s="2"/>
      <c r="AF964" s="1"/>
      <c r="AG964" s="1"/>
      <c r="AH964" s="1"/>
      <c r="AI964" s="91"/>
      <c r="AJ964" s="2"/>
      <c r="AK964" s="2"/>
    </row>
    <row r="965" spans="1:37" ht="30.75" customHeight="1">
      <c r="A965" s="87"/>
      <c r="B965" s="2"/>
      <c r="C965" s="2"/>
      <c r="D965" s="2"/>
      <c r="E965" s="1"/>
      <c r="F965" s="1"/>
      <c r="G965" s="88"/>
      <c r="H965" s="1"/>
      <c r="I965" s="2"/>
      <c r="J965" s="2"/>
      <c r="K965" s="2"/>
      <c r="L965" s="2"/>
      <c r="M965" s="2"/>
      <c r="N965" s="1"/>
      <c r="O965" s="1"/>
      <c r="P965" s="1"/>
      <c r="Q965" s="2"/>
      <c r="R965" s="2"/>
      <c r="S965" s="2"/>
      <c r="T965" s="3"/>
      <c r="U965" s="4"/>
      <c r="V965" s="3"/>
      <c r="W965" s="5"/>
      <c r="X965" s="5"/>
      <c r="Y965" s="3"/>
      <c r="Z965" s="4"/>
      <c r="AA965" s="4"/>
      <c r="AB965" s="4"/>
      <c r="AC965" s="4"/>
      <c r="AD965" s="2"/>
      <c r="AE965" s="2"/>
      <c r="AF965" s="1"/>
      <c r="AG965" s="1"/>
      <c r="AH965" s="1"/>
      <c r="AI965" s="91"/>
      <c r="AJ965" s="2"/>
      <c r="AK965" s="2"/>
    </row>
    <row r="966" spans="1:37" ht="30.75" customHeight="1">
      <c r="A966" s="87"/>
      <c r="B966" s="2"/>
      <c r="C966" s="2"/>
      <c r="D966" s="2"/>
      <c r="E966" s="1"/>
      <c r="F966" s="1"/>
      <c r="G966" s="88"/>
      <c r="H966" s="1"/>
      <c r="I966" s="2"/>
      <c r="J966" s="2"/>
      <c r="K966" s="2"/>
      <c r="L966" s="2"/>
      <c r="M966" s="2"/>
      <c r="N966" s="1"/>
      <c r="O966" s="1"/>
      <c r="P966" s="1"/>
      <c r="Q966" s="2"/>
      <c r="R966" s="2"/>
      <c r="S966" s="2"/>
      <c r="T966" s="3"/>
      <c r="U966" s="4"/>
      <c r="V966" s="3"/>
      <c r="W966" s="5"/>
      <c r="X966" s="5"/>
      <c r="Y966" s="3"/>
      <c r="Z966" s="4"/>
      <c r="AA966" s="4"/>
      <c r="AB966" s="4"/>
      <c r="AC966" s="4"/>
      <c r="AD966" s="2"/>
      <c r="AE966" s="2"/>
      <c r="AF966" s="1"/>
      <c r="AG966" s="1"/>
      <c r="AH966" s="1"/>
      <c r="AI966" s="91"/>
      <c r="AJ966" s="2"/>
      <c r="AK966" s="2"/>
    </row>
    <row r="967" spans="1:37" ht="30.75" customHeight="1">
      <c r="A967" s="87"/>
      <c r="B967" s="2"/>
      <c r="C967" s="2"/>
      <c r="D967" s="2"/>
      <c r="E967" s="1"/>
      <c r="F967" s="1"/>
      <c r="G967" s="88"/>
      <c r="H967" s="1"/>
      <c r="I967" s="2"/>
      <c r="J967" s="2"/>
      <c r="K967" s="2"/>
      <c r="L967" s="2"/>
      <c r="M967" s="2"/>
      <c r="N967" s="1"/>
      <c r="O967" s="1"/>
      <c r="P967" s="1"/>
      <c r="Q967" s="2"/>
      <c r="R967" s="2"/>
      <c r="S967" s="2"/>
      <c r="T967" s="3"/>
      <c r="U967" s="4"/>
      <c r="V967" s="3"/>
      <c r="W967" s="5"/>
      <c r="X967" s="5"/>
      <c r="Y967" s="3"/>
      <c r="Z967" s="4"/>
      <c r="AA967" s="4"/>
      <c r="AB967" s="4"/>
      <c r="AC967" s="4"/>
      <c r="AD967" s="2"/>
      <c r="AE967" s="2"/>
      <c r="AF967" s="1"/>
      <c r="AG967" s="1"/>
      <c r="AH967" s="1"/>
      <c r="AI967" s="91"/>
      <c r="AJ967" s="2"/>
      <c r="AK967" s="2"/>
    </row>
    <row r="968" spans="1:37" ht="30.75" customHeight="1">
      <c r="A968" s="87"/>
      <c r="B968" s="2"/>
      <c r="C968" s="2"/>
      <c r="D968" s="2"/>
      <c r="E968" s="1"/>
      <c r="F968" s="1"/>
      <c r="G968" s="88"/>
      <c r="H968" s="1"/>
      <c r="I968" s="2"/>
      <c r="J968" s="2"/>
      <c r="K968" s="2"/>
      <c r="L968" s="2"/>
      <c r="M968" s="2"/>
      <c r="N968" s="1"/>
      <c r="O968" s="1"/>
      <c r="P968" s="1"/>
      <c r="Q968" s="2"/>
      <c r="R968" s="2"/>
      <c r="S968" s="2"/>
      <c r="T968" s="3"/>
      <c r="U968" s="4"/>
      <c r="V968" s="3"/>
      <c r="W968" s="5"/>
      <c r="X968" s="5"/>
      <c r="Y968" s="3"/>
      <c r="Z968" s="4"/>
      <c r="AA968" s="4"/>
      <c r="AB968" s="4"/>
      <c r="AC968" s="4"/>
      <c r="AD968" s="2"/>
      <c r="AE968" s="2"/>
      <c r="AF968" s="1"/>
      <c r="AG968" s="1"/>
      <c r="AH968" s="1"/>
      <c r="AI968" s="91"/>
      <c r="AJ968" s="2"/>
      <c r="AK968" s="2"/>
    </row>
    <row r="969" spans="1:37" ht="30.75" customHeight="1">
      <c r="A969" s="87"/>
      <c r="B969" s="2"/>
      <c r="C969" s="2"/>
      <c r="D969" s="2"/>
      <c r="E969" s="1"/>
      <c r="F969" s="1"/>
      <c r="G969" s="88"/>
      <c r="H969" s="1"/>
      <c r="I969" s="2"/>
      <c r="J969" s="2"/>
      <c r="K969" s="2"/>
      <c r="L969" s="2"/>
      <c r="M969" s="2"/>
      <c r="N969" s="1"/>
      <c r="O969" s="1"/>
      <c r="P969" s="1"/>
      <c r="Q969" s="2"/>
      <c r="R969" s="2"/>
      <c r="S969" s="2"/>
      <c r="T969" s="3"/>
      <c r="U969" s="4"/>
      <c r="V969" s="3"/>
      <c r="W969" s="5"/>
      <c r="X969" s="5"/>
      <c r="Y969" s="3"/>
      <c r="Z969" s="4"/>
      <c r="AA969" s="4"/>
      <c r="AB969" s="4"/>
      <c r="AC969" s="4"/>
      <c r="AD969" s="2"/>
      <c r="AE969" s="2"/>
      <c r="AF969" s="1"/>
      <c r="AG969" s="1"/>
      <c r="AH969" s="1"/>
      <c r="AI969" s="91"/>
      <c r="AJ969" s="2"/>
      <c r="AK969" s="2"/>
    </row>
    <row r="970" spans="1:37" ht="30.75" customHeight="1">
      <c r="A970" s="87"/>
      <c r="B970" s="2"/>
      <c r="C970" s="2"/>
      <c r="D970" s="2"/>
      <c r="E970" s="1"/>
      <c r="F970" s="1"/>
      <c r="G970" s="88"/>
      <c r="H970" s="1"/>
      <c r="I970" s="2"/>
      <c r="J970" s="2"/>
      <c r="K970" s="2"/>
      <c r="L970" s="2"/>
      <c r="M970" s="2"/>
      <c r="N970" s="1"/>
      <c r="O970" s="1"/>
      <c r="P970" s="1"/>
      <c r="Q970" s="2"/>
      <c r="R970" s="2"/>
      <c r="S970" s="2"/>
      <c r="T970" s="3"/>
      <c r="U970" s="4"/>
      <c r="V970" s="3"/>
      <c r="W970" s="5"/>
      <c r="X970" s="5"/>
      <c r="Y970" s="3"/>
      <c r="Z970" s="4"/>
      <c r="AA970" s="4"/>
      <c r="AB970" s="4"/>
      <c r="AC970" s="4"/>
      <c r="AD970" s="2"/>
      <c r="AE970" s="2"/>
      <c r="AF970" s="1"/>
      <c r="AG970" s="1"/>
      <c r="AH970" s="1"/>
      <c r="AI970" s="91"/>
      <c r="AJ970" s="2"/>
      <c r="AK970" s="2"/>
    </row>
    <row r="971" spans="1:37" ht="30.75" customHeight="1">
      <c r="A971" s="87"/>
      <c r="B971" s="2"/>
      <c r="C971" s="2"/>
      <c r="D971" s="2"/>
      <c r="E971" s="1"/>
      <c r="F971" s="1"/>
      <c r="G971" s="88"/>
      <c r="H971" s="1"/>
      <c r="I971" s="2"/>
      <c r="J971" s="2"/>
      <c r="K971" s="2"/>
      <c r="L971" s="2"/>
      <c r="M971" s="2"/>
      <c r="N971" s="1"/>
      <c r="O971" s="1"/>
      <c r="P971" s="1"/>
      <c r="Q971" s="2"/>
      <c r="R971" s="2"/>
      <c r="S971" s="2"/>
      <c r="T971" s="3"/>
      <c r="U971" s="4"/>
      <c r="V971" s="3"/>
      <c r="W971" s="5"/>
      <c r="X971" s="5"/>
      <c r="Y971" s="3"/>
      <c r="Z971" s="4"/>
      <c r="AA971" s="4"/>
      <c r="AB971" s="4"/>
      <c r="AC971" s="4"/>
      <c r="AD971" s="2"/>
      <c r="AE971" s="2"/>
      <c r="AF971" s="1"/>
      <c r="AG971" s="1"/>
      <c r="AH971" s="1"/>
      <c r="AI971" s="91"/>
      <c r="AJ971" s="2"/>
      <c r="AK971" s="2"/>
    </row>
    <row r="972" spans="1:37" ht="30.75" customHeight="1">
      <c r="A972" s="87"/>
      <c r="B972" s="2"/>
      <c r="C972" s="2"/>
      <c r="D972" s="2"/>
      <c r="E972" s="1"/>
      <c r="F972" s="1"/>
      <c r="G972" s="88"/>
      <c r="H972" s="1"/>
      <c r="I972" s="2"/>
      <c r="J972" s="2"/>
      <c r="K972" s="2"/>
      <c r="L972" s="2"/>
      <c r="M972" s="2"/>
      <c r="N972" s="1"/>
      <c r="O972" s="1"/>
      <c r="P972" s="1"/>
      <c r="Q972" s="2"/>
      <c r="R972" s="2"/>
      <c r="S972" s="2"/>
      <c r="T972" s="3"/>
      <c r="U972" s="4"/>
      <c r="V972" s="3"/>
      <c r="W972" s="5"/>
      <c r="X972" s="5"/>
      <c r="Y972" s="3"/>
      <c r="Z972" s="4"/>
      <c r="AA972" s="4"/>
      <c r="AB972" s="4"/>
      <c r="AC972" s="4"/>
      <c r="AD972" s="2"/>
      <c r="AE972" s="2"/>
      <c r="AF972" s="1"/>
      <c r="AG972" s="1"/>
      <c r="AH972" s="1"/>
      <c r="AI972" s="91"/>
      <c r="AJ972" s="2"/>
      <c r="AK972" s="2"/>
    </row>
    <row r="973" spans="1:37" ht="30.75" customHeight="1">
      <c r="A973" s="87"/>
      <c r="B973" s="2"/>
      <c r="C973" s="2"/>
      <c r="D973" s="2"/>
      <c r="E973" s="1"/>
      <c r="F973" s="1"/>
      <c r="G973" s="88"/>
      <c r="H973" s="1"/>
      <c r="I973" s="2"/>
      <c r="J973" s="2"/>
      <c r="K973" s="2"/>
      <c r="L973" s="2"/>
      <c r="M973" s="2"/>
      <c r="N973" s="1"/>
      <c r="O973" s="1"/>
      <c r="P973" s="1"/>
      <c r="Q973" s="2"/>
      <c r="R973" s="2"/>
      <c r="S973" s="2"/>
      <c r="T973" s="3"/>
      <c r="U973" s="4"/>
      <c r="V973" s="3"/>
      <c r="W973" s="5"/>
      <c r="X973" s="5"/>
      <c r="Y973" s="3"/>
      <c r="Z973" s="4"/>
      <c r="AA973" s="4"/>
      <c r="AB973" s="4"/>
      <c r="AC973" s="4"/>
      <c r="AD973" s="2"/>
      <c r="AE973" s="2"/>
      <c r="AF973" s="1"/>
      <c r="AG973" s="1"/>
      <c r="AH973" s="1"/>
      <c r="AI973" s="91"/>
      <c r="AJ973" s="2"/>
      <c r="AK973" s="2"/>
    </row>
    <row r="974" spans="1:37" ht="30.75" customHeight="1">
      <c r="A974" s="87"/>
      <c r="B974" s="2"/>
      <c r="C974" s="2"/>
      <c r="D974" s="2"/>
      <c r="E974" s="1"/>
      <c r="F974" s="1"/>
      <c r="G974" s="88"/>
      <c r="H974" s="1"/>
      <c r="I974" s="2"/>
      <c r="J974" s="2"/>
      <c r="K974" s="2"/>
      <c r="L974" s="2"/>
      <c r="M974" s="2"/>
      <c r="N974" s="1"/>
      <c r="O974" s="1"/>
      <c r="P974" s="1"/>
      <c r="Q974" s="2"/>
      <c r="R974" s="2"/>
      <c r="S974" s="2"/>
      <c r="T974" s="3"/>
      <c r="U974" s="4"/>
      <c r="V974" s="3"/>
      <c r="W974" s="5"/>
      <c r="X974" s="5"/>
      <c r="Y974" s="3"/>
      <c r="Z974" s="4"/>
      <c r="AA974" s="4"/>
      <c r="AB974" s="4"/>
      <c r="AC974" s="4"/>
      <c r="AD974" s="2"/>
      <c r="AE974" s="2"/>
      <c r="AF974" s="1"/>
      <c r="AG974" s="1"/>
      <c r="AH974" s="1"/>
      <c r="AI974" s="91"/>
      <c r="AJ974" s="2"/>
      <c r="AK974" s="2"/>
    </row>
    <row r="975" spans="1:37" ht="30.75" customHeight="1">
      <c r="A975" s="87"/>
      <c r="B975" s="2"/>
      <c r="C975" s="2"/>
      <c r="D975" s="2"/>
      <c r="E975" s="1"/>
      <c r="F975" s="1"/>
      <c r="G975" s="88"/>
      <c r="H975" s="1"/>
      <c r="I975" s="2"/>
      <c r="J975" s="2"/>
      <c r="K975" s="2"/>
      <c r="L975" s="2"/>
      <c r="M975" s="2"/>
      <c r="N975" s="1"/>
      <c r="O975" s="1"/>
      <c r="P975" s="1"/>
      <c r="Q975" s="2"/>
      <c r="R975" s="2"/>
      <c r="S975" s="2"/>
      <c r="T975" s="3"/>
      <c r="U975" s="4"/>
      <c r="V975" s="3"/>
      <c r="W975" s="5"/>
      <c r="X975" s="5"/>
      <c r="Y975" s="3"/>
      <c r="Z975" s="4"/>
      <c r="AA975" s="4"/>
      <c r="AB975" s="4"/>
      <c r="AC975" s="4"/>
      <c r="AD975" s="2"/>
      <c r="AE975" s="2"/>
      <c r="AF975" s="1"/>
      <c r="AG975" s="1"/>
      <c r="AH975" s="1"/>
      <c r="AI975" s="91"/>
      <c r="AJ975" s="2"/>
      <c r="AK975" s="2"/>
    </row>
    <row r="976" spans="1:37" ht="30.75" customHeight="1">
      <c r="A976" s="87"/>
      <c r="B976" s="2"/>
      <c r="C976" s="2"/>
      <c r="D976" s="2"/>
      <c r="E976" s="1"/>
      <c r="F976" s="1"/>
      <c r="G976" s="88"/>
      <c r="H976" s="1"/>
      <c r="I976" s="2"/>
      <c r="J976" s="2"/>
      <c r="K976" s="2"/>
      <c r="L976" s="2"/>
      <c r="M976" s="2"/>
      <c r="N976" s="1"/>
      <c r="O976" s="1"/>
      <c r="P976" s="1"/>
      <c r="Q976" s="2"/>
      <c r="R976" s="2"/>
      <c r="S976" s="2"/>
      <c r="T976" s="3"/>
      <c r="U976" s="4"/>
      <c r="V976" s="3"/>
      <c r="W976" s="5"/>
      <c r="X976" s="5"/>
      <c r="Y976" s="3"/>
      <c r="Z976" s="4"/>
      <c r="AA976" s="4"/>
      <c r="AB976" s="4"/>
      <c r="AC976" s="4"/>
      <c r="AD976" s="2"/>
      <c r="AE976" s="2"/>
      <c r="AF976" s="1"/>
      <c r="AG976" s="1"/>
      <c r="AH976" s="1"/>
      <c r="AI976" s="91"/>
      <c r="AJ976" s="2"/>
      <c r="AK976" s="2"/>
    </row>
    <row r="977" spans="1:37" ht="30.75" customHeight="1">
      <c r="A977" s="87"/>
      <c r="B977" s="2"/>
      <c r="C977" s="2"/>
      <c r="D977" s="2"/>
      <c r="E977" s="1"/>
      <c r="F977" s="1"/>
      <c r="G977" s="88"/>
      <c r="H977" s="1"/>
      <c r="I977" s="2"/>
      <c r="J977" s="2"/>
      <c r="K977" s="2"/>
      <c r="L977" s="2"/>
      <c r="M977" s="2"/>
      <c r="N977" s="1"/>
      <c r="O977" s="1"/>
      <c r="P977" s="1"/>
      <c r="Q977" s="2"/>
      <c r="R977" s="2"/>
      <c r="S977" s="2"/>
      <c r="T977" s="3"/>
      <c r="U977" s="4"/>
      <c r="V977" s="3"/>
      <c r="W977" s="5"/>
      <c r="X977" s="5"/>
      <c r="Y977" s="3"/>
      <c r="Z977" s="4"/>
      <c r="AA977" s="4"/>
      <c r="AB977" s="4"/>
      <c r="AC977" s="4"/>
      <c r="AD977" s="2"/>
      <c r="AE977" s="2"/>
      <c r="AF977" s="1"/>
      <c r="AG977" s="1"/>
      <c r="AH977" s="1"/>
      <c r="AI977" s="91"/>
      <c r="AJ977" s="2"/>
      <c r="AK977" s="2"/>
    </row>
    <row r="978" spans="1:37" ht="30.75" customHeight="1">
      <c r="A978" s="87"/>
      <c r="B978" s="2"/>
      <c r="C978" s="2"/>
      <c r="D978" s="2"/>
      <c r="E978" s="1"/>
      <c r="F978" s="1"/>
      <c r="G978" s="88"/>
      <c r="H978" s="1"/>
      <c r="I978" s="2"/>
      <c r="J978" s="2"/>
      <c r="K978" s="2"/>
      <c r="L978" s="2"/>
      <c r="M978" s="2"/>
      <c r="N978" s="1"/>
      <c r="O978" s="1"/>
      <c r="P978" s="1"/>
      <c r="Q978" s="2"/>
      <c r="R978" s="2"/>
      <c r="S978" s="2"/>
      <c r="T978" s="3"/>
      <c r="U978" s="4"/>
      <c r="V978" s="3"/>
      <c r="W978" s="5"/>
      <c r="X978" s="5"/>
      <c r="Y978" s="3"/>
      <c r="Z978" s="4"/>
      <c r="AA978" s="4"/>
      <c r="AB978" s="4"/>
      <c r="AC978" s="4"/>
      <c r="AD978" s="2"/>
      <c r="AE978" s="2"/>
      <c r="AF978" s="1"/>
      <c r="AG978" s="1"/>
      <c r="AH978" s="1"/>
      <c r="AI978" s="91"/>
      <c r="AJ978" s="2"/>
      <c r="AK978" s="2"/>
    </row>
    <row r="979" spans="1:37" ht="30.75" customHeight="1">
      <c r="A979" s="87"/>
      <c r="B979" s="2"/>
      <c r="C979" s="2"/>
      <c r="D979" s="2"/>
      <c r="E979" s="1"/>
      <c r="F979" s="1"/>
      <c r="G979" s="88"/>
      <c r="H979" s="1"/>
      <c r="I979" s="2"/>
      <c r="J979" s="2"/>
      <c r="K979" s="2"/>
      <c r="L979" s="2"/>
      <c r="M979" s="2"/>
      <c r="N979" s="1"/>
      <c r="O979" s="1"/>
      <c r="P979" s="1"/>
      <c r="Q979" s="2"/>
      <c r="R979" s="2"/>
      <c r="S979" s="2"/>
      <c r="T979" s="3"/>
      <c r="U979" s="4"/>
      <c r="V979" s="3"/>
      <c r="W979" s="5"/>
      <c r="X979" s="5"/>
      <c r="Y979" s="3"/>
      <c r="Z979" s="4"/>
      <c r="AA979" s="4"/>
      <c r="AB979" s="4"/>
      <c r="AC979" s="4"/>
      <c r="AD979" s="2"/>
      <c r="AE979" s="2"/>
      <c r="AF979" s="1"/>
      <c r="AG979" s="1"/>
      <c r="AH979" s="1"/>
      <c r="AI979" s="91"/>
      <c r="AJ979" s="2"/>
      <c r="AK979" s="2"/>
    </row>
    <row r="980" spans="1:37" ht="30.75" customHeight="1">
      <c r="A980" s="87"/>
      <c r="B980" s="2"/>
      <c r="C980" s="2"/>
      <c r="D980" s="2"/>
      <c r="E980" s="1"/>
      <c r="F980" s="1"/>
      <c r="G980" s="88"/>
      <c r="H980" s="1"/>
      <c r="I980" s="2"/>
      <c r="J980" s="2"/>
      <c r="K980" s="2"/>
      <c r="L980" s="2"/>
      <c r="M980" s="2"/>
      <c r="N980" s="1"/>
      <c r="O980" s="1"/>
      <c r="P980" s="1"/>
      <c r="Q980" s="2"/>
      <c r="R980" s="2"/>
      <c r="S980" s="2"/>
      <c r="T980" s="3"/>
      <c r="U980" s="4"/>
      <c r="V980" s="3"/>
      <c r="W980" s="5"/>
      <c r="X980" s="5"/>
      <c r="Y980" s="3"/>
      <c r="Z980" s="4"/>
      <c r="AA980" s="4"/>
      <c r="AB980" s="4"/>
      <c r="AC980" s="4"/>
      <c r="AD980" s="2"/>
      <c r="AE980" s="2"/>
      <c r="AF980" s="1"/>
      <c r="AG980" s="1"/>
      <c r="AH980" s="1"/>
      <c r="AI980" s="91"/>
      <c r="AJ980" s="2"/>
      <c r="AK980" s="2"/>
    </row>
    <row r="981" spans="1:37" ht="30.75" customHeight="1">
      <c r="A981" s="87"/>
      <c r="B981" s="2"/>
      <c r="C981" s="2"/>
      <c r="D981" s="2"/>
      <c r="E981" s="1"/>
      <c r="F981" s="1"/>
      <c r="G981" s="88"/>
      <c r="H981" s="1"/>
      <c r="I981" s="2"/>
      <c r="J981" s="2"/>
      <c r="K981" s="2"/>
      <c r="L981" s="2"/>
      <c r="M981" s="2"/>
      <c r="N981" s="1"/>
      <c r="O981" s="1"/>
      <c r="P981" s="1"/>
      <c r="Q981" s="2"/>
      <c r="R981" s="2"/>
      <c r="S981" s="2"/>
      <c r="T981" s="3"/>
      <c r="U981" s="4"/>
      <c r="V981" s="3"/>
      <c r="W981" s="5"/>
      <c r="X981" s="5"/>
      <c r="Y981" s="3"/>
      <c r="Z981" s="4"/>
      <c r="AA981" s="4"/>
      <c r="AB981" s="4"/>
      <c r="AC981" s="4"/>
      <c r="AD981" s="2"/>
      <c r="AE981" s="2"/>
      <c r="AF981" s="1"/>
      <c r="AG981" s="1"/>
      <c r="AH981" s="1"/>
      <c r="AI981" s="91"/>
      <c r="AJ981" s="2"/>
      <c r="AK981" s="2"/>
    </row>
    <row r="982" spans="1:37" ht="30.75" customHeight="1">
      <c r="A982" s="87"/>
      <c r="B982" s="2"/>
      <c r="C982" s="2"/>
      <c r="D982" s="2"/>
      <c r="E982" s="1"/>
      <c r="F982" s="1"/>
      <c r="G982" s="88"/>
      <c r="H982" s="1"/>
      <c r="I982" s="2"/>
      <c r="J982" s="2"/>
      <c r="K982" s="2"/>
      <c r="L982" s="2"/>
      <c r="M982" s="2"/>
      <c r="N982" s="1"/>
      <c r="O982" s="1"/>
      <c r="P982" s="1"/>
      <c r="Q982" s="2"/>
      <c r="R982" s="2"/>
      <c r="S982" s="2"/>
      <c r="T982" s="3"/>
      <c r="U982" s="4"/>
      <c r="V982" s="3"/>
      <c r="W982" s="5"/>
      <c r="X982" s="5"/>
      <c r="Y982" s="3"/>
      <c r="Z982" s="4"/>
      <c r="AA982" s="4"/>
      <c r="AB982" s="4"/>
      <c r="AC982" s="4"/>
      <c r="AD982" s="2"/>
      <c r="AE982" s="2"/>
      <c r="AF982" s="1"/>
      <c r="AG982" s="1"/>
      <c r="AH982" s="1"/>
      <c r="AI982" s="91"/>
      <c r="AJ982" s="2"/>
      <c r="AK982" s="2"/>
    </row>
    <row r="983" spans="1:37" ht="30.75" customHeight="1">
      <c r="A983" s="87"/>
      <c r="B983" s="2"/>
      <c r="C983" s="2"/>
      <c r="D983" s="2"/>
      <c r="E983" s="1"/>
      <c r="F983" s="1"/>
      <c r="G983" s="88"/>
      <c r="H983" s="1"/>
      <c r="I983" s="2"/>
      <c r="J983" s="2"/>
      <c r="K983" s="2"/>
      <c r="L983" s="2"/>
      <c r="M983" s="2"/>
      <c r="N983" s="1"/>
      <c r="O983" s="1"/>
      <c r="P983" s="1"/>
      <c r="Q983" s="2"/>
      <c r="R983" s="2"/>
      <c r="S983" s="2"/>
      <c r="T983" s="3"/>
      <c r="U983" s="4"/>
      <c r="V983" s="3"/>
      <c r="W983" s="5"/>
      <c r="X983" s="5"/>
      <c r="Y983" s="3"/>
      <c r="Z983" s="4"/>
      <c r="AA983" s="4"/>
      <c r="AB983" s="4"/>
      <c r="AC983" s="4"/>
      <c r="AD983" s="2"/>
      <c r="AE983" s="2"/>
      <c r="AF983" s="1"/>
      <c r="AG983" s="1"/>
      <c r="AH983" s="1"/>
      <c r="AI983" s="91"/>
      <c r="AJ983" s="2"/>
      <c r="AK983" s="2"/>
    </row>
    <row r="984" spans="1:37" ht="30.75" customHeight="1">
      <c r="A984" s="87"/>
      <c r="B984" s="2"/>
      <c r="C984" s="2"/>
      <c r="D984" s="2"/>
      <c r="E984" s="1"/>
      <c r="F984" s="1"/>
      <c r="G984" s="88"/>
      <c r="H984" s="1"/>
      <c r="I984" s="2"/>
      <c r="J984" s="2"/>
      <c r="K984" s="2"/>
      <c r="L984" s="2"/>
      <c r="M984" s="2"/>
      <c r="N984" s="1"/>
      <c r="O984" s="1"/>
      <c r="P984" s="1"/>
      <c r="Q984" s="2"/>
      <c r="R984" s="2"/>
      <c r="S984" s="2"/>
      <c r="T984" s="3"/>
      <c r="U984" s="4"/>
      <c r="V984" s="3"/>
      <c r="W984" s="5"/>
      <c r="X984" s="5"/>
      <c r="Y984" s="3"/>
      <c r="Z984" s="4"/>
      <c r="AA984" s="4"/>
      <c r="AB984" s="4"/>
      <c r="AC984" s="4"/>
      <c r="AD984" s="2"/>
      <c r="AE984" s="2"/>
      <c r="AF984" s="1"/>
      <c r="AG984" s="1"/>
      <c r="AH984" s="1"/>
      <c r="AI984" s="91"/>
      <c r="AJ984" s="2"/>
      <c r="AK984" s="2"/>
    </row>
    <row r="985" spans="1:37" ht="30.75" customHeight="1">
      <c r="A985" s="87"/>
      <c r="B985" s="2"/>
      <c r="C985" s="2"/>
      <c r="D985" s="2"/>
      <c r="E985" s="1"/>
      <c r="F985" s="1"/>
      <c r="G985" s="88"/>
      <c r="H985" s="1"/>
      <c r="I985" s="2"/>
      <c r="J985" s="2"/>
      <c r="K985" s="2"/>
      <c r="L985" s="2"/>
      <c r="M985" s="2"/>
      <c r="N985" s="1"/>
      <c r="O985" s="1"/>
      <c r="P985" s="1"/>
      <c r="Q985" s="2"/>
      <c r="R985" s="2"/>
      <c r="S985" s="2"/>
      <c r="T985" s="3"/>
      <c r="U985" s="4"/>
      <c r="V985" s="3"/>
      <c r="W985" s="5"/>
      <c r="X985" s="5"/>
      <c r="Y985" s="3"/>
      <c r="Z985" s="4"/>
      <c r="AA985" s="4"/>
      <c r="AB985" s="4"/>
      <c r="AC985" s="4"/>
      <c r="AD985" s="2"/>
      <c r="AE985" s="2"/>
      <c r="AF985" s="1"/>
      <c r="AG985" s="1"/>
      <c r="AH985" s="1"/>
      <c r="AI985" s="91"/>
      <c r="AJ985" s="2"/>
      <c r="AK985" s="2"/>
    </row>
    <row r="986" spans="1:37" ht="30.75" customHeight="1">
      <c r="A986" s="87"/>
      <c r="B986" s="2"/>
      <c r="C986" s="2"/>
      <c r="D986" s="2"/>
      <c r="E986" s="1"/>
      <c r="F986" s="1"/>
      <c r="G986" s="88"/>
      <c r="H986" s="1"/>
      <c r="I986" s="2"/>
      <c r="J986" s="2"/>
      <c r="K986" s="2"/>
      <c r="L986" s="2"/>
      <c r="M986" s="2"/>
      <c r="N986" s="1"/>
      <c r="O986" s="1"/>
      <c r="P986" s="1"/>
      <c r="Q986" s="2"/>
      <c r="R986" s="2"/>
      <c r="S986" s="2"/>
      <c r="T986" s="3"/>
      <c r="U986" s="4"/>
      <c r="V986" s="3"/>
      <c r="W986" s="5"/>
      <c r="X986" s="5"/>
      <c r="Y986" s="3"/>
      <c r="Z986" s="4"/>
      <c r="AA986" s="4"/>
      <c r="AB986" s="4"/>
      <c r="AC986" s="4"/>
      <c r="AD986" s="2"/>
      <c r="AE986" s="2"/>
      <c r="AF986" s="1"/>
      <c r="AG986" s="1"/>
      <c r="AH986" s="1"/>
      <c r="AI986" s="91"/>
      <c r="AJ986" s="2"/>
      <c r="AK986" s="2"/>
    </row>
    <row r="987" spans="1:37" ht="30.75" customHeight="1">
      <c r="A987" s="87"/>
      <c r="B987" s="2"/>
      <c r="C987" s="2"/>
      <c r="D987" s="2"/>
      <c r="E987" s="1"/>
      <c r="F987" s="1"/>
      <c r="G987" s="88"/>
      <c r="H987" s="1"/>
      <c r="I987" s="2"/>
      <c r="J987" s="2"/>
      <c r="K987" s="2"/>
      <c r="L987" s="2"/>
      <c r="M987" s="2"/>
      <c r="N987" s="1"/>
      <c r="O987" s="1"/>
      <c r="P987" s="1"/>
      <c r="Q987" s="2"/>
      <c r="R987" s="2"/>
      <c r="S987" s="2"/>
      <c r="T987" s="3"/>
      <c r="U987" s="4"/>
      <c r="V987" s="3"/>
      <c r="W987" s="5"/>
      <c r="X987" s="5"/>
      <c r="Y987" s="3"/>
      <c r="Z987" s="4"/>
      <c r="AA987" s="4"/>
      <c r="AB987" s="4"/>
      <c r="AC987" s="4"/>
      <c r="AD987" s="2"/>
      <c r="AE987" s="2"/>
      <c r="AF987" s="1"/>
      <c r="AG987" s="1"/>
      <c r="AH987" s="1"/>
      <c r="AI987" s="91"/>
      <c r="AJ987" s="2"/>
      <c r="AK987" s="2"/>
    </row>
    <row r="988" spans="1:37" ht="30.75" customHeight="1">
      <c r="A988" s="87"/>
      <c r="B988" s="2"/>
      <c r="C988" s="2"/>
      <c r="D988" s="2"/>
      <c r="E988" s="1"/>
      <c r="F988" s="1"/>
      <c r="G988" s="88"/>
      <c r="H988" s="1"/>
      <c r="I988" s="2"/>
      <c r="J988" s="2"/>
      <c r="K988" s="2"/>
      <c r="L988" s="2"/>
      <c r="M988" s="2"/>
      <c r="N988" s="1"/>
      <c r="O988" s="1"/>
      <c r="P988" s="1"/>
      <c r="Q988" s="2"/>
      <c r="R988" s="2"/>
      <c r="S988" s="2"/>
      <c r="T988" s="3"/>
      <c r="U988" s="4"/>
      <c r="V988" s="3"/>
      <c r="W988" s="5"/>
      <c r="X988" s="5"/>
      <c r="Y988" s="3"/>
      <c r="Z988" s="4"/>
      <c r="AA988" s="4"/>
      <c r="AB988" s="4"/>
      <c r="AC988" s="4"/>
      <c r="AD988" s="2"/>
      <c r="AE988" s="2"/>
      <c r="AF988" s="1"/>
      <c r="AG988" s="1"/>
      <c r="AH988" s="1"/>
      <c r="AI988" s="91"/>
      <c r="AJ988" s="2"/>
      <c r="AK988" s="2"/>
    </row>
    <row r="989" spans="1:37" ht="30.75" customHeight="1">
      <c r="A989" s="87"/>
      <c r="B989" s="2"/>
      <c r="C989" s="2"/>
      <c r="D989" s="2"/>
      <c r="E989" s="1"/>
      <c r="F989" s="1"/>
      <c r="G989" s="88"/>
      <c r="H989" s="1"/>
      <c r="I989" s="2"/>
      <c r="J989" s="2"/>
      <c r="K989" s="2"/>
      <c r="L989" s="2"/>
      <c r="M989" s="2"/>
      <c r="N989" s="1"/>
      <c r="O989" s="1"/>
      <c r="P989" s="1"/>
      <c r="Q989" s="2"/>
      <c r="R989" s="2"/>
      <c r="S989" s="2"/>
      <c r="T989" s="3"/>
      <c r="U989" s="4"/>
      <c r="V989" s="3"/>
      <c r="W989" s="5"/>
      <c r="X989" s="5"/>
      <c r="Y989" s="3"/>
      <c r="Z989" s="4"/>
      <c r="AA989" s="4"/>
      <c r="AB989" s="4"/>
      <c r="AC989" s="4"/>
      <c r="AD989" s="2"/>
      <c r="AE989" s="2"/>
      <c r="AF989" s="1"/>
      <c r="AG989" s="1"/>
      <c r="AH989" s="1"/>
      <c r="AI989" s="91"/>
      <c r="AJ989" s="2"/>
      <c r="AK989" s="2"/>
    </row>
    <row r="990" spans="1:37" ht="30.75" customHeight="1">
      <c r="A990" s="87"/>
      <c r="B990" s="2"/>
      <c r="C990" s="2"/>
      <c r="D990" s="2"/>
      <c r="E990" s="1"/>
      <c r="F990" s="1"/>
      <c r="G990" s="88"/>
      <c r="H990" s="1"/>
      <c r="I990" s="2"/>
      <c r="J990" s="2"/>
      <c r="K990" s="2"/>
      <c r="L990" s="2"/>
      <c r="M990" s="2"/>
      <c r="N990" s="1"/>
      <c r="O990" s="1"/>
      <c r="P990" s="1"/>
      <c r="Q990" s="2"/>
      <c r="R990" s="2"/>
      <c r="S990" s="2"/>
      <c r="T990" s="3"/>
      <c r="U990" s="4"/>
      <c r="V990" s="3"/>
      <c r="W990" s="5"/>
      <c r="X990" s="5"/>
      <c r="Y990" s="3"/>
      <c r="Z990" s="4"/>
      <c r="AA990" s="4"/>
      <c r="AB990" s="4"/>
      <c r="AC990" s="4"/>
      <c r="AD990" s="2"/>
      <c r="AE990" s="2"/>
      <c r="AF990" s="1"/>
      <c r="AG990" s="1"/>
      <c r="AH990" s="1"/>
      <c r="AI990" s="91"/>
      <c r="AJ990" s="2"/>
      <c r="AK990" s="2"/>
    </row>
    <row r="991" spans="1:37" ht="30.75" customHeight="1">
      <c r="A991" s="87"/>
      <c r="B991" s="2"/>
      <c r="C991" s="2"/>
      <c r="D991" s="2"/>
      <c r="E991" s="1"/>
      <c r="F991" s="1"/>
      <c r="G991" s="88"/>
      <c r="H991" s="1"/>
      <c r="I991" s="2"/>
      <c r="J991" s="2"/>
      <c r="K991" s="2"/>
      <c r="L991" s="2"/>
      <c r="M991" s="2"/>
      <c r="N991" s="1"/>
      <c r="O991" s="1"/>
      <c r="P991" s="1"/>
      <c r="Q991" s="2"/>
      <c r="R991" s="2"/>
      <c r="S991" s="2"/>
      <c r="T991" s="3"/>
      <c r="U991" s="4"/>
      <c r="V991" s="3"/>
      <c r="W991" s="5"/>
      <c r="X991" s="5"/>
      <c r="Y991" s="3"/>
      <c r="Z991" s="4"/>
      <c r="AA991" s="4"/>
      <c r="AB991" s="4"/>
      <c r="AC991" s="4"/>
      <c r="AD991" s="2"/>
      <c r="AE991" s="2"/>
      <c r="AF991" s="1"/>
      <c r="AG991" s="1"/>
      <c r="AH991" s="1"/>
      <c r="AI991" s="91"/>
      <c r="AJ991" s="2"/>
      <c r="AK991" s="2"/>
    </row>
    <row r="992" spans="1:37" ht="30.75" customHeight="1">
      <c r="A992" s="87"/>
      <c r="B992" s="2"/>
      <c r="C992" s="2"/>
      <c r="D992" s="2"/>
      <c r="E992" s="1"/>
      <c r="F992" s="1"/>
      <c r="G992" s="88"/>
      <c r="H992" s="1"/>
      <c r="I992" s="2"/>
      <c r="J992" s="2"/>
      <c r="K992" s="2"/>
      <c r="L992" s="2"/>
      <c r="M992" s="2"/>
      <c r="N992" s="1"/>
      <c r="O992" s="1"/>
      <c r="P992" s="1"/>
      <c r="Q992" s="2"/>
      <c r="R992" s="2"/>
      <c r="S992" s="2"/>
      <c r="T992" s="3"/>
      <c r="U992" s="4"/>
      <c r="V992" s="3"/>
      <c r="W992" s="5"/>
      <c r="X992" s="5"/>
      <c r="Y992" s="3"/>
      <c r="Z992" s="4"/>
      <c r="AA992" s="4"/>
      <c r="AB992" s="4"/>
      <c r="AC992" s="4"/>
      <c r="AD992" s="2"/>
      <c r="AE992" s="2"/>
      <c r="AF992" s="1"/>
      <c r="AG992" s="1"/>
      <c r="AH992" s="1"/>
      <c r="AI992" s="91"/>
      <c r="AJ992" s="2"/>
      <c r="AK992" s="2"/>
    </row>
    <row r="993" spans="1:37" ht="30.75" customHeight="1">
      <c r="A993" s="87"/>
      <c r="B993" s="2"/>
      <c r="C993" s="2"/>
      <c r="D993" s="2"/>
      <c r="E993" s="1"/>
      <c r="F993" s="1"/>
      <c r="G993" s="88"/>
      <c r="H993" s="1"/>
      <c r="I993" s="2"/>
      <c r="J993" s="2"/>
      <c r="K993" s="2"/>
      <c r="L993" s="2"/>
      <c r="M993" s="2"/>
      <c r="N993" s="1"/>
      <c r="O993" s="1"/>
      <c r="P993" s="1"/>
      <c r="Q993" s="2"/>
      <c r="R993" s="2"/>
      <c r="S993" s="2"/>
      <c r="T993" s="3"/>
      <c r="U993" s="4"/>
      <c r="V993" s="3"/>
      <c r="W993" s="5"/>
      <c r="X993" s="5"/>
      <c r="Y993" s="3"/>
      <c r="Z993" s="4"/>
      <c r="AA993" s="4"/>
      <c r="AB993" s="4"/>
      <c r="AC993" s="4"/>
      <c r="AD993" s="2"/>
      <c r="AE993" s="2"/>
      <c r="AF993" s="1"/>
      <c r="AG993" s="1"/>
      <c r="AH993" s="1"/>
      <c r="AI993" s="91"/>
      <c r="AJ993" s="2"/>
      <c r="AK993" s="2"/>
    </row>
    <row r="994" spans="1:37" ht="30.75" customHeight="1">
      <c r="A994" s="87"/>
      <c r="B994" s="2"/>
      <c r="C994" s="2"/>
      <c r="D994" s="2"/>
      <c r="E994" s="1"/>
      <c r="F994" s="1"/>
      <c r="G994" s="88"/>
      <c r="H994" s="1"/>
      <c r="I994" s="2"/>
      <c r="J994" s="2"/>
      <c r="K994" s="2"/>
      <c r="L994" s="2"/>
      <c r="M994" s="2"/>
      <c r="N994" s="1"/>
      <c r="O994" s="1"/>
      <c r="P994" s="1"/>
      <c r="Q994" s="2"/>
      <c r="R994" s="2"/>
      <c r="S994" s="2"/>
      <c r="T994" s="3"/>
      <c r="U994" s="4"/>
      <c r="V994" s="3"/>
      <c r="W994" s="5"/>
      <c r="X994" s="5"/>
      <c r="Y994" s="3"/>
      <c r="Z994" s="4"/>
      <c r="AA994" s="4"/>
      <c r="AB994" s="4"/>
      <c r="AC994" s="4"/>
      <c r="AD994" s="2"/>
      <c r="AE994" s="2"/>
      <c r="AF994" s="1"/>
      <c r="AG994" s="1"/>
      <c r="AH994" s="1"/>
      <c r="AI994" s="91"/>
      <c r="AJ994" s="2"/>
      <c r="AK994" s="2"/>
    </row>
    <row r="995" spans="1:37" ht="30.75" customHeight="1">
      <c r="A995" s="87"/>
      <c r="B995" s="2"/>
      <c r="C995" s="2"/>
      <c r="D995" s="2"/>
      <c r="E995" s="1"/>
      <c r="F995" s="1"/>
      <c r="G995" s="88"/>
      <c r="H995" s="1"/>
      <c r="I995" s="2"/>
      <c r="J995" s="2"/>
      <c r="K995" s="2"/>
      <c r="L995" s="2"/>
      <c r="M995" s="2"/>
      <c r="N995" s="1"/>
      <c r="O995" s="1"/>
      <c r="P995" s="1"/>
      <c r="Q995" s="2"/>
      <c r="R995" s="2"/>
      <c r="S995" s="2"/>
      <c r="T995" s="3"/>
      <c r="U995" s="4"/>
      <c r="V995" s="3"/>
      <c r="W995" s="5"/>
      <c r="X995" s="5"/>
      <c r="Y995" s="3"/>
      <c r="Z995" s="4"/>
      <c r="AA995" s="4"/>
      <c r="AB995" s="4"/>
      <c r="AC995" s="4"/>
      <c r="AD995" s="2"/>
      <c r="AE995" s="2"/>
      <c r="AF995" s="1"/>
      <c r="AG995" s="1"/>
      <c r="AH995" s="1"/>
      <c r="AI995" s="91"/>
      <c r="AJ995" s="2"/>
      <c r="AK995" s="2"/>
    </row>
    <row r="996" spans="1:37" ht="30.75" customHeight="1">
      <c r="A996" s="87"/>
      <c r="B996" s="2"/>
      <c r="C996" s="2"/>
      <c r="D996" s="2"/>
      <c r="E996" s="1"/>
      <c r="F996" s="1"/>
      <c r="G996" s="88"/>
      <c r="H996" s="1"/>
      <c r="I996" s="2"/>
      <c r="J996" s="2"/>
      <c r="K996" s="2"/>
      <c r="L996" s="2"/>
      <c r="M996" s="2"/>
      <c r="N996" s="1"/>
      <c r="O996" s="1"/>
      <c r="P996" s="1"/>
      <c r="Q996" s="2"/>
      <c r="R996" s="2"/>
      <c r="S996" s="2"/>
      <c r="T996" s="3"/>
      <c r="U996" s="4"/>
      <c r="V996" s="3"/>
      <c r="W996" s="5"/>
      <c r="X996" s="5"/>
      <c r="Y996" s="3"/>
      <c r="Z996" s="4"/>
      <c r="AA996" s="4"/>
      <c r="AB996" s="4"/>
      <c r="AC996" s="4"/>
      <c r="AD996" s="2"/>
      <c r="AE996" s="2"/>
      <c r="AF996" s="1"/>
      <c r="AG996" s="1"/>
      <c r="AH996" s="1"/>
      <c r="AI996" s="91"/>
      <c r="AJ996" s="2"/>
      <c r="AK996" s="2"/>
    </row>
    <row r="997" spans="1:37">
      <c r="E997" s="92"/>
      <c r="F997" s="92"/>
      <c r="G997" s="93"/>
      <c r="H997" s="92"/>
      <c r="N997" s="94"/>
      <c r="O997" s="94"/>
      <c r="P997" s="94"/>
      <c r="U997" s="94"/>
      <c r="AA997" s="92"/>
      <c r="AF997" s="94"/>
      <c r="AG997" s="94"/>
    </row>
    <row r="998" spans="1:37">
      <c r="E998" s="92"/>
      <c r="F998" s="92"/>
      <c r="G998" s="93"/>
      <c r="H998" s="92"/>
      <c r="N998" s="94"/>
      <c r="O998" s="94"/>
      <c r="P998" s="94"/>
      <c r="U998" s="94"/>
      <c r="AA998" s="92"/>
      <c r="AF998" s="94"/>
      <c r="AG998" s="94"/>
    </row>
    <row r="999" spans="1:37">
      <c r="E999" s="92"/>
      <c r="F999" s="92"/>
      <c r="G999" s="93"/>
      <c r="H999" s="92"/>
      <c r="N999" s="94"/>
      <c r="O999" s="94"/>
      <c r="P999" s="94"/>
      <c r="U999" s="94"/>
      <c r="AA999" s="92"/>
      <c r="AF999" s="94"/>
      <c r="AG999" s="94"/>
    </row>
    <row r="1000" spans="1:37">
      <c r="E1000" s="92"/>
      <c r="F1000" s="92"/>
      <c r="G1000" s="93"/>
      <c r="H1000" s="92"/>
      <c r="N1000" s="94"/>
      <c r="O1000" s="94"/>
      <c r="P1000" s="94"/>
      <c r="U1000" s="94"/>
      <c r="AA1000" s="92"/>
      <c r="AF1000" s="94"/>
      <c r="AG1000" s="94"/>
    </row>
  </sheetData>
  <customSheetViews>
    <customSheetView guid="{C79AF8F4-3754-497D-BA3C-D2FB234FA880}" filter="1" showAutoFilter="1">
      <pageMargins left="0.7" right="0.7" top="0.75" bottom="0.75" header="0.3" footer="0.3"/>
      <autoFilter ref="A2:BE187">
        <filterColumn colId="4">
          <filters>
            <filter val="2023"/>
            <filter val="2022"/>
          </filters>
        </filterColumn>
      </autoFilter>
      <extLst>
        <ext uri="GoogleSheetsCustomDataVersion1">
          <go:sheetsCustomData xmlns:go="http://customooxmlschemas.google.com/" filterViewId="87849158"/>
        </ext>
      </extLst>
    </customSheetView>
    <customSheetView guid="{E4FB3259-F35E-4FA5-986F-2B35CB4EC053}" filter="1" showAutoFilter="1">
      <pageMargins left="0.7" right="0.7" top="0.75" bottom="0.75" header="0.3" footer="0.3"/>
      <autoFilter ref="A2:AK138"/>
      <extLst>
        <ext uri="GoogleSheetsCustomDataVersion1">
          <go:sheetsCustomData xmlns:go="http://customooxmlschemas.google.com/" filterViewId="649281389"/>
        </ext>
      </extLst>
    </customSheetView>
    <customSheetView guid="{4328FC44-413E-42CC-ACD8-16D8FD36F95F}" filter="1" showAutoFilter="1">
      <pageMargins left="0.7" right="0.7" top="0.75" bottom="0.75" header="0.3" footer="0.3"/>
      <autoFilter ref="A1:AK137"/>
      <extLst>
        <ext uri="GoogleSheetsCustomDataVersion1">
          <go:sheetsCustomData xmlns:go="http://customooxmlschemas.google.com/" filterViewId="2007493853"/>
        </ext>
      </extLst>
    </customSheetView>
    <customSheetView guid="{2BC0EB45-B00A-41B0-9CEC-D360F0AE12C6}" filter="1" showAutoFilter="1">
      <pageMargins left="0.7" right="0.7" top="0.75" bottom="0.75" header="0.3" footer="0.3"/>
      <autoFilter ref="A2:AK137">
        <filterColumn colId="23">
          <filters>
            <filter val="30/4/2023"/>
          </filters>
        </filterColumn>
      </autoFilter>
      <extLst>
        <ext uri="GoogleSheetsCustomDataVersion1">
          <go:sheetsCustomData xmlns:go="http://customooxmlschemas.google.com/" filterViewId="1350655994"/>
        </ext>
      </extLst>
    </customSheetView>
    <customSheetView guid="{D56C343D-D652-4348-A8A2-3ADF2FB23CD1}" filter="1" showAutoFilter="1">
      <pageMargins left="0.7" right="0.7" top="0.75" bottom="0.75" header="0.3" footer="0.3"/>
      <autoFilter ref="A2:BE187"/>
      <extLst>
        <ext uri="GoogleSheetsCustomDataVersion1">
          <go:sheetsCustomData xmlns:go="http://customooxmlschemas.google.com/" filterViewId="1034190190"/>
        </ext>
      </extLst>
    </customSheetView>
  </customSheetViews>
  <mergeCells count="1">
    <mergeCell ref="A1:M1"/>
  </mergeCells>
  <dataValidations count="9">
    <dataValidation type="custom" allowBlank="1" showInputMessage="1" showErrorMessage="1" prompt="Cualquier contenido Maximo 500 Caracteres" sqref="Q122:Q125 H211 Q195:R215 Q216 Q217:R218 Q219 Q224:R241">
      <formula1>AND(GTE(LEN(H122),MIN((0),(500))),LTE(LEN(H122),MAX((0),(500))))</formula1>
    </dataValidation>
    <dataValidation type="custom" allowBlank="1" showInputMessage="1" showErrorMessage="1" prompt="Cualquier contenido Maximo 100 Caracteres" sqref="S126:T138 V126:V138 AE138 S188:S192 AE195 AC196:AE196 AE197:AE198 AD199:AE199 AE200 AD201:AE203 AE204:AE206 AD207:AE207 AE208:AE217 S195:S219 V195:V219 AD218:AE219 AD220:AD223 S224:S227 S228:T228 AD224:AE229 AE230:AE233 AD234:AE237 S229:S241 V224:V241 AE238:AE241 S243 V243 AE243">
      <formula1>AND(GTE(LEN(S126),MIN((0),(100))),LTE(LEN(S126),MAX((0),(100))))</formula1>
    </dataValidation>
    <dataValidation type="decimal" allowBlank="1" showInputMessage="1" showErrorMessage="1" prompt="Escriba un número en esta casilla" sqref="F126:F187 F195:F213 F223:F243">
      <formula1>-9223372036854770000</formula1>
      <formula2>9223372036854770000</formula2>
    </dataValidation>
    <dataValidation type="date" allowBlank="1" showInputMessage="1" prompt="Ingrese una fecha (AAAA/MM/DD)" sqref="W126:X138 W195:X219 W223:X243">
      <formula1>1900/1/1</formula1>
      <formula2>3000/1/1</formula2>
    </dataValidation>
    <dataValidation type="custom" allowBlank="1" showInputMessage="1" showErrorMessage="1" prompt="Cualquier contenido Maximo 9 Caracteres" sqref="D126:D187">
      <formula1>AND(GTE(LEN(D126),MIN((0),(9))),LTE(LEN(D126),MAX((0),(9))))</formula1>
    </dataValidation>
    <dataValidation type="decimal" allowBlank="1" showInputMessage="1" showErrorMessage="1" prompt="Escriba un número en esta casilla" sqref="U126:U138 U188:U216 U219 U224:U225 U229:U241">
      <formula1>-999999</formula1>
      <formula2>999999</formula2>
    </dataValidation>
    <dataValidation type="custom" allowBlank="1" showInputMessage="1" showErrorMessage="1" prompt="Cualquier contenido Maximo 20 Caracteres" sqref="G126:G138 G195:G217 G224:G229">
      <formula1>AND(GTE(LEN(G126),MIN((0),(20))),LTE(LEN(G126),MAX((0),(20))))</formula1>
    </dataValidation>
    <dataValidation type="decimal" allowBlank="1" showInputMessage="1" showErrorMessage="1" prompt="Escriba un número entero en esta casilla" sqref="H126:H138 H195:H210 H212:H216 H224:H241">
      <formula1>-999</formula1>
      <formula2>999</formula2>
    </dataValidation>
    <dataValidation type="custom" allowBlank="1" showInputMessage="1" showErrorMessage="1" prompt="Cualquier contenido Maximo 200 Caracteres" sqref="T188:T192 T195:T219 T223:T225 T226:U227 U228 T229:T241 T243">
      <formula1>AND(GTE(LEN(T188),MIN((0),(200))),LTE(LEN(T188),MAX((0),(200))))</formula1>
    </dataValidation>
  </dataValidations>
  <hyperlinks>
    <hyperlink ref="AK126" r:id="rId1"/>
    <hyperlink ref="AK140" r:id="rId2"/>
  </hyperlinks>
  <pageMargins left="0.7" right="0.7" top="0.75" bottom="0.75" header="0" footer="0"/>
  <pageSetup orientation="portrai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H1000"/>
  <sheetViews>
    <sheetView topLeftCell="A13" workbookViewId="0"/>
  </sheetViews>
  <sheetFormatPr baseColWidth="10" defaultColWidth="14.42578125" defaultRowHeight="15" customHeight="1"/>
  <cols>
    <col min="1" max="1" width="11.42578125" customWidth="1"/>
    <col min="2" max="2" width="32" customWidth="1"/>
    <col min="3" max="3" width="23.7109375" customWidth="1"/>
    <col min="4" max="26" width="10.7109375" customWidth="1"/>
  </cols>
  <sheetData>
    <row r="1" spans="1:8" ht="14.25" hidden="1" customHeight="1">
      <c r="A1" s="211">
        <v>2020</v>
      </c>
      <c r="B1" s="212"/>
      <c r="C1" s="212"/>
      <c r="D1" s="212"/>
      <c r="E1" s="212"/>
      <c r="F1" s="212"/>
      <c r="G1" s="212"/>
      <c r="H1" s="213"/>
    </row>
    <row r="2" spans="1:8" ht="15" hidden="1" customHeight="1">
      <c r="A2" s="214" t="s">
        <v>11</v>
      </c>
      <c r="B2" s="216" t="s">
        <v>1402</v>
      </c>
      <c r="C2" s="218" t="s">
        <v>12</v>
      </c>
      <c r="D2" s="219" t="s">
        <v>1403</v>
      </c>
      <c r="E2" s="220" t="s">
        <v>1404</v>
      </c>
      <c r="F2" s="221"/>
      <c r="G2" s="222"/>
      <c r="H2" s="223" t="s">
        <v>1405</v>
      </c>
    </row>
    <row r="3" spans="1:8" ht="14.25" hidden="1" customHeight="1">
      <c r="A3" s="215"/>
      <c r="B3" s="217"/>
      <c r="C3" s="217"/>
      <c r="D3" s="217"/>
      <c r="E3" s="95" t="s">
        <v>1406</v>
      </c>
      <c r="F3" s="95" t="s">
        <v>1407</v>
      </c>
      <c r="G3" s="95" t="s">
        <v>1408</v>
      </c>
      <c r="H3" s="224"/>
    </row>
    <row r="4" spans="1:8" ht="39.75" hidden="1" customHeight="1">
      <c r="A4" s="225" t="s">
        <v>1409</v>
      </c>
      <c r="B4" s="227" t="s">
        <v>1410</v>
      </c>
      <c r="C4" s="96" t="s">
        <v>1411</v>
      </c>
      <c r="D4" s="97">
        <v>0.15</v>
      </c>
      <c r="E4" s="98">
        <v>0.87</v>
      </c>
      <c r="F4" s="98">
        <v>0.85</v>
      </c>
      <c r="G4" s="98"/>
      <c r="H4" s="99">
        <f t="shared" ref="H4:H5" si="0">+AVERAGE(E4,F4)</f>
        <v>0.86</v>
      </c>
    </row>
    <row r="5" spans="1:8" ht="50.25" hidden="1" customHeight="1">
      <c r="A5" s="226"/>
      <c r="B5" s="228"/>
      <c r="C5" s="96" t="s">
        <v>1412</v>
      </c>
      <c r="D5" s="97">
        <v>0.1</v>
      </c>
      <c r="E5" s="98">
        <v>0.92</v>
      </c>
      <c r="F5" s="100">
        <v>0.89</v>
      </c>
      <c r="G5" s="98"/>
      <c r="H5" s="99">
        <f t="shared" si="0"/>
        <v>0.90500000000000003</v>
      </c>
    </row>
    <row r="6" spans="1:8" ht="47.25" hidden="1" customHeight="1">
      <c r="A6" s="215"/>
      <c r="B6" s="217"/>
      <c r="C6" s="96" t="s">
        <v>45</v>
      </c>
      <c r="D6" s="97">
        <v>0.75</v>
      </c>
      <c r="E6" s="98">
        <v>0.87</v>
      </c>
      <c r="F6" s="98"/>
      <c r="G6" s="98">
        <v>0.9</v>
      </c>
      <c r="H6" s="99">
        <f>+AVERAGE(E6,G6)</f>
        <v>0.88500000000000001</v>
      </c>
    </row>
    <row r="7" spans="1:8" ht="129.75" hidden="1" customHeight="1">
      <c r="A7" s="101" t="s">
        <v>1413</v>
      </c>
      <c r="B7" s="102" t="s">
        <v>1414</v>
      </c>
      <c r="C7" s="103" t="s">
        <v>1415</v>
      </c>
      <c r="D7" s="97">
        <v>1</v>
      </c>
      <c r="E7" s="98">
        <v>0.89</v>
      </c>
      <c r="F7" s="98">
        <v>0.98</v>
      </c>
      <c r="G7" s="98"/>
      <c r="H7" s="99">
        <f>+AVERAGE(E7,F7)</f>
        <v>0.93500000000000005</v>
      </c>
    </row>
    <row r="8" spans="1:8" ht="45" hidden="1" customHeight="1">
      <c r="A8" s="225" t="s">
        <v>1416</v>
      </c>
      <c r="B8" s="227" t="s">
        <v>1417</v>
      </c>
      <c r="C8" s="96" t="s">
        <v>1418</v>
      </c>
      <c r="D8" s="97">
        <v>0.6</v>
      </c>
      <c r="E8" s="98">
        <v>0.75</v>
      </c>
      <c r="F8" s="98"/>
      <c r="G8" s="98"/>
      <c r="H8" s="99">
        <f>+E8</f>
        <v>0.75</v>
      </c>
    </row>
    <row r="9" spans="1:8" ht="56.25" hidden="1" customHeight="1">
      <c r="A9" s="226"/>
      <c r="B9" s="228"/>
      <c r="C9" s="96" t="s">
        <v>1419</v>
      </c>
      <c r="D9" s="97">
        <v>0.1</v>
      </c>
      <c r="E9" s="98">
        <v>0.77500000000000002</v>
      </c>
      <c r="F9" s="98">
        <v>0.81699999999999995</v>
      </c>
      <c r="G9" s="98"/>
      <c r="H9" s="99">
        <f>+AVERAGE(E9,F9)</f>
        <v>0.79600000000000004</v>
      </c>
    </row>
    <row r="10" spans="1:8" ht="55.5" hidden="1" customHeight="1">
      <c r="A10" s="226"/>
      <c r="B10" s="228"/>
      <c r="C10" s="96" t="s">
        <v>445</v>
      </c>
      <c r="D10" s="97">
        <v>0.1</v>
      </c>
      <c r="E10" s="98" t="s">
        <v>1420</v>
      </c>
      <c r="F10" s="98"/>
      <c r="G10" s="98"/>
      <c r="H10" s="99" t="s">
        <v>1420</v>
      </c>
    </row>
    <row r="11" spans="1:8" ht="57" hidden="1" customHeight="1">
      <c r="A11" s="229"/>
      <c r="B11" s="230"/>
      <c r="C11" s="104" t="s">
        <v>376</v>
      </c>
      <c r="D11" s="105">
        <v>0.2</v>
      </c>
      <c r="E11" s="106">
        <v>0.76400000000000001</v>
      </c>
      <c r="F11" s="106"/>
      <c r="G11" s="106"/>
      <c r="H11" s="107">
        <f>+E11</f>
        <v>0.76400000000000001</v>
      </c>
    </row>
    <row r="12" spans="1:8" ht="14.25" hidden="1" customHeight="1">
      <c r="E12" s="108" t="s">
        <v>1421</v>
      </c>
      <c r="F12" s="108"/>
      <c r="G12" s="108"/>
      <c r="H12" s="109" t="s">
        <v>1422</v>
      </c>
    </row>
    <row r="13" spans="1:8" ht="14.25" customHeight="1"/>
    <row r="14" spans="1:8" ht="14.25" customHeight="1"/>
    <row r="15" spans="1:8" ht="14.25" customHeight="1">
      <c r="A15" s="211" t="s">
        <v>1423</v>
      </c>
      <c r="B15" s="212"/>
      <c r="C15" s="212"/>
      <c r="D15" s="212"/>
      <c r="E15" s="212"/>
      <c r="F15" s="212"/>
      <c r="G15" s="212"/>
      <c r="H15" s="213"/>
    </row>
    <row r="16" spans="1:8" ht="14.25" customHeight="1">
      <c r="A16" s="214" t="s">
        <v>11</v>
      </c>
      <c r="B16" s="216" t="s">
        <v>1402</v>
      </c>
      <c r="C16" s="218" t="s">
        <v>12</v>
      </c>
      <c r="D16" s="219" t="s">
        <v>1403</v>
      </c>
      <c r="E16" s="220" t="s">
        <v>1404</v>
      </c>
      <c r="F16" s="221"/>
      <c r="G16" s="222"/>
      <c r="H16" s="223" t="s">
        <v>1405</v>
      </c>
    </row>
    <row r="17" spans="1:8" ht="14.25" customHeight="1">
      <c r="A17" s="215"/>
      <c r="B17" s="217"/>
      <c r="C17" s="217"/>
      <c r="D17" s="217"/>
      <c r="E17" s="95" t="s">
        <v>1406</v>
      </c>
      <c r="F17" s="95" t="s">
        <v>1407</v>
      </c>
      <c r="G17" s="95" t="s">
        <v>1408</v>
      </c>
      <c r="H17" s="224"/>
    </row>
    <row r="18" spans="1:8" ht="42" customHeight="1">
      <c r="A18" s="225" t="s">
        <v>1409</v>
      </c>
      <c r="B18" s="227" t="s">
        <v>1410</v>
      </c>
      <c r="C18" s="96" t="s">
        <v>1411</v>
      </c>
      <c r="D18" s="97">
        <v>0.15</v>
      </c>
      <c r="E18" s="98"/>
      <c r="F18" s="98"/>
      <c r="G18" s="98"/>
      <c r="H18" s="99" t="e">
        <f t="shared" ref="H18:H19" si="1">+AVERAGE(E18,F18)</f>
        <v>#DIV/0!</v>
      </c>
    </row>
    <row r="19" spans="1:8" ht="42" customHeight="1">
      <c r="A19" s="226"/>
      <c r="B19" s="228"/>
      <c r="C19" s="96" t="s">
        <v>1412</v>
      </c>
      <c r="D19" s="97">
        <v>0.1</v>
      </c>
      <c r="E19" s="98"/>
      <c r="F19" s="98"/>
      <c r="G19" s="98"/>
      <c r="H19" s="99" t="e">
        <f t="shared" si="1"/>
        <v>#DIV/0!</v>
      </c>
    </row>
    <row r="20" spans="1:8" ht="42" customHeight="1">
      <c r="A20" s="215"/>
      <c r="B20" s="217"/>
      <c r="C20" s="96" t="s">
        <v>45</v>
      </c>
      <c r="D20" s="97">
        <v>0.75</v>
      </c>
      <c r="E20" s="98"/>
      <c r="F20" s="98"/>
      <c r="G20" s="98"/>
      <c r="H20" s="99" t="e">
        <f>+AVERAGE(E20,G20)</f>
        <v>#DIV/0!</v>
      </c>
    </row>
    <row r="21" spans="1:8" ht="14.25" customHeight="1">
      <c r="A21" s="101" t="s">
        <v>1413</v>
      </c>
      <c r="B21" s="102" t="s">
        <v>1414</v>
      </c>
      <c r="C21" s="103" t="s">
        <v>1415</v>
      </c>
      <c r="D21" s="97">
        <v>1</v>
      </c>
      <c r="E21" s="98"/>
      <c r="F21" s="98"/>
      <c r="G21" s="98"/>
      <c r="H21" s="99" t="e">
        <f>+AVERAGE(E21,F21)</f>
        <v>#DIV/0!</v>
      </c>
    </row>
    <row r="22" spans="1:8" ht="45" customHeight="1">
      <c r="A22" s="225" t="s">
        <v>1416</v>
      </c>
      <c r="B22" s="227" t="s">
        <v>1417</v>
      </c>
      <c r="C22" s="96" t="s">
        <v>1418</v>
      </c>
      <c r="D22" s="97">
        <v>0.7</v>
      </c>
      <c r="E22" s="98"/>
      <c r="F22" s="98"/>
      <c r="G22" s="98"/>
      <c r="H22" s="99">
        <f>+E22</f>
        <v>0</v>
      </c>
    </row>
    <row r="23" spans="1:8" ht="45" customHeight="1">
      <c r="A23" s="226"/>
      <c r="B23" s="228"/>
      <c r="C23" s="96" t="s">
        <v>1419</v>
      </c>
      <c r="D23" s="97">
        <v>0.1</v>
      </c>
      <c r="E23" s="98"/>
      <c r="F23" s="98"/>
      <c r="G23" s="98"/>
      <c r="H23" s="99" t="e">
        <f>+AVERAGE(E23,F23)</f>
        <v>#DIV/0!</v>
      </c>
    </row>
    <row r="24" spans="1:8" ht="45" customHeight="1">
      <c r="A24" s="226"/>
      <c r="B24" s="228"/>
      <c r="C24" s="96" t="s">
        <v>445</v>
      </c>
      <c r="D24" s="97" t="s">
        <v>1420</v>
      </c>
      <c r="E24" s="98" t="s">
        <v>1420</v>
      </c>
      <c r="F24" s="98"/>
      <c r="G24" s="98"/>
      <c r="H24" s="99" t="s">
        <v>1420</v>
      </c>
    </row>
    <row r="25" spans="1:8" ht="45" customHeight="1">
      <c r="A25" s="215"/>
      <c r="B25" s="217"/>
      <c r="C25" s="96" t="s">
        <v>376</v>
      </c>
      <c r="D25" s="97">
        <v>0.2</v>
      </c>
      <c r="E25" s="98"/>
      <c r="F25" s="98"/>
      <c r="G25" s="98"/>
      <c r="H25" s="99">
        <f>+E25</f>
        <v>0</v>
      </c>
    </row>
    <row r="26" spans="1:8" ht="14.25" customHeight="1">
      <c r="A26" s="110"/>
      <c r="B26" s="111"/>
      <c r="C26" s="111"/>
      <c r="D26" s="111"/>
      <c r="E26" s="112" t="s">
        <v>1421</v>
      </c>
      <c r="F26" s="112"/>
      <c r="G26" s="112"/>
      <c r="H26" s="113" t="s">
        <v>1422</v>
      </c>
    </row>
    <row r="27" spans="1:8" ht="14.25" customHeight="1"/>
    <row r="28" spans="1:8" ht="14.25" customHeight="1"/>
    <row r="29" spans="1:8" ht="14.25" customHeight="1"/>
    <row r="30" spans="1:8" ht="14.25" customHeight="1"/>
    <row r="31" spans="1:8" ht="14.25" customHeight="1"/>
    <row r="32" spans="1:8"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22">
    <mergeCell ref="E16:G16"/>
    <mergeCell ref="H16:H17"/>
    <mergeCell ref="A4:A6"/>
    <mergeCell ref="B4:B6"/>
    <mergeCell ref="A8:A11"/>
    <mergeCell ref="B8:B11"/>
    <mergeCell ref="A15:H15"/>
    <mergeCell ref="A16:A17"/>
    <mergeCell ref="B16:B17"/>
    <mergeCell ref="C16:C17"/>
    <mergeCell ref="D16:D17"/>
    <mergeCell ref="A18:A20"/>
    <mergeCell ref="B18:B20"/>
    <mergeCell ref="A22:A25"/>
    <mergeCell ref="B22:B25"/>
    <mergeCell ref="A1:H1"/>
    <mergeCell ref="A2:A3"/>
    <mergeCell ref="B2:B3"/>
    <mergeCell ref="C2:C3"/>
    <mergeCell ref="D2:D3"/>
    <mergeCell ref="E2:G2"/>
    <mergeCell ref="H2:H3"/>
  </mergeCells>
  <pageMargins left="0.7" right="0.7" top="0.75" bottom="0.75" header="0" footer="0"/>
  <pageSetup orientation="portrait"/>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000"/>
  <sheetViews>
    <sheetView workbookViewId="0"/>
  </sheetViews>
  <sheetFormatPr baseColWidth="10" defaultColWidth="14.42578125" defaultRowHeight="15" customHeight="1"/>
  <cols>
    <col min="1" max="1" width="22.42578125" customWidth="1"/>
    <col min="2" max="2" width="25.42578125" customWidth="1"/>
    <col min="3" max="26" width="10.7109375" customWidth="1"/>
  </cols>
  <sheetData>
    <row r="1" spans="1:4" ht="14.25" customHeight="1"/>
    <row r="2" spans="1:4" ht="14.25" customHeight="1"/>
    <row r="3" spans="1:4" ht="14.25" customHeight="1">
      <c r="A3" s="251" t="s">
        <v>11</v>
      </c>
      <c r="B3" s="251" t="s">
        <v>12</v>
      </c>
      <c r="C3" s="251" t="s">
        <v>7</v>
      </c>
      <c r="D3" s="252" t="s">
        <v>1424</v>
      </c>
    </row>
    <row r="4" spans="1:4" ht="14.25" customHeight="1">
      <c r="A4" s="253" t="s">
        <v>44</v>
      </c>
      <c r="B4" s="253" t="s">
        <v>45</v>
      </c>
      <c r="C4" s="253" t="s">
        <v>116</v>
      </c>
      <c r="D4" s="254">
        <v>2</v>
      </c>
    </row>
    <row r="5" spans="1:4" ht="14.25" customHeight="1">
      <c r="A5" s="255"/>
      <c r="B5" s="255"/>
      <c r="C5" s="256" t="s">
        <v>128</v>
      </c>
      <c r="D5" s="257">
        <v>1</v>
      </c>
    </row>
    <row r="6" spans="1:4" ht="14.25" customHeight="1">
      <c r="A6" s="255"/>
      <c r="B6" s="255"/>
      <c r="C6" s="256" t="s">
        <v>135</v>
      </c>
      <c r="D6" s="257">
        <v>1</v>
      </c>
    </row>
    <row r="7" spans="1:4" ht="14.25" customHeight="1">
      <c r="A7" s="255"/>
      <c r="B7" s="255"/>
      <c r="C7" s="256" t="s">
        <v>41</v>
      </c>
      <c r="D7" s="257">
        <v>1</v>
      </c>
    </row>
    <row r="8" spans="1:4" ht="14.25" customHeight="1">
      <c r="A8" s="255"/>
      <c r="B8" s="255"/>
      <c r="C8" s="256" t="s">
        <v>60</v>
      </c>
      <c r="D8" s="257">
        <v>1</v>
      </c>
    </row>
    <row r="9" spans="1:4" ht="14.25" customHeight="1">
      <c r="A9" s="255"/>
      <c r="B9" s="255"/>
      <c r="C9" s="256" t="s">
        <v>71</v>
      </c>
      <c r="D9" s="257">
        <v>2</v>
      </c>
    </row>
    <row r="10" spans="1:4" ht="14.25" customHeight="1">
      <c r="A10" s="255"/>
      <c r="B10" s="255"/>
      <c r="C10" s="256" t="s">
        <v>82</v>
      </c>
      <c r="D10" s="257">
        <v>1</v>
      </c>
    </row>
    <row r="11" spans="1:4" ht="14.25" customHeight="1">
      <c r="A11" s="255"/>
      <c r="B11" s="255"/>
      <c r="C11" s="256" t="s">
        <v>89</v>
      </c>
      <c r="D11" s="257">
        <v>2</v>
      </c>
    </row>
    <row r="12" spans="1:4" ht="14.25" customHeight="1">
      <c r="A12" s="255"/>
      <c r="B12" s="255"/>
      <c r="C12" s="256" t="s">
        <v>94</v>
      </c>
      <c r="D12" s="257">
        <v>2</v>
      </c>
    </row>
    <row r="13" spans="1:4" ht="14.25" customHeight="1">
      <c r="A13" s="255"/>
      <c r="B13" s="255"/>
      <c r="C13" s="256" t="s">
        <v>145</v>
      </c>
      <c r="D13" s="257">
        <v>3</v>
      </c>
    </row>
    <row r="14" spans="1:4" ht="14.25" customHeight="1">
      <c r="A14" s="255"/>
      <c r="B14" s="255"/>
      <c r="C14" s="256" t="s">
        <v>106</v>
      </c>
      <c r="D14" s="257">
        <v>1</v>
      </c>
    </row>
    <row r="15" spans="1:4" ht="14.25" customHeight="1">
      <c r="A15" s="255"/>
      <c r="B15" s="253" t="s">
        <v>1425</v>
      </c>
      <c r="C15" s="258"/>
      <c r="D15" s="254">
        <v>17</v>
      </c>
    </row>
    <row r="16" spans="1:4" ht="14.25" customHeight="1">
      <c r="A16" s="253" t="s">
        <v>1426</v>
      </c>
      <c r="B16" s="258"/>
      <c r="C16" s="258"/>
      <c r="D16" s="254">
        <v>17</v>
      </c>
    </row>
    <row r="17" spans="1:6" ht="14.25" customHeight="1">
      <c r="A17" s="259" t="s">
        <v>1439</v>
      </c>
      <c r="B17" s="260"/>
      <c r="C17" s="260"/>
      <c r="D17" s="261">
        <v>17</v>
      </c>
    </row>
    <row r="18" spans="1:6" ht="65.25" customHeight="1">
      <c r="A18" s="231" t="s">
        <v>1427</v>
      </c>
      <c r="B18" s="232"/>
      <c r="C18" s="232"/>
      <c r="D18" s="232"/>
      <c r="E18" s="232"/>
      <c r="F18" s="232"/>
    </row>
    <row r="19" spans="1:6" ht="14.25" customHeight="1">
      <c r="A19" s="114" t="s">
        <v>1428</v>
      </c>
      <c r="B19" s="114" t="s">
        <v>1429</v>
      </c>
      <c r="C19" s="114" t="s">
        <v>1430</v>
      </c>
      <c r="D19" s="114" t="s">
        <v>1431</v>
      </c>
      <c r="E19" s="114" t="s">
        <v>1432</v>
      </c>
      <c r="F19" s="114" t="s">
        <v>1433</v>
      </c>
    </row>
    <row r="20" spans="1:6" ht="14.25" customHeight="1">
      <c r="A20" s="115" t="s">
        <v>253</v>
      </c>
      <c r="B20" s="116">
        <v>12</v>
      </c>
      <c r="C20" s="116">
        <v>0</v>
      </c>
      <c r="D20" s="116">
        <v>12</v>
      </c>
      <c r="E20" s="116">
        <v>0</v>
      </c>
      <c r="F20" s="117">
        <f t="shared" ref="F20:F28" si="0">+D20/(B20-C20)</f>
        <v>1</v>
      </c>
    </row>
    <row r="21" spans="1:6" ht="14.25" customHeight="1">
      <c r="A21" s="118" t="s">
        <v>1434</v>
      </c>
      <c r="B21" s="119">
        <v>12</v>
      </c>
      <c r="C21" s="119">
        <v>0</v>
      </c>
      <c r="D21" s="119">
        <v>12</v>
      </c>
      <c r="E21" s="119">
        <v>0</v>
      </c>
      <c r="F21" s="120">
        <f t="shared" si="0"/>
        <v>1</v>
      </c>
    </row>
    <row r="22" spans="1:6" ht="14.25" customHeight="1">
      <c r="A22" s="115" t="s">
        <v>301</v>
      </c>
      <c r="B22" s="116">
        <v>18</v>
      </c>
      <c r="C22" s="116">
        <v>0</v>
      </c>
      <c r="D22" s="116">
        <v>15</v>
      </c>
      <c r="E22" s="116">
        <v>3</v>
      </c>
      <c r="F22" s="117">
        <f t="shared" si="0"/>
        <v>0.83333333333333337</v>
      </c>
    </row>
    <row r="23" spans="1:6" ht="14.25" customHeight="1">
      <c r="A23" s="118" t="s">
        <v>1435</v>
      </c>
      <c r="B23" s="119">
        <v>8</v>
      </c>
      <c r="C23" s="119">
        <v>0</v>
      </c>
      <c r="D23" s="119">
        <v>5</v>
      </c>
      <c r="E23" s="119">
        <v>3</v>
      </c>
      <c r="F23" s="121">
        <f t="shared" si="0"/>
        <v>0.625</v>
      </c>
    </row>
    <row r="24" spans="1:6" ht="14.25" customHeight="1">
      <c r="A24" s="118" t="s">
        <v>1436</v>
      </c>
      <c r="B24" s="119">
        <v>10</v>
      </c>
      <c r="C24" s="119">
        <v>0</v>
      </c>
      <c r="D24" s="119">
        <v>10</v>
      </c>
      <c r="E24" s="119">
        <v>0</v>
      </c>
      <c r="F24" s="120">
        <f t="shared" si="0"/>
        <v>1</v>
      </c>
    </row>
    <row r="25" spans="1:6" ht="14.25" customHeight="1">
      <c r="A25" s="115" t="s">
        <v>44</v>
      </c>
      <c r="B25" s="116">
        <v>45</v>
      </c>
      <c r="C25" s="116">
        <v>17</v>
      </c>
      <c r="D25" s="116">
        <v>27</v>
      </c>
      <c r="E25" s="116">
        <v>1</v>
      </c>
      <c r="F25" s="117">
        <f t="shared" si="0"/>
        <v>0.9642857142857143</v>
      </c>
    </row>
    <row r="26" spans="1:6" ht="14.25" customHeight="1">
      <c r="A26" s="118" t="s">
        <v>1437</v>
      </c>
      <c r="B26" s="119">
        <v>14</v>
      </c>
      <c r="C26" s="119">
        <v>0</v>
      </c>
      <c r="D26" s="119">
        <v>13</v>
      </c>
      <c r="E26" s="119">
        <v>1</v>
      </c>
      <c r="F26" s="120">
        <f t="shared" si="0"/>
        <v>0.9285714285714286</v>
      </c>
    </row>
    <row r="27" spans="1:6" ht="14.25" customHeight="1">
      <c r="A27" s="118" t="s">
        <v>1438</v>
      </c>
      <c r="B27" s="119">
        <v>31</v>
      </c>
      <c r="C27" s="119">
        <v>17</v>
      </c>
      <c r="D27" s="119">
        <v>14</v>
      </c>
      <c r="E27" s="119">
        <v>0</v>
      </c>
      <c r="F27" s="122">
        <f t="shared" si="0"/>
        <v>1</v>
      </c>
    </row>
    <row r="28" spans="1:6" ht="14.25" customHeight="1">
      <c r="A28" s="123" t="s">
        <v>1439</v>
      </c>
      <c r="B28" s="116">
        <v>75</v>
      </c>
      <c r="C28" s="116">
        <v>17</v>
      </c>
      <c r="D28" s="116">
        <v>54</v>
      </c>
      <c r="E28" s="116">
        <v>4</v>
      </c>
      <c r="F28" s="117">
        <f t="shared" si="0"/>
        <v>0.93103448275862066</v>
      </c>
    </row>
    <row r="29" spans="1:6" ht="14.25" customHeight="1"/>
    <row r="30" spans="1:6" ht="14.25" customHeight="1"/>
    <row r="31" spans="1:6" ht="14.25" customHeight="1"/>
    <row r="32" spans="1:6"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1">
    <mergeCell ref="A18:F18"/>
  </mergeCells>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workbookViewId="0"/>
  </sheetViews>
  <sheetFormatPr baseColWidth="10" defaultColWidth="14.42578125" defaultRowHeight="15" customHeight="1"/>
  <cols>
    <col min="1" max="1" width="12.5703125" customWidth="1"/>
    <col min="2" max="2" width="11.28515625" customWidth="1"/>
    <col min="3" max="3" width="17.42578125" customWidth="1"/>
    <col min="4" max="4" width="67.5703125" customWidth="1"/>
    <col min="5" max="5" width="17.5703125" customWidth="1"/>
    <col min="6" max="6" width="31" customWidth="1"/>
    <col min="7" max="7" width="49.28515625" customWidth="1"/>
    <col min="8" max="8" width="42" customWidth="1"/>
    <col min="9" max="9" width="14.28515625" customWidth="1"/>
    <col min="10" max="26" width="11.42578125" customWidth="1"/>
  </cols>
  <sheetData>
    <row r="1" spans="1:26" ht="11.25" customHeight="1">
      <c r="A1" s="124" t="s">
        <v>1440</v>
      </c>
      <c r="B1" s="124"/>
      <c r="C1" s="124"/>
      <c r="D1" s="125"/>
      <c r="E1" s="125"/>
      <c r="F1" s="218" t="s">
        <v>11</v>
      </c>
      <c r="G1" s="216" t="s">
        <v>1402</v>
      </c>
      <c r="H1" s="218" t="s">
        <v>12</v>
      </c>
      <c r="I1" s="126" t="s">
        <v>1403</v>
      </c>
      <c r="J1" s="220" t="s">
        <v>1404</v>
      </c>
      <c r="K1" s="221"/>
      <c r="L1" s="222"/>
      <c r="M1" s="216" t="s">
        <v>1441</v>
      </c>
      <c r="N1" s="219" t="s">
        <v>1442</v>
      </c>
      <c r="O1" s="125"/>
      <c r="P1" s="125"/>
      <c r="Q1" s="125"/>
      <c r="R1" s="125"/>
      <c r="S1" s="125"/>
      <c r="T1" s="125"/>
      <c r="U1" s="125"/>
      <c r="V1" s="125"/>
      <c r="W1" s="125"/>
      <c r="X1" s="125"/>
      <c r="Y1" s="125"/>
      <c r="Z1" s="125"/>
    </row>
    <row r="2" spans="1:26" ht="11.25" customHeight="1">
      <c r="D2" s="127"/>
      <c r="E2" s="127"/>
      <c r="F2" s="217"/>
      <c r="G2" s="217"/>
      <c r="H2" s="217"/>
      <c r="I2" s="128"/>
      <c r="J2" s="95" t="s">
        <v>1406</v>
      </c>
      <c r="K2" s="95" t="s">
        <v>1407</v>
      </c>
      <c r="L2" s="95" t="s">
        <v>1408</v>
      </c>
      <c r="M2" s="217"/>
      <c r="N2" s="217"/>
      <c r="O2" s="127"/>
      <c r="P2" s="127"/>
      <c r="Q2" s="127"/>
      <c r="R2" s="127"/>
      <c r="S2" s="127"/>
      <c r="T2" s="127"/>
      <c r="U2" s="127"/>
      <c r="V2" s="127"/>
      <c r="W2" s="127"/>
      <c r="X2" s="127"/>
      <c r="Y2" s="127"/>
      <c r="Z2" s="127"/>
    </row>
    <row r="3" spans="1:26" ht="15" customHeight="1">
      <c r="D3" s="127"/>
      <c r="E3" s="127"/>
      <c r="F3" s="227" t="s">
        <v>1443</v>
      </c>
      <c r="G3" s="227" t="s">
        <v>1410</v>
      </c>
      <c r="H3" s="96" t="s">
        <v>1411</v>
      </c>
      <c r="I3" s="97">
        <v>0.2</v>
      </c>
      <c r="J3" s="96" t="s">
        <v>47</v>
      </c>
      <c r="K3" s="96" t="s">
        <v>47</v>
      </c>
      <c r="L3" s="96"/>
      <c r="M3" s="96" t="s">
        <v>1444</v>
      </c>
      <c r="N3" s="129">
        <v>9.5000000000000001E-2</v>
      </c>
      <c r="O3" s="127"/>
      <c r="P3" s="127"/>
      <c r="Q3" s="127"/>
      <c r="R3" s="127"/>
      <c r="S3" s="127"/>
      <c r="T3" s="127"/>
      <c r="U3" s="127"/>
      <c r="V3" s="127"/>
      <c r="W3" s="127"/>
      <c r="X3" s="127"/>
      <c r="Y3" s="127"/>
      <c r="Z3" s="127"/>
    </row>
    <row r="4" spans="1:26" ht="15" customHeight="1">
      <c r="A4" s="130"/>
      <c r="B4" s="131"/>
      <c r="C4" s="132">
        <v>34</v>
      </c>
      <c r="D4" s="127"/>
      <c r="E4" s="127"/>
      <c r="F4" s="228"/>
      <c r="G4" s="228"/>
      <c r="H4" s="96" t="s">
        <v>1412</v>
      </c>
      <c r="I4" s="97">
        <v>0.1</v>
      </c>
      <c r="J4" s="96" t="s">
        <v>47</v>
      </c>
      <c r="K4" s="96"/>
      <c r="L4" s="96"/>
      <c r="M4" s="97">
        <v>0.90759999999999996</v>
      </c>
      <c r="N4" s="129">
        <v>0.91</v>
      </c>
      <c r="O4" s="127"/>
      <c r="P4" s="127"/>
      <c r="Q4" s="127"/>
      <c r="R4" s="127"/>
      <c r="S4" s="127"/>
      <c r="T4" s="127"/>
      <c r="U4" s="127"/>
      <c r="V4" s="127"/>
      <c r="W4" s="127"/>
      <c r="X4" s="127"/>
      <c r="Y4" s="127"/>
      <c r="Z4" s="127"/>
    </row>
    <row r="5" spans="1:26" ht="15" customHeight="1">
      <c r="C5" s="133">
        <f>+C3+C4</f>
        <v>34</v>
      </c>
      <c r="D5" s="127"/>
      <c r="E5" s="127"/>
      <c r="F5" s="228"/>
      <c r="G5" s="228"/>
      <c r="H5" s="96" t="s">
        <v>45</v>
      </c>
      <c r="I5" s="97">
        <v>0.6</v>
      </c>
      <c r="J5" s="96" t="s">
        <v>47</v>
      </c>
      <c r="K5" s="96" t="s">
        <v>47</v>
      </c>
      <c r="L5" s="96" t="s">
        <v>47</v>
      </c>
      <c r="M5" s="96" t="s">
        <v>1444</v>
      </c>
      <c r="N5" s="129">
        <v>0.34699999999999998</v>
      </c>
      <c r="O5" s="127"/>
      <c r="P5" s="127"/>
      <c r="Q5" s="127"/>
      <c r="R5" s="127"/>
      <c r="S5" s="127"/>
      <c r="T5" s="127"/>
      <c r="U5" s="127"/>
      <c r="V5" s="127"/>
      <c r="W5" s="127"/>
      <c r="X5" s="127"/>
      <c r="Y5" s="127"/>
      <c r="Z5" s="127"/>
    </row>
    <row r="6" spans="1:26" ht="15" customHeight="1">
      <c r="A6" s="134"/>
      <c r="B6" s="135"/>
      <c r="C6" s="135"/>
      <c r="D6" s="127"/>
      <c r="E6" s="127"/>
      <c r="F6" s="217"/>
      <c r="G6" s="217"/>
      <c r="H6" s="96" t="s">
        <v>376</v>
      </c>
      <c r="I6" s="97">
        <v>0.1</v>
      </c>
      <c r="J6" s="96"/>
      <c r="K6" s="96" t="s">
        <v>47</v>
      </c>
      <c r="L6" s="96"/>
      <c r="M6" s="96" t="s">
        <v>1444</v>
      </c>
      <c r="N6" s="129">
        <v>4.4999999999999998E-2</v>
      </c>
      <c r="O6" s="127"/>
      <c r="P6" s="127"/>
      <c r="Q6" s="127"/>
      <c r="R6" s="127"/>
      <c r="S6" s="127"/>
      <c r="T6" s="127"/>
      <c r="U6" s="127"/>
      <c r="V6" s="127"/>
      <c r="W6" s="127"/>
      <c r="X6" s="127"/>
      <c r="Y6" s="127"/>
      <c r="Z6" s="127"/>
    </row>
    <row r="7" spans="1:26" ht="15" customHeight="1">
      <c r="A7" s="234" t="s">
        <v>1445</v>
      </c>
      <c r="B7" s="235"/>
      <c r="C7" s="136">
        <v>78</v>
      </c>
      <c r="D7" s="127"/>
      <c r="E7" s="127"/>
      <c r="F7" s="102" t="s">
        <v>1413</v>
      </c>
      <c r="G7" s="102" t="s">
        <v>1414</v>
      </c>
      <c r="H7" s="96" t="s">
        <v>1415</v>
      </c>
      <c r="I7" s="97">
        <v>1</v>
      </c>
      <c r="J7" s="96" t="s">
        <v>47</v>
      </c>
      <c r="K7" s="96" t="s">
        <v>47</v>
      </c>
      <c r="L7" s="96"/>
      <c r="M7" s="96" t="s">
        <v>1444</v>
      </c>
      <c r="N7" s="129">
        <v>0.97399999999999998</v>
      </c>
      <c r="O7" s="127"/>
      <c r="P7" s="127"/>
      <c r="Q7" s="127"/>
      <c r="R7" s="127"/>
      <c r="S7" s="127"/>
      <c r="T7" s="127"/>
      <c r="U7" s="127"/>
      <c r="V7" s="127"/>
      <c r="W7" s="127"/>
      <c r="X7" s="127"/>
      <c r="Y7" s="127"/>
      <c r="Z7" s="127"/>
    </row>
    <row r="8" spans="1:26" ht="15" customHeight="1">
      <c r="A8" s="236" t="s">
        <v>1446</v>
      </c>
      <c r="B8" s="237"/>
      <c r="C8" s="137">
        <v>16</v>
      </c>
      <c r="D8" s="127"/>
      <c r="E8" s="127"/>
      <c r="F8" s="227" t="s">
        <v>1447</v>
      </c>
      <c r="G8" s="227" t="s">
        <v>1417</v>
      </c>
      <c r="H8" s="96" t="s">
        <v>1418</v>
      </c>
      <c r="I8" s="97">
        <v>0.7</v>
      </c>
      <c r="J8" s="96" t="s">
        <v>47</v>
      </c>
      <c r="K8" s="96"/>
      <c r="L8" s="96"/>
      <c r="M8" s="96" t="s">
        <v>1444</v>
      </c>
      <c r="N8" s="233">
        <v>0.75</v>
      </c>
      <c r="O8" s="127"/>
      <c r="P8" s="127"/>
      <c r="Q8" s="127"/>
      <c r="R8" s="127"/>
      <c r="S8" s="127"/>
      <c r="T8" s="127"/>
      <c r="U8" s="127"/>
      <c r="V8" s="127"/>
      <c r="W8" s="127"/>
      <c r="X8" s="127"/>
      <c r="Y8" s="127"/>
      <c r="Z8" s="127"/>
    </row>
    <row r="9" spans="1:26" ht="15" customHeight="1">
      <c r="A9" s="236" t="s">
        <v>1448</v>
      </c>
      <c r="B9" s="237"/>
      <c r="C9" s="137">
        <v>7</v>
      </c>
      <c r="D9" s="127"/>
      <c r="E9" s="127"/>
      <c r="F9" s="217"/>
      <c r="G9" s="217"/>
      <c r="H9" s="96" t="s">
        <v>445</v>
      </c>
      <c r="I9" s="97">
        <v>0.3</v>
      </c>
      <c r="J9" s="96"/>
      <c r="K9" s="96"/>
      <c r="L9" s="96"/>
      <c r="M9" s="96"/>
      <c r="N9" s="217"/>
      <c r="O9" s="127"/>
      <c r="P9" s="127"/>
      <c r="Q9" s="127"/>
      <c r="R9" s="127"/>
      <c r="S9" s="127"/>
      <c r="T9" s="127"/>
      <c r="U9" s="127"/>
      <c r="V9" s="127"/>
      <c r="W9" s="127"/>
      <c r="X9" s="127"/>
      <c r="Y9" s="127"/>
      <c r="Z9" s="127"/>
    </row>
    <row r="10" spans="1:26" ht="11.25" customHeight="1">
      <c r="A10" s="238" t="s">
        <v>1449</v>
      </c>
      <c r="B10" s="239"/>
      <c r="C10" s="138">
        <v>101</v>
      </c>
      <c r="D10" s="127"/>
      <c r="E10" s="127"/>
      <c r="F10" s="127"/>
      <c r="G10" s="127"/>
      <c r="H10" s="127"/>
      <c r="I10" s="127"/>
      <c r="J10" s="127"/>
      <c r="K10" s="127"/>
      <c r="L10" s="127"/>
      <c r="M10" s="127"/>
      <c r="N10" s="127"/>
      <c r="O10" s="127"/>
      <c r="P10" s="127"/>
      <c r="Q10" s="127"/>
      <c r="R10" s="127"/>
      <c r="S10" s="127"/>
      <c r="T10" s="127"/>
      <c r="U10" s="127"/>
      <c r="V10" s="127"/>
      <c r="W10" s="127"/>
      <c r="X10" s="127"/>
      <c r="Y10" s="127"/>
      <c r="Z10" s="127"/>
    </row>
    <row r="11" spans="1:26" ht="11.25" customHeight="1">
      <c r="A11" s="139"/>
      <c r="B11" s="127"/>
      <c r="C11" s="127"/>
      <c r="D11" s="127"/>
      <c r="E11" s="127"/>
      <c r="F11" s="127"/>
      <c r="G11" s="127"/>
      <c r="H11" s="127"/>
      <c r="I11" s="127"/>
      <c r="J11" s="127"/>
      <c r="K11" s="127"/>
      <c r="L11" s="127"/>
      <c r="M11" s="127"/>
      <c r="N11" s="127"/>
      <c r="O11" s="127"/>
      <c r="P11" s="127"/>
      <c r="Q11" s="127"/>
      <c r="R11" s="127"/>
      <c r="S11" s="127"/>
      <c r="T11" s="127"/>
      <c r="U11" s="127"/>
      <c r="V11" s="127"/>
      <c r="W11" s="127"/>
      <c r="X11" s="127"/>
      <c r="Y11" s="127"/>
      <c r="Z11" s="127"/>
    </row>
    <row r="12" spans="1:26" ht="11.25" customHeight="1">
      <c r="A12" s="240" t="s">
        <v>1450</v>
      </c>
      <c r="B12" s="241"/>
      <c r="C12" s="241"/>
      <c r="D12" s="237"/>
      <c r="E12" s="140"/>
      <c r="F12" s="127"/>
      <c r="G12" s="127"/>
      <c r="H12" s="127"/>
      <c r="I12" s="127"/>
      <c r="J12" s="127"/>
      <c r="K12" s="127"/>
      <c r="L12" s="127"/>
      <c r="M12" s="127"/>
      <c r="N12" s="127"/>
      <c r="O12" s="127"/>
      <c r="P12" s="127"/>
      <c r="Q12" s="127"/>
      <c r="R12" s="127"/>
      <c r="S12" s="127"/>
      <c r="T12" s="127"/>
      <c r="U12" s="127"/>
      <c r="V12" s="127"/>
      <c r="W12" s="127"/>
      <c r="X12" s="127"/>
      <c r="Y12" s="127"/>
      <c r="Z12" s="127"/>
    </row>
    <row r="13" spans="1:26" ht="11.25" customHeight="1">
      <c r="A13" s="141"/>
      <c r="B13" s="142" t="s">
        <v>1451</v>
      </c>
      <c r="C13" s="142" t="s">
        <v>1452</v>
      </c>
      <c r="D13" s="143" t="s">
        <v>1453</v>
      </c>
      <c r="E13" s="140"/>
      <c r="F13" s="127"/>
      <c r="G13" s="127"/>
      <c r="H13" s="127"/>
      <c r="I13" s="127"/>
      <c r="J13" s="127"/>
      <c r="K13" s="127"/>
      <c r="L13" s="127"/>
      <c r="M13" s="127"/>
      <c r="N13" s="127"/>
      <c r="O13" s="127"/>
      <c r="P13" s="127"/>
      <c r="Q13" s="127"/>
      <c r="R13" s="127"/>
      <c r="S13" s="127"/>
      <c r="T13" s="127"/>
      <c r="U13" s="127"/>
      <c r="V13" s="127"/>
      <c r="W13" s="127"/>
      <c r="X13" s="127"/>
      <c r="Y13" s="127"/>
      <c r="Z13" s="127"/>
    </row>
    <row r="14" spans="1:26" ht="11.25" customHeight="1">
      <c r="A14" s="144" t="s">
        <v>1454</v>
      </c>
      <c r="B14" s="145">
        <v>11</v>
      </c>
      <c r="C14" s="145">
        <v>5</v>
      </c>
      <c r="D14" s="146">
        <f>200000000+1251027582+980416380+30867300+68764800</f>
        <v>2531076062</v>
      </c>
      <c r="E14" s="147"/>
      <c r="F14" s="127"/>
      <c r="G14" s="127"/>
      <c r="H14" s="127"/>
      <c r="I14" s="127"/>
      <c r="J14" s="127"/>
      <c r="K14" s="127"/>
      <c r="L14" s="127"/>
      <c r="M14" s="127"/>
      <c r="N14" s="127"/>
      <c r="O14" s="127"/>
      <c r="P14" s="127"/>
      <c r="Q14" s="127"/>
      <c r="R14" s="127"/>
      <c r="S14" s="127"/>
      <c r="T14" s="127"/>
      <c r="U14" s="127"/>
      <c r="V14" s="127"/>
      <c r="W14" s="127"/>
      <c r="X14" s="127"/>
      <c r="Y14" s="127"/>
      <c r="Z14" s="127"/>
    </row>
    <row r="15" spans="1:26" ht="11.25" customHeight="1">
      <c r="A15" s="148" t="s">
        <v>1455</v>
      </c>
      <c r="B15" s="149">
        <v>16</v>
      </c>
      <c r="C15" s="149">
        <v>8</v>
      </c>
      <c r="D15" s="150"/>
      <c r="E15" s="151"/>
      <c r="F15" s="127"/>
      <c r="G15" s="127"/>
      <c r="H15" s="127"/>
      <c r="I15" s="127"/>
      <c r="J15" s="127"/>
      <c r="K15" s="127"/>
      <c r="L15" s="127"/>
      <c r="M15" s="127"/>
      <c r="N15" s="127"/>
      <c r="O15" s="127"/>
      <c r="P15" s="127"/>
      <c r="Q15" s="127"/>
      <c r="R15" s="127"/>
      <c r="S15" s="127"/>
      <c r="T15" s="127"/>
      <c r="U15" s="127"/>
      <c r="V15" s="127"/>
      <c r="W15" s="127"/>
      <c r="X15" s="127"/>
      <c r="Y15" s="127"/>
      <c r="Z15" s="127"/>
    </row>
    <row r="16" spans="1:26" ht="9" customHeight="1">
      <c r="A16" s="152"/>
      <c r="B16" s="153"/>
      <c r="C16" s="153"/>
      <c r="D16" s="154"/>
      <c r="E16" s="151"/>
      <c r="F16" s="127"/>
      <c r="G16" s="127"/>
      <c r="H16" s="127"/>
      <c r="I16" s="127"/>
      <c r="J16" s="127"/>
      <c r="K16" s="127"/>
      <c r="L16" s="127"/>
      <c r="M16" s="127"/>
      <c r="N16" s="127"/>
      <c r="O16" s="127"/>
      <c r="P16" s="127"/>
      <c r="Q16" s="127"/>
      <c r="R16" s="127"/>
      <c r="S16" s="127"/>
      <c r="T16" s="127"/>
      <c r="U16" s="127"/>
      <c r="V16" s="127"/>
      <c r="W16" s="127"/>
      <c r="X16" s="127"/>
      <c r="Y16" s="127"/>
      <c r="Z16" s="127"/>
    </row>
    <row r="17" spans="1:26" ht="11.25" customHeight="1">
      <c r="A17" s="240" t="s">
        <v>1456</v>
      </c>
      <c r="B17" s="241"/>
      <c r="C17" s="241"/>
      <c r="D17" s="237"/>
      <c r="E17" s="140"/>
      <c r="F17" s="127"/>
      <c r="G17" s="127"/>
      <c r="H17" s="127"/>
      <c r="I17" s="127"/>
      <c r="J17" s="127"/>
      <c r="K17" s="127"/>
      <c r="L17" s="127"/>
      <c r="M17" s="127"/>
      <c r="N17" s="127"/>
      <c r="O17" s="127"/>
      <c r="P17" s="127"/>
      <c r="Q17" s="127"/>
      <c r="R17" s="127"/>
      <c r="S17" s="127"/>
      <c r="T17" s="127"/>
      <c r="U17" s="127"/>
      <c r="V17" s="127"/>
      <c r="W17" s="127"/>
      <c r="X17" s="127"/>
      <c r="Y17" s="127"/>
      <c r="Z17" s="127"/>
    </row>
    <row r="18" spans="1:26" ht="11.25" customHeight="1">
      <c r="A18" s="155" t="s">
        <v>1457</v>
      </c>
      <c r="B18" s="156" t="s">
        <v>1458</v>
      </c>
      <c r="C18" s="156" t="s">
        <v>1452</v>
      </c>
      <c r="D18" s="157" t="s">
        <v>1459</v>
      </c>
      <c r="E18" s="158"/>
      <c r="F18" s="127"/>
      <c r="G18" s="127"/>
      <c r="H18" s="127"/>
      <c r="I18" s="127"/>
      <c r="J18" s="127"/>
      <c r="K18" s="127"/>
      <c r="L18" s="127"/>
      <c r="M18" s="127"/>
      <c r="N18" s="127"/>
      <c r="O18" s="127"/>
      <c r="P18" s="127"/>
      <c r="Q18" s="127"/>
      <c r="R18" s="127"/>
      <c r="S18" s="127"/>
      <c r="T18" s="127"/>
      <c r="U18" s="127"/>
      <c r="V18" s="127"/>
      <c r="W18" s="127"/>
      <c r="X18" s="127"/>
      <c r="Y18" s="127"/>
      <c r="Z18" s="127"/>
    </row>
    <row r="19" spans="1:26" ht="11.25" customHeight="1">
      <c r="A19" s="159" t="s">
        <v>1165</v>
      </c>
      <c r="B19" s="145">
        <v>1</v>
      </c>
      <c r="C19" s="160">
        <v>200000000</v>
      </c>
      <c r="D19" s="161" t="s">
        <v>113</v>
      </c>
      <c r="E19" s="162"/>
      <c r="F19" s="127"/>
      <c r="G19" s="127"/>
      <c r="H19" s="127"/>
      <c r="I19" s="127"/>
      <c r="J19" s="127"/>
      <c r="K19" s="127"/>
      <c r="L19" s="127"/>
      <c r="M19" s="127"/>
      <c r="N19" s="127"/>
      <c r="O19" s="127"/>
      <c r="P19" s="127"/>
      <c r="Q19" s="127"/>
      <c r="R19" s="127"/>
      <c r="S19" s="127"/>
      <c r="T19" s="127"/>
      <c r="U19" s="127"/>
      <c r="V19" s="127"/>
      <c r="W19" s="127"/>
      <c r="X19" s="127"/>
      <c r="Y19" s="127"/>
      <c r="Z19" s="127"/>
    </row>
    <row r="20" spans="1:26" ht="11.25" customHeight="1">
      <c r="A20" s="163" t="s">
        <v>1460</v>
      </c>
      <c r="B20" s="164">
        <v>1</v>
      </c>
      <c r="C20" s="164"/>
      <c r="D20" s="165" t="s">
        <v>1461</v>
      </c>
      <c r="E20" s="162"/>
      <c r="F20" s="127"/>
      <c r="G20" s="127"/>
      <c r="H20" s="127"/>
      <c r="I20" s="127"/>
      <c r="J20" s="127"/>
      <c r="K20" s="127"/>
      <c r="L20" s="127"/>
      <c r="M20" s="127"/>
      <c r="N20" s="127"/>
      <c r="O20" s="127"/>
      <c r="P20" s="127"/>
      <c r="Q20" s="127"/>
      <c r="R20" s="127"/>
      <c r="S20" s="127"/>
      <c r="T20" s="127"/>
      <c r="U20" s="127"/>
      <c r="V20" s="127"/>
      <c r="W20" s="127"/>
      <c r="X20" s="127"/>
      <c r="Y20" s="127"/>
      <c r="Z20" s="127"/>
    </row>
    <row r="21" spans="1:26" ht="11.25" customHeight="1">
      <c r="A21" s="166" t="s">
        <v>145</v>
      </c>
      <c r="B21" s="149">
        <v>1</v>
      </c>
      <c r="C21" s="149"/>
      <c r="D21" s="167" t="s">
        <v>113</v>
      </c>
      <c r="E21" s="162"/>
      <c r="F21" s="127"/>
      <c r="G21" s="127"/>
      <c r="H21" s="127"/>
      <c r="I21" s="127"/>
      <c r="J21" s="127"/>
      <c r="K21" s="127"/>
      <c r="L21" s="127"/>
      <c r="M21" s="127"/>
      <c r="N21" s="127"/>
      <c r="O21" s="127"/>
      <c r="P21" s="127"/>
      <c r="Q21" s="127"/>
      <c r="R21" s="127"/>
      <c r="S21" s="127"/>
      <c r="T21" s="127"/>
      <c r="U21" s="127"/>
      <c r="V21" s="127"/>
      <c r="W21" s="127"/>
      <c r="X21" s="127"/>
      <c r="Y21" s="127"/>
      <c r="Z21" s="127"/>
    </row>
    <row r="22" spans="1:26" ht="11.25" customHeight="1">
      <c r="A22" s="242" t="s">
        <v>1462</v>
      </c>
      <c r="B22" s="243"/>
      <c r="C22" s="243"/>
      <c r="D22" s="244"/>
      <c r="E22" s="140" t="s">
        <v>1463</v>
      </c>
      <c r="F22" s="127"/>
      <c r="G22" s="127"/>
      <c r="H22" s="127"/>
      <c r="I22" s="127"/>
      <c r="J22" s="127"/>
      <c r="K22" s="127"/>
      <c r="L22" s="127"/>
      <c r="M22" s="127"/>
      <c r="N22" s="127"/>
      <c r="O22" s="127"/>
      <c r="P22" s="127"/>
      <c r="Q22" s="127"/>
      <c r="R22" s="127"/>
      <c r="S22" s="127"/>
      <c r="T22" s="127"/>
      <c r="U22" s="127"/>
      <c r="V22" s="127"/>
      <c r="W22" s="127"/>
      <c r="X22" s="127"/>
      <c r="Y22" s="127"/>
      <c r="Z22" s="127"/>
    </row>
    <row r="23" spans="1:26" ht="11.25" customHeight="1">
      <c r="A23" s="168" t="s">
        <v>145</v>
      </c>
      <c r="B23" s="169">
        <v>2</v>
      </c>
      <c r="C23" s="170"/>
      <c r="D23" s="168" t="s">
        <v>113</v>
      </c>
      <c r="E23" s="168" t="s">
        <v>1464</v>
      </c>
      <c r="F23" s="127"/>
      <c r="G23" s="127"/>
      <c r="H23" s="127"/>
      <c r="I23" s="127"/>
      <c r="J23" s="127"/>
      <c r="K23" s="127"/>
      <c r="L23" s="127"/>
      <c r="M23" s="127"/>
      <c r="N23" s="127"/>
      <c r="O23" s="127"/>
      <c r="P23" s="127"/>
      <c r="Q23" s="127"/>
      <c r="R23" s="127"/>
      <c r="S23" s="127"/>
      <c r="T23" s="127"/>
      <c r="U23" s="127"/>
      <c r="V23" s="127"/>
      <c r="W23" s="127"/>
      <c r="X23" s="127"/>
      <c r="Y23" s="127"/>
      <c r="Z23" s="127"/>
    </row>
    <row r="24" spans="1:26" ht="11.25" customHeight="1">
      <c r="A24" s="163" t="s">
        <v>116</v>
      </c>
      <c r="B24" s="171">
        <v>1</v>
      </c>
      <c r="C24" s="172">
        <v>1251027582</v>
      </c>
      <c r="D24" s="173" t="s">
        <v>1465</v>
      </c>
      <c r="E24" s="173" t="s">
        <v>1466</v>
      </c>
      <c r="F24" s="127"/>
      <c r="G24" s="127"/>
      <c r="H24" s="127"/>
      <c r="I24" s="127"/>
      <c r="J24" s="127"/>
      <c r="K24" s="127"/>
      <c r="L24" s="127"/>
      <c r="M24" s="127"/>
      <c r="N24" s="127"/>
      <c r="O24" s="127"/>
      <c r="P24" s="127"/>
      <c r="Q24" s="127"/>
      <c r="R24" s="127"/>
      <c r="S24" s="127"/>
      <c r="T24" s="127"/>
      <c r="U24" s="127"/>
      <c r="V24" s="127"/>
      <c r="W24" s="127"/>
      <c r="X24" s="127"/>
      <c r="Y24" s="127"/>
      <c r="Z24" s="127"/>
    </row>
    <row r="25" spans="1:26" ht="11.25" customHeight="1">
      <c r="A25" s="168" t="s">
        <v>128</v>
      </c>
      <c r="B25" s="169">
        <v>1</v>
      </c>
      <c r="C25" s="245">
        <v>980416380</v>
      </c>
      <c r="D25" s="168" t="s">
        <v>1467</v>
      </c>
      <c r="E25" s="168" t="s">
        <v>1466</v>
      </c>
      <c r="F25" s="127"/>
      <c r="G25" s="127"/>
      <c r="H25" s="127"/>
      <c r="I25" s="127"/>
      <c r="J25" s="127"/>
      <c r="K25" s="127"/>
      <c r="L25" s="127"/>
      <c r="M25" s="127"/>
      <c r="N25" s="127"/>
      <c r="O25" s="127"/>
      <c r="P25" s="127"/>
      <c r="Q25" s="127"/>
      <c r="R25" s="127"/>
      <c r="S25" s="127"/>
      <c r="T25" s="127"/>
      <c r="U25" s="127"/>
      <c r="V25" s="127"/>
      <c r="W25" s="127"/>
      <c r="X25" s="127"/>
      <c r="Y25" s="127"/>
      <c r="Z25" s="127"/>
    </row>
    <row r="26" spans="1:26" ht="11.25" customHeight="1">
      <c r="A26" s="168" t="s">
        <v>128</v>
      </c>
      <c r="B26" s="169">
        <v>2</v>
      </c>
      <c r="C26" s="246"/>
      <c r="D26" s="168" t="s">
        <v>1467</v>
      </c>
      <c r="E26" s="168" t="s">
        <v>1466</v>
      </c>
      <c r="F26" s="127"/>
      <c r="G26" s="127"/>
      <c r="H26" s="127"/>
      <c r="I26" s="127"/>
      <c r="J26" s="127"/>
      <c r="K26" s="127"/>
      <c r="L26" s="127"/>
      <c r="M26" s="127"/>
      <c r="N26" s="127"/>
      <c r="O26" s="127"/>
      <c r="P26" s="127"/>
      <c r="Q26" s="127"/>
      <c r="R26" s="127"/>
      <c r="S26" s="127"/>
      <c r="T26" s="127"/>
      <c r="U26" s="127"/>
      <c r="V26" s="127"/>
      <c r="W26" s="127"/>
      <c r="X26" s="127"/>
      <c r="Y26" s="127"/>
      <c r="Z26" s="127"/>
    </row>
    <row r="27" spans="1:26" ht="11.25" customHeight="1">
      <c r="A27" s="168" t="s">
        <v>128</v>
      </c>
      <c r="B27" s="169">
        <v>3</v>
      </c>
      <c r="C27" s="246"/>
      <c r="D27" s="168" t="s">
        <v>1468</v>
      </c>
      <c r="E27" s="168" t="s">
        <v>1466</v>
      </c>
      <c r="F27" s="127"/>
      <c r="G27" s="127"/>
      <c r="H27" s="127"/>
      <c r="I27" s="127"/>
      <c r="J27" s="127"/>
      <c r="K27" s="127"/>
      <c r="L27" s="127"/>
      <c r="M27" s="127"/>
      <c r="N27" s="127"/>
      <c r="O27" s="127"/>
      <c r="P27" s="127"/>
      <c r="Q27" s="127"/>
      <c r="R27" s="127"/>
      <c r="S27" s="127"/>
      <c r="T27" s="127"/>
      <c r="U27" s="127"/>
      <c r="V27" s="127"/>
      <c r="W27" s="127"/>
      <c r="X27" s="127"/>
      <c r="Y27" s="127"/>
      <c r="Z27" s="127"/>
    </row>
    <row r="28" spans="1:26" ht="11.25" customHeight="1">
      <c r="A28" s="168" t="s">
        <v>128</v>
      </c>
      <c r="B28" s="169">
        <v>4</v>
      </c>
      <c r="C28" s="247"/>
      <c r="D28" s="168" t="s">
        <v>1468</v>
      </c>
      <c r="E28" s="168" t="s">
        <v>1466</v>
      </c>
      <c r="F28" s="127"/>
      <c r="G28" s="127"/>
      <c r="H28" s="127"/>
      <c r="I28" s="127"/>
      <c r="J28" s="127"/>
      <c r="K28" s="127"/>
      <c r="L28" s="127"/>
      <c r="M28" s="127"/>
      <c r="N28" s="127"/>
      <c r="O28" s="127"/>
      <c r="P28" s="127"/>
      <c r="Q28" s="127"/>
      <c r="R28" s="127"/>
      <c r="S28" s="127"/>
      <c r="T28" s="127"/>
      <c r="U28" s="127"/>
      <c r="V28" s="127"/>
      <c r="W28" s="127"/>
      <c r="X28" s="127"/>
      <c r="Y28" s="127"/>
      <c r="Z28" s="127"/>
    </row>
    <row r="29" spans="1:26" ht="11.25" customHeight="1">
      <c r="A29" s="168" t="s">
        <v>135</v>
      </c>
      <c r="B29" s="169">
        <v>1</v>
      </c>
      <c r="C29" s="170">
        <v>30867300</v>
      </c>
      <c r="D29" s="168" t="s">
        <v>1468</v>
      </c>
      <c r="E29" s="168" t="s">
        <v>1466</v>
      </c>
      <c r="F29" s="127"/>
      <c r="G29" s="127"/>
      <c r="H29" s="127"/>
      <c r="I29" s="127"/>
      <c r="J29" s="127"/>
      <c r="K29" s="127"/>
      <c r="L29" s="127"/>
      <c r="M29" s="127"/>
      <c r="N29" s="127"/>
      <c r="O29" s="127"/>
      <c r="P29" s="127"/>
      <c r="Q29" s="127"/>
      <c r="R29" s="127"/>
      <c r="S29" s="127"/>
      <c r="T29" s="127"/>
      <c r="U29" s="127"/>
      <c r="V29" s="127"/>
      <c r="W29" s="127"/>
      <c r="X29" s="127"/>
      <c r="Y29" s="127"/>
      <c r="Z29" s="127"/>
    </row>
    <row r="30" spans="1:26" ht="11.25" customHeight="1">
      <c r="A30" s="168" t="s">
        <v>1469</v>
      </c>
      <c r="B30" s="169">
        <v>1</v>
      </c>
      <c r="C30" s="169"/>
      <c r="D30" s="168" t="s">
        <v>1468</v>
      </c>
      <c r="E30" s="168" t="s">
        <v>1466</v>
      </c>
      <c r="F30" s="127"/>
      <c r="G30" s="127"/>
      <c r="H30" s="127"/>
      <c r="I30" s="127"/>
      <c r="J30" s="127"/>
      <c r="K30" s="127"/>
      <c r="L30" s="127"/>
      <c r="M30" s="127"/>
      <c r="N30" s="127"/>
      <c r="O30" s="127"/>
      <c r="P30" s="127"/>
      <c r="Q30" s="127"/>
      <c r="R30" s="127"/>
      <c r="S30" s="127"/>
      <c r="T30" s="127"/>
      <c r="U30" s="127"/>
      <c r="V30" s="127"/>
      <c r="W30" s="127"/>
      <c r="X30" s="127"/>
      <c r="Y30" s="127"/>
      <c r="Z30" s="127"/>
    </row>
    <row r="31" spans="1:26" ht="11.25" customHeight="1">
      <c r="A31" s="168" t="s">
        <v>1469</v>
      </c>
      <c r="B31" s="169">
        <v>2</v>
      </c>
      <c r="C31" s="169"/>
      <c r="D31" s="168" t="s">
        <v>1468</v>
      </c>
      <c r="E31" s="174" t="s">
        <v>1470</v>
      </c>
      <c r="F31" s="127"/>
      <c r="G31" s="127"/>
      <c r="H31" s="127"/>
      <c r="I31" s="127"/>
      <c r="J31" s="127"/>
      <c r="K31" s="127"/>
      <c r="L31" s="127"/>
      <c r="M31" s="127"/>
      <c r="N31" s="127"/>
      <c r="O31" s="127"/>
      <c r="P31" s="127"/>
      <c r="Q31" s="127"/>
      <c r="R31" s="127"/>
      <c r="S31" s="127"/>
      <c r="T31" s="127"/>
      <c r="U31" s="127"/>
      <c r="V31" s="127"/>
      <c r="W31" s="127"/>
      <c r="X31" s="127"/>
      <c r="Y31" s="127"/>
      <c r="Z31" s="127"/>
    </row>
    <row r="32" spans="1:26" ht="11.25" customHeight="1">
      <c r="A32" s="168" t="s">
        <v>1471</v>
      </c>
      <c r="B32" s="169">
        <v>1</v>
      </c>
      <c r="C32" s="170"/>
      <c r="D32" s="168" t="s">
        <v>1465</v>
      </c>
      <c r="E32" s="168" t="s">
        <v>1466</v>
      </c>
      <c r="F32" s="127"/>
      <c r="G32" s="127"/>
      <c r="H32" s="127"/>
      <c r="I32" s="127"/>
      <c r="J32" s="127"/>
      <c r="K32" s="127"/>
      <c r="L32" s="127"/>
      <c r="M32" s="127"/>
      <c r="N32" s="127"/>
      <c r="O32" s="127"/>
      <c r="P32" s="127"/>
      <c r="Q32" s="127"/>
      <c r="R32" s="127"/>
      <c r="S32" s="127"/>
      <c r="T32" s="127"/>
      <c r="U32" s="127"/>
      <c r="V32" s="127"/>
      <c r="W32" s="127"/>
      <c r="X32" s="127"/>
      <c r="Y32" s="127"/>
      <c r="Z32" s="127"/>
    </row>
    <row r="33" spans="1:26" ht="11.25" customHeight="1">
      <c r="A33" s="168" t="s">
        <v>1472</v>
      </c>
      <c r="B33" s="169">
        <v>1</v>
      </c>
      <c r="C33" s="169"/>
      <c r="D33" s="168" t="s">
        <v>1473</v>
      </c>
      <c r="E33" s="168" t="s">
        <v>1466</v>
      </c>
      <c r="F33" s="127"/>
      <c r="G33" s="127"/>
      <c r="H33" s="127"/>
      <c r="I33" s="127"/>
      <c r="J33" s="127"/>
      <c r="K33" s="127"/>
      <c r="L33" s="127"/>
      <c r="M33" s="127"/>
      <c r="N33" s="127"/>
      <c r="O33" s="127"/>
      <c r="P33" s="127"/>
      <c r="Q33" s="127"/>
      <c r="R33" s="127"/>
      <c r="S33" s="127"/>
      <c r="T33" s="127"/>
      <c r="U33" s="127"/>
      <c r="V33" s="127"/>
      <c r="W33" s="127"/>
      <c r="X33" s="127"/>
      <c r="Y33" s="127"/>
      <c r="Z33" s="127"/>
    </row>
    <row r="34" spans="1:26" ht="11.25" customHeight="1">
      <c r="A34" s="168" t="s">
        <v>145</v>
      </c>
      <c r="B34" s="169">
        <v>2</v>
      </c>
      <c r="C34" s="169"/>
      <c r="D34" s="168" t="s">
        <v>122</v>
      </c>
      <c r="E34" s="174" t="s">
        <v>1470</v>
      </c>
      <c r="F34" s="127"/>
      <c r="G34" s="127"/>
      <c r="H34" s="127"/>
      <c r="I34" s="127"/>
      <c r="J34" s="127"/>
      <c r="K34" s="127"/>
      <c r="L34" s="127"/>
      <c r="M34" s="127"/>
      <c r="N34" s="127"/>
      <c r="O34" s="127"/>
      <c r="P34" s="127"/>
      <c r="Q34" s="127"/>
      <c r="R34" s="127"/>
      <c r="S34" s="127"/>
      <c r="T34" s="127"/>
      <c r="U34" s="127"/>
      <c r="V34" s="127"/>
      <c r="W34" s="127"/>
      <c r="X34" s="127"/>
      <c r="Y34" s="127"/>
      <c r="Z34" s="127"/>
    </row>
    <row r="35" spans="1:26" ht="11.25" customHeight="1">
      <c r="A35" s="168" t="s">
        <v>1474</v>
      </c>
      <c r="B35" s="169">
        <v>1</v>
      </c>
      <c r="C35" s="170"/>
      <c r="D35" s="168" t="s">
        <v>122</v>
      </c>
      <c r="E35" s="174" t="s">
        <v>1470</v>
      </c>
      <c r="F35" s="127"/>
      <c r="G35" s="127"/>
      <c r="H35" s="127"/>
      <c r="I35" s="127"/>
      <c r="J35" s="127"/>
      <c r="K35" s="127"/>
      <c r="L35" s="127"/>
      <c r="M35" s="127"/>
      <c r="N35" s="127"/>
      <c r="O35" s="127"/>
      <c r="P35" s="127"/>
      <c r="Q35" s="127"/>
      <c r="R35" s="127"/>
      <c r="S35" s="127"/>
      <c r="T35" s="127"/>
      <c r="U35" s="127"/>
      <c r="V35" s="127"/>
      <c r="W35" s="127"/>
      <c r="X35" s="127"/>
      <c r="Y35" s="127"/>
      <c r="Z35" s="127"/>
    </row>
    <row r="36" spans="1:26" ht="11.25" customHeight="1">
      <c r="A36" s="175"/>
      <c r="B36" s="175"/>
      <c r="C36" s="176"/>
      <c r="D36" s="176"/>
      <c r="E36" s="175"/>
      <c r="F36" s="127"/>
      <c r="G36" s="127"/>
      <c r="H36" s="127"/>
      <c r="I36" s="127"/>
      <c r="J36" s="127"/>
      <c r="K36" s="127"/>
      <c r="L36" s="127"/>
      <c r="M36" s="127"/>
      <c r="N36" s="127"/>
      <c r="O36" s="127"/>
      <c r="P36" s="127"/>
      <c r="Q36" s="127"/>
      <c r="R36" s="127"/>
      <c r="S36" s="127"/>
      <c r="T36" s="127"/>
      <c r="U36" s="127"/>
      <c r="V36" s="127"/>
      <c r="W36" s="127"/>
      <c r="X36" s="127"/>
      <c r="Y36" s="127"/>
      <c r="Z36" s="127"/>
    </row>
    <row r="37" spans="1:26" ht="11.25" customHeight="1">
      <c r="A37" s="240" t="s">
        <v>1475</v>
      </c>
      <c r="B37" s="241"/>
      <c r="C37" s="241"/>
      <c r="D37" s="237"/>
      <c r="E37" s="140"/>
      <c r="F37" s="127"/>
      <c r="G37" s="127"/>
      <c r="H37" s="127"/>
      <c r="I37" s="127"/>
      <c r="J37" s="127"/>
      <c r="K37" s="127"/>
      <c r="L37" s="127"/>
      <c r="M37" s="127"/>
      <c r="N37" s="127"/>
      <c r="O37" s="127"/>
      <c r="P37" s="127"/>
      <c r="Q37" s="127"/>
      <c r="R37" s="127"/>
      <c r="S37" s="127"/>
      <c r="T37" s="127"/>
      <c r="U37" s="127"/>
      <c r="V37" s="127"/>
      <c r="W37" s="127"/>
      <c r="X37" s="127"/>
      <c r="Y37" s="127"/>
      <c r="Z37" s="127"/>
    </row>
    <row r="38" spans="1:26" ht="11.25" customHeight="1">
      <c r="A38" s="155" t="s">
        <v>1457</v>
      </c>
      <c r="B38" s="156" t="s">
        <v>1458</v>
      </c>
      <c r="C38" s="156" t="s">
        <v>1452</v>
      </c>
      <c r="D38" s="157" t="s">
        <v>1476</v>
      </c>
      <c r="E38" s="158"/>
      <c r="F38" s="125"/>
      <c r="G38" s="125"/>
      <c r="H38" s="125"/>
      <c r="I38" s="125"/>
      <c r="J38" s="125"/>
      <c r="K38" s="125"/>
      <c r="L38" s="125"/>
      <c r="M38" s="125"/>
      <c r="N38" s="125"/>
      <c r="O38" s="125"/>
      <c r="P38" s="125"/>
      <c r="Q38" s="125"/>
      <c r="R38" s="125"/>
      <c r="S38" s="125"/>
      <c r="T38" s="125"/>
      <c r="U38" s="125"/>
      <c r="V38" s="125"/>
      <c r="W38" s="125"/>
      <c r="X38" s="125"/>
      <c r="Y38" s="125"/>
      <c r="Z38" s="125"/>
    </row>
    <row r="39" spans="1:26" ht="11.25" customHeight="1">
      <c r="A39" s="168" t="s">
        <v>1477</v>
      </c>
      <c r="B39" s="169">
        <v>2</v>
      </c>
      <c r="C39" s="170">
        <v>34800000</v>
      </c>
      <c r="D39" s="177" t="s">
        <v>66</v>
      </c>
      <c r="E39" s="178"/>
      <c r="F39" s="127"/>
      <c r="G39" s="127"/>
      <c r="H39" s="127"/>
      <c r="I39" s="127"/>
      <c r="J39" s="127"/>
      <c r="K39" s="127"/>
      <c r="L39" s="127"/>
      <c r="M39" s="127"/>
      <c r="N39" s="127"/>
      <c r="O39" s="127"/>
      <c r="P39" s="127"/>
      <c r="Q39" s="127"/>
      <c r="R39" s="127"/>
      <c r="S39" s="127"/>
      <c r="T39" s="127"/>
      <c r="U39" s="127"/>
      <c r="V39" s="127"/>
      <c r="W39" s="127"/>
      <c r="X39" s="127"/>
      <c r="Y39" s="127"/>
      <c r="Z39" s="127"/>
    </row>
    <row r="40" spans="1:26" ht="11.25" customHeight="1">
      <c r="A40" s="168" t="s">
        <v>1478</v>
      </c>
      <c r="B40" s="169">
        <v>1</v>
      </c>
      <c r="C40" s="169"/>
      <c r="D40" s="177" t="s">
        <v>633</v>
      </c>
      <c r="E40" s="178"/>
      <c r="F40" s="127"/>
      <c r="G40" s="127"/>
      <c r="H40" s="127"/>
      <c r="I40" s="127"/>
      <c r="J40" s="127"/>
      <c r="K40" s="127"/>
      <c r="L40" s="127"/>
      <c r="M40" s="127"/>
      <c r="N40" s="127"/>
      <c r="O40" s="127"/>
      <c r="P40" s="127"/>
      <c r="Q40" s="127"/>
      <c r="R40" s="127"/>
      <c r="S40" s="127"/>
      <c r="T40" s="127"/>
      <c r="U40" s="127"/>
      <c r="V40" s="127"/>
      <c r="W40" s="127"/>
      <c r="X40" s="127"/>
      <c r="Y40" s="127"/>
      <c r="Z40" s="127"/>
    </row>
    <row r="41" spans="1:26" ht="11.25" customHeight="1">
      <c r="A41" s="168" t="s">
        <v>1479</v>
      </c>
      <c r="B41" s="169">
        <v>1</v>
      </c>
      <c r="C41" s="169"/>
      <c r="D41" s="177" t="s">
        <v>122</v>
      </c>
      <c r="E41" s="178"/>
      <c r="F41" s="127"/>
      <c r="G41" s="127"/>
      <c r="H41" s="127"/>
      <c r="I41" s="127"/>
      <c r="J41" s="127"/>
      <c r="K41" s="127"/>
      <c r="L41" s="127"/>
      <c r="M41" s="127"/>
      <c r="N41" s="127"/>
      <c r="O41" s="127"/>
      <c r="P41" s="127"/>
      <c r="Q41" s="127"/>
      <c r="R41" s="127"/>
      <c r="S41" s="127"/>
      <c r="T41" s="127"/>
      <c r="U41" s="127"/>
      <c r="V41" s="127"/>
      <c r="W41" s="127"/>
      <c r="X41" s="127"/>
      <c r="Y41" s="127"/>
      <c r="Z41" s="127"/>
    </row>
    <row r="42" spans="1:26" ht="11.25" customHeight="1">
      <c r="A42" s="168" t="s">
        <v>60</v>
      </c>
      <c r="B42" s="169">
        <v>2</v>
      </c>
      <c r="C42" s="169"/>
      <c r="D42" s="177" t="s">
        <v>122</v>
      </c>
      <c r="E42" s="178"/>
      <c r="F42" s="127"/>
      <c r="G42" s="127"/>
      <c r="H42" s="127"/>
      <c r="I42" s="127"/>
      <c r="J42" s="127"/>
      <c r="K42" s="127"/>
      <c r="L42" s="127"/>
      <c r="M42" s="127"/>
      <c r="N42" s="127"/>
      <c r="O42" s="127"/>
      <c r="P42" s="127"/>
      <c r="Q42" s="127"/>
      <c r="R42" s="127"/>
      <c r="S42" s="127"/>
      <c r="T42" s="127"/>
      <c r="U42" s="127"/>
      <c r="V42" s="127"/>
      <c r="W42" s="127"/>
      <c r="X42" s="127"/>
      <c r="Y42" s="127"/>
      <c r="Z42" s="127"/>
    </row>
    <row r="43" spans="1:26" ht="11.25" customHeight="1">
      <c r="A43" s="168" t="s">
        <v>60</v>
      </c>
      <c r="B43" s="169">
        <v>1</v>
      </c>
      <c r="C43" s="169"/>
      <c r="D43" s="177" t="s">
        <v>122</v>
      </c>
      <c r="E43" s="178"/>
      <c r="F43" s="127"/>
      <c r="G43" s="127"/>
      <c r="H43" s="127"/>
      <c r="I43" s="127"/>
      <c r="J43" s="127"/>
      <c r="K43" s="127"/>
      <c r="L43" s="127"/>
      <c r="M43" s="127"/>
      <c r="N43" s="127"/>
      <c r="O43" s="127"/>
      <c r="P43" s="127"/>
      <c r="Q43" s="127"/>
      <c r="R43" s="127"/>
      <c r="S43" s="127"/>
      <c r="T43" s="127"/>
      <c r="U43" s="127"/>
      <c r="V43" s="127"/>
      <c r="W43" s="127"/>
      <c r="X43" s="127"/>
      <c r="Y43" s="127"/>
      <c r="Z43" s="127"/>
    </row>
    <row r="44" spans="1:26" ht="11.25" customHeight="1">
      <c r="A44" s="168" t="s">
        <v>1480</v>
      </c>
      <c r="B44" s="169">
        <v>1</v>
      </c>
      <c r="C44" s="169"/>
      <c r="D44" s="177" t="s">
        <v>122</v>
      </c>
      <c r="E44" s="178"/>
      <c r="F44" s="127"/>
      <c r="G44" s="127"/>
      <c r="H44" s="127"/>
      <c r="I44" s="127"/>
      <c r="J44" s="127"/>
      <c r="K44" s="127"/>
      <c r="L44" s="127"/>
      <c r="M44" s="127"/>
      <c r="N44" s="127"/>
      <c r="O44" s="127"/>
      <c r="P44" s="127"/>
      <c r="Q44" s="127"/>
      <c r="R44" s="127"/>
      <c r="S44" s="127"/>
      <c r="T44" s="127"/>
      <c r="U44" s="127"/>
      <c r="V44" s="127"/>
      <c r="W44" s="127"/>
      <c r="X44" s="127"/>
      <c r="Y44" s="127"/>
      <c r="Z44" s="127"/>
    </row>
    <row r="45" spans="1:26" ht="11.25" customHeight="1">
      <c r="A45" s="168" t="s">
        <v>1481</v>
      </c>
      <c r="B45" s="169">
        <v>1</v>
      </c>
      <c r="C45" s="169"/>
      <c r="D45" s="177" t="s">
        <v>122</v>
      </c>
      <c r="E45" s="178"/>
      <c r="F45" s="127"/>
      <c r="G45" s="127"/>
      <c r="H45" s="127"/>
      <c r="I45" s="127"/>
      <c r="J45" s="127"/>
      <c r="K45" s="127"/>
      <c r="L45" s="127"/>
      <c r="M45" s="127"/>
      <c r="N45" s="127"/>
      <c r="O45" s="127"/>
      <c r="P45" s="127"/>
      <c r="Q45" s="127"/>
      <c r="R45" s="127"/>
      <c r="S45" s="127"/>
      <c r="T45" s="127"/>
      <c r="U45" s="127"/>
      <c r="V45" s="127"/>
      <c r="W45" s="127"/>
      <c r="X45" s="127"/>
      <c r="Y45" s="127"/>
      <c r="Z45" s="127"/>
    </row>
    <row r="46" spans="1:26" ht="11.25" customHeight="1">
      <c r="A46" s="127"/>
      <c r="B46" s="127"/>
      <c r="C46" s="127"/>
      <c r="D46" s="127"/>
      <c r="E46" s="127"/>
      <c r="F46" s="127"/>
      <c r="G46" s="127"/>
      <c r="H46" s="127"/>
      <c r="I46" s="127"/>
      <c r="J46" s="127"/>
      <c r="K46" s="127"/>
      <c r="L46" s="127"/>
      <c r="M46" s="127"/>
      <c r="N46" s="127"/>
      <c r="O46" s="127"/>
      <c r="P46" s="127"/>
      <c r="Q46" s="127"/>
      <c r="R46" s="127"/>
      <c r="S46" s="127"/>
      <c r="T46" s="127"/>
      <c r="U46" s="127"/>
      <c r="V46" s="127"/>
      <c r="W46" s="127"/>
      <c r="X46" s="127"/>
      <c r="Y46" s="127"/>
      <c r="Z46" s="127"/>
    </row>
    <row r="47" spans="1:26" ht="11.25" customHeight="1">
      <c r="A47" s="127"/>
      <c r="B47" s="127"/>
      <c r="C47" s="127"/>
      <c r="D47" s="127"/>
      <c r="E47" s="127"/>
      <c r="F47" s="127"/>
      <c r="G47" s="127"/>
      <c r="H47" s="127"/>
      <c r="I47" s="127"/>
      <c r="J47" s="127"/>
      <c r="K47" s="127"/>
      <c r="L47" s="127"/>
      <c r="M47" s="127"/>
      <c r="N47" s="127"/>
      <c r="O47" s="127"/>
      <c r="P47" s="127"/>
      <c r="Q47" s="127"/>
      <c r="R47" s="127"/>
      <c r="S47" s="127"/>
      <c r="T47" s="127"/>
      <c r="U47" s="127"/>
      <c r="V47" s="127"/>
      <c r="W47" s="127"/>
      <c r="X47" s="127"/>
      <c r="Y47" s="127"/>
      <c r="Z47" s="127"/>
    </row>
    <row r="48" spans="1:26" ht="11.25" customHeight="1">
      <c r="A48" s="127"/>
      <c r="B48" s="127"/>
      <c r="C48" s="127"/>
      <c r="D48" s="127"/>
      <c r="E48" s="127"/>
      <c r="F48" s="127"/>
      <c r="G48" s="127"/>
      <c r="H48" s="127"/>
      <c r="I48" s="127"/>
      <c r="J48" s="127"/>
      <c r="K48" s="127"/>
      <c r="L48" s="127"/>
      <c r="M48" s="127"/>
      <c r="N48" s="127"/>
      <c r="O48" s="127"/>
      <c r="P48" s="127"/>
      <c r="Q48" s="127"/>
      <c r="R48" s="127"/>
      <c r="S48" s="127"/>
      <c r="T48" s="127"/>
      <c r="U48" s="127"/>
      <c r="V48" s="127"/>
      <c r="W48" s="127"/>
      <c r="X48" s="127"/>
      <c r="Y48" s="127"/>
      <c r="Z48" s="127"/>
    </row>
    <row r="49" spans="1:26" ht="11.25" customHeight="1">
      <c r="A49" s="179" t="s">
        <v>1482</v>
      </c>
      <c r="B49" s="180" t="s">
        <v>1483</v>
      </c>
      <c r="C49" s="181" t="s">
        <v>1484</v>
      </c>
      <c r="D49" s="182" t="s">
        <v>1485</v>
      </c>
      <c r="E49" s="183"/>
      <c r="F49" s="127"/>
      <c r="G49" s="127"/>
      <c r="H49" s="127"/>
      <c r="I49" s="127"/>
      <c r="J49" s="127"/>
      <c r="K49" s="127"/>
      <c r="L49" s="127"/>
      <c r="M49" s="127"/>
      <c r="N49" s="127"/>
      <c r="O49" s="127"/>
      <c r="P49" s="127"/>
      <c r="Q49" s="127"/>
      <c r="R49" s="127"/>
      <c r="S49" s="127"/>
      <c r="T49" s="127"/>
      <c r="U49" s="127"/>
      <c r="V49" s="127"/>
      <c r="W49" s="127"/>
      <c r="X49" s="127"/>
      <c r="Y49" s="127"/>
      <c r="Z49" s="127"/>
    </row>
    <row r="50" spans="1:26" ht="11.25" customHeight="1">
      <c r="A50" s="184" t="s">
        <v>253</v>
      </c>
      <c r="B50" s="185">
        <f t="shared" ref="B50:C50" si="0">+B51</f>
        <v>1</v>
      </c>
      <c r="C50" s="186">
        <f t="shared" si="0"/>
        <v>4</v>
      </c>
      <c r="D50" s="187"/>
      <c r="E50" s="127"/>
      <c r="F50" s="127"/>
      <c r="G50" s="127"/>
      <c r="H50" s="127"/>
      <c r="I50" s="127"/>
      <c r="J50" s="127"/>
      <c r="K50" s="127"/>
      <c r="L50" s="127"/>
      <c r="M50" s="127"/>
      <c r="N50" s="127"/>
      <c r="O50" s="127"/>
      <c r="P50" s="127"/>
      <c r="Q50" s="127"/>
      <c r="R50" s="127"/>
      <c r="S50" s="127"/>
      <c r="T50" s="127"/>
      <c r="U50" s="127"/>
      <c r="V50" s="127"/>
      <c r="W50" s="127"/>
      <c r="X50" s="127"/>
      <c r="Y50" s="127"/>
      <c r="Z50" s="127"/>
    </row>
    <row r="51" spans="1:26" ht="15" customHeight="1">
      <c r="A51" s="188" t="s">
        <v>1486</v>
      </c>
      <c r="B51" s="189">
        <f t="shared" ref="B51:C51" si="1">+B52</f>
        <v>1</v>
      </c>
      <c r="C51" s="190">
        <f t="shared" si="1"/>
        <v>4</v>
      </c>
      <c r="D51" s="248" t="s">
        <v>1487</v>
      </c>
      <c r="E51" s="191"/>
      <c r="F51" s="127"/>
      <c r="G51" s="127"/>
      <c r="H51" s="127"/>
      <c r="I51" s="127"/>
      <c r="J51" s="127"/>
      <c r="K51" s="127"/>
      <c r="L51" s="127"/>
      <c r="M51" s="127"/>
      <c r="N51" s="127"/>
      <c r="O51" s="127"/>
      <c r="P51" s="127"/>
      <c r="Q51" s="127"/>
      <c r="R51" s="127"/>
      <c r="S51" s="127"/>
      <c r="T51" s="127"/>
      <c r="U51" s="127"/>
      <c r="V51" s="127"/>
      <c r="W51" s="127"/>
      <c r="X51" s="127"/>
      <c r="Y51" s="127"/>
      <c r="Z51" s="127"/>
    </row>
    <row r="52" spans="1:26" ht="27" customHeight="1">
      <c r="A52" s="192">
        <v>2019</v>
      </c>
      <c r="B52" s="193">
        <v>1</v>
      </c>
      <c r="C52" s="194">
        <v>4</v>
      </c>
      <c r="D52" s="247"/>
      <c r="E52" s="191"/>
      <c r="F52" s="127"/>
      <c r="G52" s="127"/>
      <c r="H52" s="127"/>
      <c r="I52" s="127"/>
      <c r="J52" s="127"/>
      <c r="K52" s="127"/>
      <c r="L52" s="127"/>
      <c r="M52" s="127"/>
      <c r="N52" s="127"/>
      <c r="O52" s="127"/>
      <c r="P52" s="127"/>
      <c r="Q52" s="127"/>
      <c r="R52" s="127"/>
      <c r="S52" s="127"/>
      <c r="T52" s="127"/>
      <c r="U52" s="127"/>
      <c r="V52" s="127"/>
      <c r="W52" s="127"/>
      <c r="X52" s="127"/>
      <c r="Y52" s="127"/>
      <c r="Z52" s="127"/>
    </row>
    <row r="53" spans="1:26" ht="11.25" customHeight="1">
      <c r="A53" s="184" t="s">
        <v>301</v>
      </c>
      <c r="B53" s="185">
        <f t="shared" ref="B53:C53" si="2">+B54</f>
        <v>3</v>
      </c>
      <c r="C53" s="186">
        <f t="shared" si="2"/>
        <v>3</v>
      </c>
      <c r="D53" s="195"/>
      <c r="E53" s="139"/>
      <c r="F53" s="127"/>
      <c r="G53" s="127"/>
      <c r="H53" s="127"/>
      <c r="I53" s="127"/>
      <c r="J53" s="127"/>
      <c r="K53" s="127"/>
      <c r="L53" s="127"/>
      <c r="M53" s="127"/>
      <c r="N53" s="127"/>
      <c r="O53" s="127"/>
      <c r="P53" s="127"/>
      <c r="Q53" s="127"/>
      <c r="R53" s="127"/>
      <c r="S53" s="127"/>
      <c r="T53" s="127"/>
      <c r="U53" s="127"/>
      <c r="V53" s="127"/>
      <c r="W53" s="127"/>
      <c r="X53" s="127"/>
      <c r="Y53" s="127"/>
      <c r="Z53" s="127"/>
    </row>
    <row r="54" spans="1:26" ht="15" customHeight="1">
      <c r="A54" s="188" t="s">
        <v>1418</v>
      </c>
      <c r="B54" s="189">
        <f t="shared" ref="B54:C54" si="3">SUM(B55:B56)</f>
        <v>3</v>
      </c>
      <c r="C54" s="190">
        <f t="shared" si="3"/>
        <v>3</v>
      </c>
      <c r="D54" s="248" t="s">
        <v>1488</v>
      </c>
      <c r="E54" s="191"/>
      <c r="F54" s="127"/>
      <c r="G54" s="127"/>
      <c r="H54" s="127"/>
      <c r="I54" s="127"/>
      <c r="J54" s="127"/>
      <c r="K54" s="127"/>
      <c r="L54" s="127"/>
      <c r="M54" s="127"/>
      <c r="N54" s="127"/>
      <c r="O54" s="127"/>
      <c r="P54" s="127"/>
      <c r="Q54" s="127"/>
      <c r="R54" s="127"/>
      <c r="S54" s="127"/>
      <c r="T54" s="127"/>
      <c r="U54" s="127"/>
      <c r="V54" s="127"/>
      <c r="W54" s="127"/>
      <c r="X54" s="127"/>
      <c r="Y54" s="127"/>
      <c r="Z54" s="127"/>
    </row>
    <row r="55" spans="1:26" ht="36" customHeight="1">
      <c r="A55" s="192">
        <v>2018</v>
      </c>
      <c r="B55" s="193">
        <v>2</v>
      </c>
      <c r="C55" s="194">
        <v>2</v>
      </c>
      <c r="D55" s="246"/>
      <c r="E55" s="191"/>
      <c r="F55" s="127"/>
      <c r="G55" s="127"/>
      <c r="H55" s="127"/>
      <c r="I55" s="127"/>
      <c r="J55" s="127"/>
      <c r="K55" s="127"/>
      <c r="L55" s="127"/>
      <c r="M55" s="127"/>
      <c r="N55" s="127"/>
      <c r="O55" s="127"/>
      <c r="P55" s="127"/>
      <c r="Q55" s="127"/>
      <c r="R55" s="127"/>
      <c r="S55" s="127"/>
      <c r="T55" s="127"/>
      <c r="U55" s="127"/>
      <c r="V55" s="127"/>
      <c r="W55" s="127"/>
      <c r="X55" s="127"/>
      <c r="Y55" s="127"/>
      <c r="Z55" s="127"/>
    </row>
    <row r="56" spans="1:26" ht="11.25" customHeight="1">
      <c r="A56" s="192">
        <v>2019</v>
      </c>
      <c r="B56" s="193">
        <v>1</v>
      </c>
      <c r="C56" s="194">
        <v>1</v>
      </c>
      <c r="D56" s="247"/>
      <c r="E56" s="191"/>
      <c r="F56" s="127"/>
      <c r="G56" s="127"/>
      <c r="H56" s="127"/>
      <c r="I56" s="127"/>
      <c r="J56" s="127"/>
      <c r="K56" s="127"/>
      <c r="L56" s="127"/>
      <c r="M56" s="127"/>
      <c r="N56" s="127"/>
      <c r="O56" s="127"/>
      <c r="P56" s="127"/>
      <c r="Q56" s="127"/>
      <c r="R56" s="127"/>
      <c r="S56" s="127"/>
      <c r="T56" s="127"/>
      <c r="U56" s="127"/>
      <c r="V56" s="127"/>
      <c r="W56" s="127"/>
      <c r="X56" s="127"/>
      <c r="Y56" s="127"/>
      <c r="Z56" s="127"/>
    </row>
    <row r="57" spans="1:26" ht="11.25" customHeight="1">
      <c r="A57" s="184" t="s">
        <v>44</v>
      </c>
      <c r="B57" s="185">
        <f t="shared" ref="B57:C57" si="4">+B58+B60+B63+B65</f>
        <v>63</v>
      </c>
      <c r="C57" s="186">
        <f t="shared" si="4"/>
        <v>94</v>
      </c>
      <c r="D57" s="195"/>
      <c r="E57" s="139"/>
      <c r="F57" s="127"/>
      <c r="G57" s="127"/>
      <c r="H57" s="127"/>
      <c r="I57" s="127"/>
      <c r="J57" s="127"/>
      <c r="K57" s="127"/>
      <c r="L57" s="127"/>
      <c r="M57" s="127"/>
      <c r="N57" s="127"/>
      <c r="O57" s="127"/>
      <c r="P57" s="127"/>
      <c r="Q57" s="127"/>
      <c r="R57" s="127"/>
      <c r="S57" s="127"/>
      <c r="T57" s="127"/>
      <c r="U57" s="127"/>
      <c r="V57" s="127"/>
      <c r="W57" s="127"/>
      <c r="X57" s="127"/>
      <c r="Y57" s="127"/>
      <c r="Z57" s="127"/>
    </row>
    <row r="58" spans="1:26" ht="15" customHeight="1">
      <c r="A58" s="188" t="s">
        <v>1411</v>
      </c>
      <c r="B58" s="189">
        <f t="shared" ref="B58:C58" si="5">+B59</f>
        <v>8</v>
      </c>
      <c r="C58" s="190">
        <f t="shared" si="5"/>
        <v>13</v>
      </c>
      <c r="D58" s="248" t="s">
        <v>1489</v>
      </c>
      <c r="E58" s="191"/>
      <c r="F58" s="127"/>
      <c r="G58" s="127"/>
      <c r="H58" s="127"/>
      <c r="I58" s="127"/>
      <c r="J58" s="127"/>
      <c r="K58" s="127"/>
      <c r="L58" s="127"/>
      <c r="M58" s="127"/>
      <c r="N58" s="127"/>
      <c r="O58" s="127"/>
      <c r="P58" s="127"/>
      <c r="Q58" s="127"/>
      <c r="R58" s="127"/>
      <c r="S58" s="127"/>
      <c r="T58" s="127"/>
      <c r="U58" s="127"/>
      <c r="V58" s="127"/>
      <c r="W58" s="127"/>
      <c r="X58" s="127"/>
      <c r="Y58" s="127"/>
      <c r="Z58" s="127"/>
    </row>
    <row r="59" spans="1:26" ht="135.75" customHeight="1">
      <c r="A59" s="196">
        <v>2019</v>
      </c>
      <c r="B59" s="197">
        <v>8</v>
      </c>
      <c r="C59" s="198">
        <v>13</v>
      </c>
      <c r="D59" s="247"/>
      <c r="E59" s="191"/>
      <c r="F59" s="127"/>
      <c r="G59" s="127"/>
      <c r="H59" s="127"/>
      <c r="I59" s="127"/>
      <c r="J59" s="127"/>
      <c r="K59" s="127"/>
      <c r="L59" s="127"/>
      <c r="M59" s="127"/>
      <c r="N59" s="127"/>
      <c r="O59" s="127"/>
      <c r="P59" s="127"/>
      <c r="Q59" s="127"/>
      <c r="R59" s="127"/>
      <c r="S59" s="127"/>
      <c r="T59" s="127"/>
      <c r="U59" s="127"/>
      <c r="V59" s="127"/>
      <c r="W59" s="127"/>
      <c r="X59" s="127"/>
      <c r="Y59" s="127"/>
      <c r="Z59" s="127"/>
    </row>
    <row r="60" spans="1:26" ht="11.25" customHeight="1">
      <c r="A60" s="188" t="s">
        <v>45</v>
      </c>
      <c r="B60" s="189">
        <f t="shared" ref="B60:C60" si="6">SUM(B61:B62)</f>
        <v>40</v>
      </c>
      <c r="C60" s="190">
        <f t="shared" si="6"/>
        <v>65</v>
      </c>
      <c r="D60" s="249" t="s">
        <v>1490</v>
      </c>
      <c r="E60" s="199"/>
      <c r="F60" s="127"/>
      <c r="G60" s="127"/>
      <c r="H60" s="127"/>
      <c r="I60" s="127"/>
      <c r="J60" s="127"/>
      <c r="K60" s="127"/>
      <c r="L60" s="127"/>
      <c r="M60" s="127"/>
      <c r="N60" s="127"/>
      <c r="O60" s="127"/>
      <c r="P60" s="127"/>
      <c r="Q60" s="127"/>
      <c r="R60" s="127"/>
      <c r="S60" s="127"/>
      <c r="T60" s="127"/>
      <c r="U60" s="127"/>
      <c r="V60" s="127"/>
      <c r="W60" s="127"/>
      <c r="X60" s="127"/>
      <c r="Y60" s="127"/>
      <c r="Z60" s="127"/>
    </row>
    <row r="61" spans="1:26" ht="11.25" customHeight="1">
      <c r="A61" s="192">
        <v>2018</v>
      </c>
      <c r="B61" s="193">
        <v>24</v>
      </c>
      <c r="C61" s="194">
        <v>39</v>
      </c>
      <c r="D61" s="246"/>
      <c r="E61" s="199"/>
      <c r="F61" s="127"/>
      <c r="G61" s="127"/>
      <c r="H61" s="127"/>
      <c r="I61" s="127"/>
      <c r="J61" s="127"/>
      <c r="K61" s="127"/>
      <c r="L61" s="127"/>
      <c r="M61" s="127"/>
      <c r="N61" s="127"/>
      <c r="O61" s="127"/>
      <c r="P61" s="127"/>
      <c r="Q61" s="127"/>
      <c r="R61" s="127"/>
      <c r="S61" s="127"/>
      <c r="T61" s="127"/>
      <c r="U61" s="127"/>
      <c r="V61" s="127"/>
      <c r="W61" s="127"/>
      <c r="X61" s="127"/>
      <c r="Y61" s="127"/>
      <c r="Z61" s="127"/>
    </row>
    <row r="62" spans="1:26" ht="11.25" customHeight="1">
      <c r="A62" s="192">
        <v>2019</v>
      </c>
      <c r="B62" s="193">
        <v>16</v>
      </c>
      <c r="C62" s="194">
        <v>26</v>
      </c>
      <c r="D62" s="247"/>
      <c r="E62" s="199"/>
      <c r="F62" s="127"/>
      <c r="G62" s="127"/>
      <c r="H62" s="127"/>
      <c r="I62" s="127"/>
      <c r="J62" s="127"/>
      <c r="K62" s="127"/>
      <c r="L62" s="127"/>
      <c r="M62" s="127"/>
      <c r="N62" s="127"/>
      <c r="O62" s="127"/>
      <c r="P62" s="127"/>
      <c r="Q62" s="127"/>
      <c r="R62" s="127"/>
      <c r="S62" s="127"/>
      <c r="T62" s="127"/>
      <c r="U62" s="127"/>
      <c r="V62" s="127"/>
      <c r="W62" s="127"/>
      <c r="X62" s="127"/>
      <c r="Y62" s="127"/>
      <c r="Z62" s="127"/>
    </row>
    <row r="63" spans="1:26" ht="11.25" customHeight="1">
      <c r="A63" s="188" t="s">
        <v>376</v>
      </c>
      <c r="B63" s="189">
        <f t="shared" ref="B63:C63" si="7">+B64</f>
        <v>5</v>
      </c>
      <c r="C63" s="190">
        <f t="shared" si="7"/>
        <v>5</v>
      </c>
      <c r="D63" s="195"/>
      <c r="E63" s="139"/>
      <c r="F63" s="127"/>
      <c r="G63" s="127"/>
      <c r="H63" s="127"/>
      <c r="I63" s="127"/>
      <c r="J63" s="127"/>
      <c r="K63" s="127"/>
      <c r="L63" s="127"/>
      <c r="M63" s="127"/>
      <c r="N63" s="127"/>
      <c r="O63" s="127"/>
      <c r="P63" s="127"/>
      <c r="Q63" s="127"/>
      <c r="R63" s="127"/>
      <c r="S63" s="127"/>
      <c r="T63" s="127"/>
      <c r="U63" s="127"/>
      <c r="V63" s="127"/>
      <c r="W63" s="127"/>
      <c r="X63" s="127"/>
      <c r="Y63" s="127"/>
      <c r="Z63" s="127"/>
    </row>
    <row r="64" spans="1:26" ht="88.5" customHeight="1">
      <c r="A64" s="196">
        <v>2019</v>
      </c>
      <c r="B64" s="197">
        <v>5</v>
      </c>
      <c r="C64" s="198">
        <v>5</v>
      </c>
      <c r="D64" s="200" t="s">
        <v>1491</v>
      </c>
      <c r="E64" s="201"/>
      <c r="F64" s="127"/>
      <c r="G64" s="127"/>
      <c r="H64" s="127"/>
      <c r="I64" s="127"/>
      <c r="J64" s="127"/>
      <c r="K64" s="127"/>
      <c r="L64" s="127"/>
      <c r="M64" s="127"/>
      <c r="N64" s="127"/>
      <c r="O64" s="127"/>
      <c r="P64" s="127"/>
      <c r="Q64" s="127"/>
      <c r="R64" s="127"/>
      <c r="S64" s="127"/>
      <c r="T64" s="127"/>
      <c r="U64" s="127"/>
      <c r="V64" s="127"/>
      <c r="W64" s="127"/>
      <c r="X64" s="127"/>
      <c r="Y64" s="127"/>
      <c r="Z64" s="127"/>
    </row>
    <row r="65" spans="1:26" ht="11.25" customHeight="1">
      <c r="A65" s="188" t="s">
        <v>1492</v>
      </c>
      <c r="B65" s="189">
        <f t="shared" ref="B65:C65" si="8">SUM(B66:B67)</f>
        <v>10</v>
      </c>
      <c r="C65" s="190">
        <f t="shared" si="8"/>
        <v>11</v>
      </c>
      <c r="D65" s="187"/>
      <c r="E65" s="127"/>
      <c r="F65" s="127"/>
      <c r="G65" s="127"/>
      <c r="H65" s="127"/>
      <c r="I65" s="127"/>
      <c r="J65" s="127"/>
      <c r="K65" s="127"/>
      <c r="L65" s="127"/>
      <c r="M65" s="127"/>
      <c r="N65" s="127"/>
      <c r="O65" s="127"/>
      <c r="P65" s="127"/>
      <c r="Q65" s="127"/>
      <c r="R65" s="127"/>
      <c r="S65" s="127"/>
      <c r="T65" s="127"/>
      <c r="U65" s="127"/>
      <c r="V65" s="127"/>
      <c r="W65" s="127"/>
      <c r="X65" s="127"/>
      <c r="Y65" s="127"/>
      <c r="Z65" s="127"/>
    </row>
    <row r="66" spans="1:26" ht="11.25" customHeight="1">
      <c r="A66" s="192">
        <v>2018</v>
      </c>
      <c r="B66" s="193">
        <v>7</v>
      </c>
      <c r="C66" s="194">
        <v>8</v>
      </c>
      <c r="D66" s="202" t="s">
        <v>1493</v>
      </c>
      <c r="E66" s="203"/>
      <c r="F66" s="127"/>
      <c r="G66" s="127"/>
      <c r="H66" s="127"/>
      <c r="I66" s="127"/>
      <c r="J66" s="127"/>
      <c r="K66" s="127"/>
      <c r="L66" s="127"/>
      <c r="M66" s="127"/>
      <c r="N66" s="127"/>
      <c r="O66" s="127"/>
      <c r="P66" s="127"/>
      <c r="Q66" s="127"/>
      <c r="R66" s="127"/>
      <c r="S66" s="127"/>
      <c r="T66" s="127"/>
      <c r="U66" s="127"/>
      <c r="V66" s="127"/>
      <c r="W66" s="127"/>
      <c r="X66" s="127"/>
      <c r="Y66" s="127"/>
      <c r="Z66" s="127"/>
    </row>
    <row r="67" spans="1:26" ht="11.25" customHeight="1">
      <c r="A67" s="192">
        <v>2019</v>
      </c>
      <c r="B67" s="193">
        <v>3</v>
      </c>
      <c r="C67" s="194">
        <v>3</v>
      </c>
      <c r="D67" s="187"/>
      <c r="E67" s="127"/>
      <c r="F67" s="127"/>
      <c r="G67" s="127"/>
      <c r="H67" s="127"/>
      <c r="I67" s="127"/>
      <c r="J67" s="127"/>
      <c r="K67" s="127"/>
      <c r="L67" s="127"/>
      <c r="M67" s="127"/>
      <c r="N67" s="127"/>
      <c r="O67" s="127"/>
      <c r="P67" s="127"/>
      <c r="Q67" s="127"/>
      <c r="R67" s="127"/>
      <c r="S67" s="127"/>
      <c r="T67" s="127"/>
      <c r="U67" s="127"/>
      <c r="V67" s="127"/>
      <c r="W67" s="127"/>
      <c r="X67" s="127"/>
      <c r="Y67" s="127"/>
      <c r="Z67" s="127"/>
    </row>
    <row r="68" spans="1:26" ht="11.25" customHeight="1">
      <c r="A68" s="204" t="s">
        <v>1439</v>
      </c>
      <c r="B68" s="205">
        <f t="shared" ref="B68:C68" si="9">+B50+B53+B57</f>
        <v>67</v>
      </c>
      <c r="C68" s="206">
        <f t="shared" si="9"/>
        <v>101</v>
      </c>
      <c r="D68" s="187"/>
      <c r="E68" s="127"/>
      <c r="F68" s="127"/>
      <c r="G68" s="127"/>
      <c r="H68" s="127"/>
      <c r="I68" s="127"/>
      <c r="J68" s="127"/>
      <c r="K68" s="127"/>
      <c r="L68" s="127"/>
      <c r="M68" s="127"/>
      <c r="N68" s="127"/>
      <c r="O68" s="127"/>
      <c r="P68" s="127"/>
      <c r="Q68" s="127"/>
      <c r="R68" s="127"/>
      <c r="S68" s="127"/>
      <c r="T68" s="127"/>
      <c r="U68" s="127"/>
      <c r="V68" s="127"/>
      <c r="W68" s="127"/>
      <c r="X68" s="127"/>
      <c r="Y68" s="127"/>
      <c r="Z68" s="127"/>
    </row>
    <row r="69" spans="1:26" ht="11.25" customHeight="1">
      <c r="A69" s="207" t="s">
        <v>45</v>
      </c>
      <c r="B69" s="187"/>
      <c r="C69" s="187"/>
      <c r="D69" s="187"/>
      <c r="E69" s="127"/>
      <c r="F69" s="127"/>
      <c r="G69" s="127"/>
      <c r="H69" s="127"/>
      <c r="I69" s="127"/>
      <c r="J69" s="127"/>
      <c r="K69" s="127"/>
      <c r="L69" s="127"/>
      <c r="M69" s="127"/>
      <c r="N69" s="127"/>
      <c r="O69" s="127"/>
      <c r="P69" s="127"/>
      <c r="Q69" s="127"/>
      <c r="R69" s="127"/>
      <c r="S69" s="127"/>
      <c r="T69" s="127"/>
      <c r="U69" s="127"/>
      <c r="V69" s="127"/>
      <c r="W69" s="127"/>
      <c r="X69" s="127"/>
      <c r="Y69" s="127"/>
      <c r="Z69" s="127"/>
    </row>
    <row r="70" spans="1:26" ht="33.75" customHeight="1">
      <c r="A70" s="250" t="s">
        <v>1494</v>
      </c>
      <c r="B70" s="243"/>
      <c r="C70" s="243"/>
      <c r="D70" s="244"/>
      <c r="E70" s="208"/>
      <c r="F70" s="127"/>
      <c r="G70" s="127"/>
      <c r="H70" s="127"/>
      <c r="I70" s="127"/>
      <c r="J70" s="127"/>
      <c r="K70" s="127"/>
      <c r="L70" s="127"/>
      <c r="M70" s="127"/>
      <c r="N70" s="127"/>
      <c r="O70" s="127"/>
      <c r="P70" s="127"/>
      <c r="Q70" s="127"/>
      <c r="R70" s="127"/>
      <c r="S70" s="127"/>
      <c r="T70" s="127"/>
      <c r="U70" s="127"/>
      <c r="V70" s="127"/>
      <c r="W70" s="127"/>
      <c r="X70" s="127"/>
      <c r="Y70" s="127"/>
      <c r="Z70" s="127"/>
    </row>
    <row r="71" spans="1:26" ht="20.25" customHeight="1">
      <c r="A71" s="250" t="s">
        <v>1495</v>
      </c>
      <c r="B71" s="243"/>
      <c r="C71" s="243"/>
      <c r="D71" s="244"/>
      <c r="E71" s="208"/>
      <c r="F71" s="127"/>
      <c r="G71" s="127"/>
      <c r="H71" s="127"/>
      <c r="I71" s="127"/>
      <c r="J71" s="127"/>
      <c r="K71" s="127"/>
      <c r="L71" s="127"/>
      <c r="M71" s="127"/>
      <c r="N71" s="127"/>
      <c r="O71" s="127"/>
      <c r="P71" s="127"/>
      <c r="Q71" s="127"/>
      <c r="R71" s="127"/>
      <c r="S71" s="127"/>
      <c r="T71" s="127"/>
      <c r="U71" s="127"/>
      <c r="V71" s="127"/>
      <c r="W71" s="127"/>
      <c r="X71" s="127"/>
      <c r="Y71" s="127"/>
      <c r="Z71" s="127"/>
    </row>
    <row r="72" spans="1:26" ht="18" customHeight="1">
      <c r="A72" s="250" t="s">
        <v>1496</v>
      </c>
      <c r="B72" s="243"/>
      <c r="C72" s="243"/>
      <c r="D72" s="244"/>
      <c r="E72" s="208"/>
      <c r="F72" s="127"/>
      <c r="G72" s="127"/>
      <c r="H72" s="127"/>
      <c r="I72" s="127"/>
      <c r="J72" s="127"/>
      <c r="K72" s="127"/>
      <c r="L72" s="127"/>
      <c r="M72" s="127"/>
      <c r="N72" s="127"/>
      <c r="O72" s="127"/>
      <c r="P72" s="127"/>
      <c r="Q72" s="127"/>
      <c r="R72" s="127"/>
      <c r="S72" s="127"/>
      <c r="T72" s="127"/>
      <c r="U72" s="127"/>
      <c r="V72" s="127"/>
      <c r="W72" s="127"/>
      <c r="X72" s="127"/>
      <c r="Y72" s="127"/>
      <c r="Z72" s="127"/>
    </row>
    <row r="73" spans="1:26" ht="16.5" customHeight="1">
      <c r="A73" s="250" t="s">
        <v>1497</v>
      </c>
      <c r="B73" s="243"/>
      <c r="C73" s="243"/>
      <c r="D73" s="244"/>
      <c r="E73" s="208"/>
      <c r="F73" s="127"/>
      <c r="G73" s="127"/>
      <c r="H73" s="127"/>
      <c r="I73" s="127"/>
      <c r="J73" s="127"/>
      <c r="K73" s="127"/>
      <c r="L73" s="127"/>
      <c r="M73" s="127"/>
      <c r="N73" s="127"/>
      <c r="O73" s="127"/>
      <c r="P73" s="127"/>
      <c r="Q73" s="127"/>
      <c r="R73" s="127"/>
      <c r="S73" s="127"/>
      <c r="T73" s="127"/>
      <c r="U73" s="127"/>
      <c r="V73" s="127"/>
      <c r="W73" s="127"/>
      <c r="X73" s="127"/>
      <c r="Y73" s="127"/>
      <c r="Z73" s="127"/>
    </row>
    <row r="74" spans="1:26" ht="20.25" customHeight="1">
      <c r="A74" s="250" t="s">
        <v>1498</v>
      </c>
      <c r="B74" s="243"/>
      <c r="C74" s="243"/>
      <c r="D74" s="244"/>
      <c r="E74" s="208"/>
      <c r="F74" s="127"/>
      <c r="G74" s="127"/>
      <c r="H74" s="127"/>
      <c r="I74" s="127"/>
      <c r="J74" s="127"/>
      <c r="K74" s="127"/>
      <c r="L74" s="127"/>
      <c r="M74" s="127"/>
      <c r="N74" s="127"/>
      <c r="O74" s="127"/>
      <c r="P74" s="127"/>
      <c r="Q74" s="127"/>
      <c r="R74" s="127"/>
      <c r="S74" s="127"/>
      <c r="T74" s="127"/>
      <c r="U74" s="127"/>
      <c r="V74" s="127"/>
      <c r="W74" s="127"/>
      <c r="X74" s="127"/>
      <c r="Y74" s="127"/>
      <c r="Z74" s="127"/>
    </row>
    <row r="75" spans="1:26" ht="20.25" customHeight="1">
      <c r="A75" s="250" t="s">
        <v>1499</v>
      </c>
      <c r="B75" s="243"/>
      <c r="C75" s="243"/>
      <c r="D75" s="244"/>
      <c r="E75" s="208"/>
      <c r="F75" s="127"/>
      <c r="G75" s="127"/>
      <c r="H75" s="127"/>
      <c r="I75" s="127"/>
      <c r="J75" s="127"/>
      <c r="K75" s="127"/>
      <c r="L75" s="127"/>
      <c r="M75" s="127"/>
      <c r="N75" s="127"/>
      <c r="O75" s="127"/>
      <c r="P75" s="127"/>
      <c r="Q75" s="127"/>
      <c r="R75" s="127"/>
      <c r="S75" s="127"/>
      <c r="T75" s="127"/>
      <c r="U75" s="127"/>
      <c r="V75" s="127"/>
      <c r="W75" s="127"/>
      <c r="X75" s="127"/>
      <c r="Y75" s="127"/>
      <c r="Z75" s="127"/>
    </row>
    <row r="76" spans="1:26" ht="16.5" customHeight="1">
      <c r="A76" s="250" t="s">
        <v>1500</v>
      </c>
      <c r="B76" s="243"/>
      <c r="C76" s="243"/>
      <c r="D76" s="244"/>
      <c r="E76" s="208"/>
      <c r="F76" s="127"/>
      <c r="G76" s="127"/>
      <c r="H76" s="127"/>
      <c r="I76" s="127"/>
      <c r="J76" s="127"/>
      <c r="K76" s="127"/>
      <c r="L76" s="127"/>
      <c r="M76" s="127"/>
      <c r="N76" s="127"/>
      <c r="O76" s="127"/>
      <c r="P76" s="127"/>
      <c r="Q76" s="127"/>
      <c r="R76" s="127"/>
      <c r="S76" s="127"/>
      <c r="T76" s="127"/>
      <c r="U76" s="127"/>
      <c r="V76" s="127"/>
      <c r="W76" s="127"/>
      <c r="X76" s="127"/>
      <c r="Y76" s="127"/>
      <c r="Z76" s="127"/>
    </row>
    <row r="77" spans="1:26" ht="18" customHeight="1">
      <c r="A77" s="250" t="s">
        <v>1501</v>
      </c>
      <c r="B77" s="243"/>
      <c r="C77" s="243"/>
      <c r="D77" s="244"/>
      <c r="E77" s="208"/>
      <c r="F77" s="127"/>
      <c r="G77" s="127"/>
      <c r="H77" s="127"/>
      <c r="I77" s="127"/>
      <c r="J77" s="127"/>
      <c r="K77" s="127"/>
      <c r="L77" s="127"/>
      <c r="M77" s="127"/>
      <c r="N77" s="127"/>
      <c r="O77" s="127"/>
      <c r="P77" s="127"/>
      <c r="Q77" s="127"/>
      <c r="R77" s="127"/>
      <c r="S77" s="127"/>
      <c r="T77" s="127"/>
      <c r="U77" s="127"/>
      <c r="V77" s="127"/>
      <c r="W77" s="127"/>
      <c r="X77" s="127"/>
      <c r="Y77" s="127"/>
      <c r="Z77" s="127"/>
    </row>
    <row r="78" spans="1:26" ht="17.25" customHeight="1">
      <c r="A78" s="250" t="s">
        <v>1502</v>
      </c>
      <c r="B78" s="243"/>
      <c r="C78" s="243"/>
      <c r="D78" s="244"/>
      <c r="E78" s="208"/>
      <c r="F78" s="127"/>
      <c r="G78" s="127"/>
      <c r="H78" s="127"/>
      <c r="I78" s="127"/>
      <c r="J78" s="127"/>
      <c r="K78" s="127"/>
      <c r="L78" s="127"/>
      <c r="M78" s="127"/>
      <c r="N78" s="127"/>
      <c r="O78" s="127"/>
      <c r="P78" s="127"/>
      <c r="Q78" s="127"/>
      <c r="R78" s="127"/>
      <c r="S78" s="127"/>
      <c r="T78" s="127"/>
      <c r="U78" s="127"/>
      <c r="V78" s="127"/>
      <c r="W78" s="127"/>
      <c r="X78" s="127"/>
      <c r="Y78" s="127"/>
      <c r="Z78" s="127"/>
    </row>
    <row r="79" spans="1:26" ht="15" customHeight="1">
      <c r="A79" s="250" t="s">
        <v>1503</v>
      </c>
      <c r="B79" s="243"/>
      <c r="C79" s="243"/>
      <c r="D79" s="244"/>
      <c r="E79" s="208"/>
      <c r="F79" s="127"/>
      <c r="G79" s="127"/>
      <c r="H79" s="127"/>
      <c r="I79" s="127"/>
      <c r="J79" s="127"/>
      <c r="K79" s="127"/>
      <c r="L79" s="127"/>
      <c r="M79" s="127"/>
      <c r="N79" s="127"/>
      <c r="O79" s="127"/>
      <c r="P79" s="127"/>
      <c r="Q79" s="127"/>
      <c r="R79" s="127"/>
      <c r="S79" s="127"/>
      <c r="T79" s="127"/>
      <c r="U79" s="127"/>
      <c r="V79" s="127"/>
      <c r="W79" s="127"/>
      <c r="X79" s="127"/>
      <c r="Y79" s="127"/>
      <c r="Z79" s="127"/>
    </row>
    <row r="80" spans="1:26" ht="14.25" customHeight="1">
      <c r="A80" s="250" t="s">
        <v>1504</v>
      </c>
      <c r="B80" s="243"/>
      <c r="C80" s="243"/>
      <c r="D80" s="244"/>
      <c r="E80" s="208"/>
      <c r="F80" s="127"/>
      <c r="G80" s="127"/>
      <c r="H80" s="127"/>
      <c r="I80" s="127"/>
      <c r="J80" s="127"/>
      <c r="K80" s="127"/>
      <c r="L80" s="127"/>
      <c r="M80" s="127"/>
      <c r="N80" s="127"/>
      <c r="O80" s="127"/>
      <c r="P80" s="127"/>
      <c r="Q80" s="127"/>
      <c r="R80" s="127"/>
      <c r="S80" s="127"/>
      <c r="T80" s="127"/>
      <c r="U80" s="127"/>
      <c r="V80" s="127"/>
      <c r="W80" s="127"/>
      <c r="X80" s="127"/>
      <c r="Y80" s="127"/>
      <c r="Z80" s="127"/>
    </row>
    <row r="81" spans="1:26" ht="26.25" customHeight="1">
      <c r="A81" s="250" t="s">
        <v>1505</v>
      </c>
      <c r="B81" s="243"/>
      <c r="C81" s="243"/>
      <c r="D81" s="244"/>
      <c r="E81" s="208"/>
      <c r="F81" s="127"/>
      <c r="G81" s="127"/>
      <c r="H81" s="127"/>
      <c r="I81" s="127"/>
      <c r="J81" s="127"/>
      <c r="K81" s="127"/>
      <c r="L81" s="127"/>
      <c r="M81" s="127"/>
      <c r="N81" s="127"/>
      <c r="O81" s="127"/>
      <c r="P81" s="127"/>
      <c r="Q81" s="127"/>
      <c r="R81" s="127"/>
      <c r="S81" s="127"/>
      <c r="T81" s="127"/>
      <c r="U81" s="127"/>
      <c r="V81" s="127"/>
      <c r="W81" s="127"/>
      <c r="X81" s="127"/>
      <c r="Y81" s="127"/>
      <c r="Z81" s="127"/>
    </row>
    <row r="82" spans="1:26" ht="13.5" customHeight="1">
      <c r="A82" s="250" t="s">
        <v>1506</v>
      </c>
      <c r="B82" s="243"/>
      <c r="C82" s="243"/>
      <c r="D82" s="244"/>
      <c r="E82" s="208"/>
      <c r="F82" s="127"/>
      <c r="G82" s="127"/>
      <c r="H82" s="127"/>
      <c r="I82" s="127"/>
      <c r="J82" s="127"/>
      <c r="K82" s="127"/>
      <c r="L82" s="127"/>
      <c r="M82" s="127"/>
      <c r="N82" s="127"/>
      <c r="O82" s="127"/>
      <c r="P82" s="127"/>
      <c r="Q82" s="127"/>
      <c r="R82" s="127"/>
      <c r="S82" s="127"/>
      <c r="T82" s="127"/>
      <c r="U82" s="127"/>
      <c r="V82" s="127"/>
      <c r="W82" s="127"/>
      <c r="X82" s="127"/>
      <c r="Y82" s="127"/>
      <c r="Z82" s="127"/>
    </row>
    <row r="83" spans="1:26" ht="13.5" customHeight="1">
      <c r="A83" s="250" t="s">
        <v>1507</v>
      </c>
      <c r="B83" s="243"/>
      <c r="C83" s="243"/>
      <c r="D83" s="244"/>
      <c r="E83" s="208"/>
      <c r="F83" s="127"/>
      <c r="G83" s="127"/>
      <c r="H83" s="127"/>
      <c r="I83" s="127"/>
      <c r="J83" s="127"/>
      <c r="K83" s="127"/>
      <c r="L83" s="127"/>
      <c r="M83" s="127"/>
      <c r="N83" s="127"/>
      <c r="O83" s="127"/>
      <c r="P83" s="127"/>
      <c r="Q83" s="127"/>
      <c r="R83" s="127"/>
      <c r="S83" s="127"/>
      <c r="T83" s="127"/>
      <c r="U83" s="127"/>
      <c r="V83" s="127"/>
      <c r="W83" s="127"/>
      <c r="X83" s="127"/>
      <c r="Y83" s="127"/>
      <c r="Z83" s="127"/>
    </row>
    <row r="84" spans="1:26" ht="35.25" customHeight="1">
      <c r="A84" s="250" t="s">
        <v>1508</v>
      </c>
      <c r="B84" s="243"/>
      <c r="C84" s="243"/>
      <c r="D84" s="244"/>
      <c r="E84" s="208"/>
      <c r="F84" s="127"/>
      <c r="G84" s="127"/>
      <c r="H84" s="127"/>
      <c r="I84" s="127"/>
      <c r="J84" s="127"/>
      <c r="K84" s="127"/>
      <c r="L84" s="127"/>
      <c r="M84" s="127"/>
      <c r="N84" s="127"/>
      <c r="O84" s="127"/>
      <c r="P84" s="127"/>
      <c r="Q84" s="127"/>
      <c r="R84" s="127"/>
      <c r="S84" s="127"/>
      <c r="T84" s="127"/>
      <c r="U84" s="127"/>
      <c r="V84" s="127"/>
      <c r="W84" s="127"/>
      <c r="X84" s="127"/>
      <c r="Y84" s="127"/>
      <c r="Z84" s="127"/>
    </row>
    <row r="85" spans="1:26" ht="39.75" customHeight="1">
      <c r="A85" s="250" t="s">
        <v>1509</v>
      </c>
      <c r="B85" s="243"/>
      <c r="C85" s="243"/>
      <c r="D85" s="244"/>
      <c r="E85" s="208"/>
      <c r="F85" s="127"/>
      <c r="G85" s="127"/>
      <c r="H85" s="127"/>
      <c r="I85" s="127"/>
      <c r="J85" s="127"/>
      <c r="K85" s="127"/>
      <c r="L85" s="127"/>
      <c r="M85" s="127"/>
      <c r="N85" s="127"/>
      <c r="O85" s="127"/>
      <c r="P85" s="127"/>
      <c r="Q85" s="127"/>
      <c r="R85" s="127"/>
      <c r="S85" s="127"/>
      <c r="T85" s="127"/>
      <c r="U85" s="127"/>
      <c r="V85" s="127"/>
      <c r="W85" s="127"/>
      <c r="X85" s="127"/>
      <c r="Y85" s="127"/>
      <c r="Z85" s="127"/>
    </row>
    <row r="86" spans="1:26" ht="15" customHeight="1">
      <c r="A86" s="250" t="s">
        <v>1510</v>
      </c>
      <c r="B86" s="243"/>
      <c r="C86" s="243"/>
      <c r="D86" s="244"/>
      <c r="E86" s="208"/>
      <c r="F86" s="127"/>
      <c r="G86" s="127"/>
      <c r="H86" s="127"/>
      <c r="I86" s="127"/>
      <c r="J86" s="127"/>
      <c r="K86" s="127"/>
      <c r="L86" s="127"/>
      <c r="M86" s="127"/>
      <c r="N86" s="127"/>
      <c r="O86" s="127"/>
      <c r="P86" s="127"/>
      <c r="Q86" s="127"/>
      <c r="R86" s="127"/>
      <c r="S86" s="127"/>
      <c r="T86" s="127"/>
      <c r="U86" s="127"/>
      <c r="V86" s="127"/>
      <c r="W86" s="127"/>
      <c r="X86" s="127"/>
      <c r="Y86" s="127"/>
      <c r="Z86" s="127"/>
    </row>
    <row r="87" spans="1:26" ht="24.75" customHeight="1">
      <c r="A87" s="250" t="s">
        <v>1511</v>
      </c>
      <c r="B87" s="243"/>
      <c r="C87" s="243"/>
      <c r="D87" s="244"/>
      <c r="E87" s="208"/>
      <c r="F87" s="127"/>
      <c r="G87" s="127"/>
      <c r="H87" s="127"/>
      <c r="I87" s="127"/>
      <c r="J87" s="127"/>
      <c r="K87" s="127"/>
      <c r="L87" s="127"/>
      <c r="M87" s="127"/>
      <c r="N87" s="127"/>
      <c r="O87" s="127"/>
      <c r="P87" s="127"/>
      <c r="Q87" s="127"/>
      <c r="R87" s="127"/>
      <c r="S87" s="127"/>
      <c r="T87" s="127"/>
      <c r="U87" s="127"/>
      <c r="V87" s="127"/>
      <c r="W87" s="127"/>
      <c r="X87" s="127"/>
      <c r="Y87" s="127"/>
      <c r="Z87" s="127"/>
    </row>
    <row r="88" spans="1:26" ht="44.25" customHeight="1">
      <c r="A88" s="250" t="s">
        <v>1512</v>
      </c>
      <c r="B88" s="243"/>
      <c r="C88" s="243"/>
      <c r="D88" s="244"/>
      <c r="E88" s="208"/>
      <c r="F88" s="127"/>
      <c r="G88" s="127"/>
      <c r="H88" s="127"/>
      <c r="I88" s="127"/>
      <c r="J88" s="127"/>
      <c r="K88" s="127"/>
      <c r="L88" s="127"/>
      <c r="M88" s="127"/>
      <c r="N88" s="127"/>
      <c r="O88" s="127"/>
      <c r="P88" s="127"/>
      <c r="Q88" s="127"/>
      <c r="R88" s="127"/>
      <c r="S88" s="127"/>
      <c r="T88" s="127"/>
      <c r="U88" s="127"/>
      <c r="V88" s="127"/>
      <c r="W88" s="127"/>
      <c r="X88" s="127"/>
      <c r="Y88" s="127"/>
      <c r="Z88" s="127"/>
    </row>
    <row r="89" spans="1:26" ht="11.25" customHeight="1">
      <c r="A89" s="127"/>
      <c r="B89" s="127"/>
      <c r="C89" s="127"/>
      <c r="D89" s="127"/>
      <c r="E89" s="127"/>
      <c r="F89" s="127"/>
      <c r="G89" s="127"/>
      <c r="H89" s="127"/>
      <c r="I89" s="127"/>
      <c r="J89" s="127"/>
      <c r="K89" s="127"/>
      <c r="L89" s="127"/>
      <c r="M89" s="127"/>
      <c r="N89" s="127"/>
      <c r="O89" s="127"/>
      <c r="P89" s="127"/>
      <c r="Q89" s="127"/>
      <c r="R89" s="127"/>
      <c r="S89" s="127"/>
      <c r="T89" s="127"/>
      <c r="U89" s="127"/>
      <c r="V89" s="127"/>
      <c r="W89" s="127"/>
      <c r="X89" s="127"/>
      <c r="Y89" s="127"/>
      <c r="Z89" s="127"/>
    </row>
    <row r="90" spans="1:26" ht="11.25" customHeight="1">
      <c r="A90" s="127"/>
      <c r="B90" s="127"/>
      <c r="C90" s="127"/>
      <c r="D90" s="127"/>
      <c r="E90" s="127"/>
      <c r="F90" s="127"/>
      <c r="G90" s="127"/>
      <c r="H90" s="127"/>
      <c r="I90" s="127"/>
      <c r="J90" s="127"/>
      <c r="K90" s="127"/>
      <c r="L90" s="127"/>
      <c r="M90" s="127"/>
      <c r="N90" s="127"/>
      <c r="O90" s="127"/>
      <c r="P90" s="127"/>
      <c r="Q90" s="127"/>
      <c r="R90" s="127"/>
      <c r="S90" s="127"/>
      <c r="T90" s="127"/>
      <c r="U90" s="127"/>
      <c r="V90" s="127"/>
      <c r="W90" s="127"/>
      <c r="X90" s="127"/>
      <c r="Y90" s="127"/>
      <c r="Z90" s="127"/>
    </row>
    <row r="91" spans="1:26" ht="11.25" customHeight="1">
      <c r="A91" s="127"/>
      <c r="B91" s="127"/>
      <c r="C91" s="127"/>
      <c r="D91" s="127"/>
      <c r="E91" s="127"/>
      <c r="F91" s="127"/>
      <c r="G91" s="127"/>
      <c r="H91" s="127"/>
      <c r="I91" s="127"/>
      <c r="J91" s="127"/>
      <c r="K91" s="127"/>
      <c r="L91" s="127"/>
      <c r="M91" s="127"/>
      <c r="N91" s="127"/>
      <c r="O91" s="127"/>
      <c r="P91" s="127"/>
      <c r="Q91" s="127"/>
      <c r="R91" s="127"/>
      <c r="S91" s="127"/>
      <c r="T91" s="127"/>
      <c r="U91" s="127"/>
      <c r="V91" s="127"/>
      <c r="W91" s="127"/>
      <c r="X91" s="127"/>
      <c r="Y91" s="127"/>
      <c r="Z91" s="127"/>
    </row>
    <row r="92" spans="1:26" ht="11.25" customHeight="1">
      <c r="A92" s="127"/>
      <c r="B92" s="127"/>
      <c r="C92" s="127"/>
      <c r="D92" s="127"/>
      <c r="E92" s="127"/>
      <c r="F92" s="127"/>
      <c r="G92" s="127"/>
      <c r="H92" s="127"/>
      <c r="I92" s="127"/>
      <c r="J92" s="127"/>
      <c r="K92" s="127"/>
      <c r="L92" s="127"/>
      <c r="M92" s="127"/>
      <c r="N92" s="127"/>
      <c r="O92" s="127"/>
      <c r="P92" s="127"/>
      <c r="Q92" s="127"/>
      <c r="R92" s="127"/>
      <c r="S92" s="127"/>
      <c r="T92" s="127"/>
      <c r="U92" s="127"/>
      <c r="V92" s="127"/>
      <c r="W92" s="127"/>
      <c r="X92" s="127"/>
      <c r="Y92" s="127"/>
      <c r="Z92" s="127"/>
    </row>
    <row r="93" spans="1:26" ht="11.25" customHeight="1">
      <c r="A93" s="127"/>
      <c r="B93" s="127"/>
      <c r="C93" s="127"/>
      <c r="D93" s="127"/>
      <c r="E93" s="127"/>
      <c r="F93" s="127"/>
      <c r="G93" s="127"/>
      <c r="H93" s="127"/>
      <c r="I93" s="127"/>
      <c r="J93" s="127"/>
      <c r="K93" s="127"/>
      <c r="L93" s="127"/>
      <c r="M93" s="127"/>
      <c r="N93" s="127"/>
      <c r="O93" s="127"/>
      <c r="P93" s="127"/>
      <c r="Q93" s="127"/>
      <c r="R93" s="127"/>
      <c r="S93" s="127"/>
      <c r="T93" s="127"/>
      <c r="U93" s="127"/>
      <c r="V93" s="127"/>
      <c r="W93" s="127"/>
      <c r="X93" s="127"/>
      <c r="Y93" s="127"/>
      <c r="Z93" s="127"/>
    </row>
    <row r="94" spans="1:26" ht="11.25" customHeight="1">
      <c r="A94" s="127"/>
      <c r="B94" s="127"/>
      <c r="C94" s="127"/>
      <c r="D94" s="127"/>
      <c r="E94" s="127"/>
      <c r="F94" s="127"/>
      <c r="G94" s="127"/>
      <c r="H94" s="127"/>
      <c r="I94" s="127"/>
      <c r="J94" s="127"/>
      <c r="K94" s="127"/>
      <c r="L94" s="127"/>
      <c r="M94" s="127"/>
      <c r="N94" s="127"/>
      <c r="O94" s="127"/>
      <c r="P94" s="127"/>
      <c r="Q94" s="127"/>
      <c r="R94" s="127"/>
      <c r="S94" s="127"/>
      <c r="T94" s="127"/>
      <c r="U94" s="127"/>
      <c r="V94" s="127"/>
      <c r="W94" s="127"/>
      <c r="X94" s="127"/>
      <c r="Y94" s="127"/>
      <c r="Z94" s="127"/>
    </row>
    <row r="95" spans="1:26" ht="11.25" customHeight="1">
      <c r="A95" s="127"/>
      <c r="B95" s="127"/>
      <c r="C95" s="127"/>
      <c r="D95" s="127"/>
      <c r="E95" s="127"/>
      <c r="F95" s="127"/>
      <c r="G95" s="127"/>
      <c r="H95" s="127"/>
      <c r="I95" s="127"/>
      <c r="J95" s="127"/>
      <c r="K95" s="127"/>
      <c r="L95" s="127"/>
      <c r="M95" s="127"/>
      <c r="N95" s="127"/>
      <c r="O95" s="127"/>
      <c r="P95" s="127"/>
      <c r="Q95" s="127"/>
      <c r="R95" s="127"/>
      <c r="S95" s="127"/>
      <c r="T95" s="127"/>
      <c r="U95" s="127"/>
      <c r="V95" s="127"/>
      <c r="W95" s="127"/>
      <c r="X95" s="127"/>
      <c r="Y95" s="127"/>
      <c r="Z95" s="127"/>
    </row>
    <row r="96" spans="1:26" ht="11.25" customHeight="1">
      <c r="A96" s="127"/>
      <c r="B96" s="127"/>
      <c r="C96" s="127"/>
      <c r="D96" s="127"/>
      <c r="E96" s="127"/>
      <c r="F96" s="127"/>
      <c r="G96" s="127"/>
      <c r="H96" s="127"/>
      <c r="I96" s="127"/>
      <c r="J96" s="127"/>
      <c r="K96" s="127"/>
      <c r="L96" s="127"/>
      <c r="M96" s="127"/>
      <c r="N96" s="127"/>
      <c r="O96" s="127"/>
      <c r="P96" s="127"/>
      <c r="Q96" s="127"/>
      <c r="R96" s="127"/>
      <c r="S96" s="127"/>
      <c r="T96" s="127"/>
      <c r="U96" s="127"/>
      <c r="V96" s="127"/>
      <c r="W96" s="127"/>
      <c r="X96" s="127"/>
      <c r="Y96" s="127"/>
      <c r="Z96" s="127"/>
    </row>
    <row r="97" spans="1:26" ht="11.25" customHeight="1">
      <c r="A97" s="127"/>
      <c r="B97" s="127"/>
      <c r="C97" s="127"/>
      <c r="D97" s="127"/>
      <c r="E97" s="127"/>
      <c r="F97" s="127"/>
      <c r="G97" s="127"/>
      <c r="H97" s="127"/>
      <c r="I97" s="127"/>
      <c r="J97" s="127"/>
      <c r="K97" s="127"/>
      <c r="L97" s="127"/>
      <c r="M97" s="127"/>
      <c r="N97" s="127"/>
      <c r="O97" s="127"/>
      <c r="P97" s="127"/>
      <c r="Q97" s="127"/>
      <c r="R97" s="127"/>
      <c r="S97" s="127"/>
      <c r="T97" s="127"/>
      <c r="U97" s="127"/>
      <c r="V97" s="127"/>
      <c r="W97" s="127"/>
      <c r="X97" s="127"/>
      <c r="Y97" s="127"/>
      <c r="Z97" s="127"/>
    </row>
    <row r="98" spans="1:26" ht="11.25" customHeight="1">
      <c r="A98" s="127"/>
      <c r="B98" s="127"/>
      <c r="C98" s="127"/>
      <c r="D98" s="127"/>
      <c r="E98" s="127"/>
      <c r="F98" s="127"/>
      <c r="G98" s="127"/>
      <c r="H98" s="127"/>
      <c r="I98" s="127"/>
      <c r="J98" s="127"/>
      <c r="K98" s="127"/>
      <c r="L98" s="127"/>
      <c r="M98" s="127"/>
      <c r="N98" s="127"/>
      <c r="O98" s="127"/>
      <c r="P98" s="127"/>
      <c r="Q98" s="127"/>
      <c r="R98" s="127"/>
      <c r="S98" s="127"/>
      <c r="T98" s="127"/>
      <c r="U98" s="127"/>
      <c r="V98" s="127"/>
      <c r="W98" s="127"/>
      <c r="X98" s="127"/>
      <c r="Y98" s="127"/>
      <c r="Z98" s="127"/>
    </row>
    <row r="99" spans="1:26" ht="11.25" customHeight="1">
      <c r="A99" s="127"/>
      <c r="B99" s="127"/>
      <c r="C99" s="127"/>
      <c r="D99" s="127"/>
      <c r="E99" s="127"/>
      <c r="F99" s="127"/>
      <c r="G99" s="127"/>
      <c r="H99" s="127"/>
      <c r="I99" s="127"/>
      <c r="J99" s="127"/>
      <c r="K99" s="127"/>
      <c r="L99" s="127"/>
      <c r="M99" s="127"/>
      <c r="N99" s="127"/>
      <c r="O99" s="127"/>
      <c r="P99" s="127"/>
      <c r="Q99" s="127"/>
      <c r="R99" s="127"/>
      <c r="S99" s="127"/>
      <c r="T99" s="127"/>
      <c r="U99" s="127"/>
      <c r="V99" s="127"/>
      <c r="W99" s="127"/>
      <c r="X99" s="127"/>
      <c r="Y99" s="127"/>
      <c r="Z99" s="127"/>
    </row>
    <row r="100" spans="1:26" ht="11.25" customHeight="1">
      <c r="A100" s="127"/>
      <c r="B100" s="127"/>
      <c r="C100" s="127"/>
      <c r="D100" s="127"/>
      <c r="E100" s="127"/>
      <c r="F100" s="127"/>
      <c r="G100" s="127"/>
      <c r="H100" s="127"/>
      <c r="I100" s="127"/>
      <c r="J100" s="127"/>
      <c r="K100" s="127"/>
      <c r="L100" s="127"/>
      <c r="M100" s="127"/>
      <c r="N100" s="127"/>
      <c r="O100" s="127"/>
      <c r="P100" s="127"/>
      <c r="Q100" s="127"/>
      <c r="R100" s="127"/>
      <c r="S100" s="127"/>
      <c r="T100" s="127"/>
      <c r="U100" s="127"/>
      <c r="V100" s="127"/>
      <c r="W100" s="127"/>
      <c r="X100" s="127"/>
      <c r="Y100" s="127"/>
      <c r="Z100" s="127"/>
    </row>
    <row r="101" spans="1:26" ht="11.25" customHeight="1">
      <c r="A101" s="127"/>
      <c r="B101" s="127"/>
      <c r="C101" s="127"/>
      <c r="D101" s="127"/>
      <c r="E101" s="127"/>
      <c r="F101" s="127"/>
      <c r="G101" s="127"/>
      <c r="H101" s="127"/>
      <c r="I101" s="127"/>
      <c r="J101" s="127"/>
      <c r="K101" s="127"/>
      <c r="L101" s="127"/>
      <c r="M101" s="127"/>
      <c r="N101" s="127"/>
      <c r="O101" s="127"/>
      <c r="P101" s="127"/>
      <c r="Q101" s="127"/>
      <c r="R101" s="127"/>
      <c r="S101" s="127"/>
      <c r="T101" s="127"/>
      <c r="U101" s="127"/>
      <c r="V101" s="127"/>
      <c r="W101" s="127"/>
      <c r="X101" s="127"/>
      <c r="Y101" s="127"/>
      <c r="Z101" s="127"/>
    </row>
    <row r="102" spans="1:26" ht="11.25" customHeight="1">
      <c r="A102" s="127"/>
      <c r="B102" s="127"/>
      <c r="C102" s="127"/>
      <c r="D102" s="127"/>
      <c r="E102" s="127"/>
      <c r="F102" s="127"/>
      <c r="G102" s="127"/>
      <c r="H102" s="127"/>
      <c r="I102" s="127"/>
      <c r="J102" s="127"/>
      <c r="K102" s="127"/>
      <c r="L102" s="127"/>
      <c r="M102" s="127"/>
      <c r="N102" s="127"/>
      <c r="O102" s="127"/>
      <c r="P102" s="127"/>
      <c r="Q102" s="127"/>
      <c r="R102" s="127"/>
      <c r="S102" s="127"/>
      <c r="T102" s="127"/>
      <c r="U102" s="127"/>
      <c r="V102" s="127"/>
      <c r="W102" s="127"/>
      <c r="X102" s="127"/>
      <c r="Y102" s="127"/>
      <c r="Z102" s="127"/>
    </row>
    <row r="103" spans="1:26" ht="11.25" customHeight="1">
      <c r="A103" s="127"/>
      <c r="B103" s="127"/>
      <c r="C103" s="127"/>
      <c r="D103" s="127"/>
      <c r="E103" s="127"/>
      <c r="F103" s="127"/>
      <c r="G103" s="127"/>
      <c r="H103" s="127"/>
      <c r="I103" s="127"/>
      <c r="J103" s="127"/>
      <c r="K103" s="127"/>
      <c r="L103" s="127"/>
      <c r="M103" s="127"/>
      <c r="N103" s="127"/>
      <c r="O103" s="127"/>
      <c r="P103" s="127"/>
      <c r="Q103" s="127"/>
      <c r="R103" s="127"/>
      <c r="S103" s="127"/>
      <c r="T103" s="127"/>
      <c r="U103" s="127"/>
      <c r="V103" s="127"/>
      <c r="W103" s="127"/>
      <c r="X103" s="127"/>
      <c r="Y103" s="127"/>
      <c r="Z103" s="127"/>
    </row>
    <row r="104" spans="1:26" ht="11.25" customHeight="1">
      <c r="A104" s="127"/>
      <c r="B104" s="127"/>
      <c r="C104" s="127"/>
      <c r="D104" s="127"/>
      <c r="E104" s="127"/>
      <c r="F104" s="127"/>
      <c r="G104" s="127"/>
      <c r="H104" s="127"/>
      <c r="I104" s="127"/>
      <c r="J104" s="127"/>
      <c r="K104" s="127"/>
      <c r="L104" s="127"/>
      <c r="M104" s="127"/>
      <c r="N104" s="127"/>
      <c r="O104" s="127"/>
      <c r="P104" s="127"/>
      <c r="Q104" s="127"/>
      <c r="R104" s="127"/>
      <c r="S104" s="127"/>
      <c r="T104" s="127"/>
      <c r="U104" s="127"/>
      <c r="V104" s="127"/>
      <c r="W104" s="127"/>
      <c r="X104" s="127"/>
      <c r="Y104" s="127"/>
      <c r="Z104" s="127"/>
    </row>
    <row r="105" spans="1:26" ht="11.25" customHeight="1">
      <c r="A105" s="127"/>
      <c r="B105" s="127"/>
      <c r="C105" s="127"/>
      <c r="D105" s="127"/>
      <c r="E105" s="127"/>
      <c r="F105" s="127"/>
      <c r="G105" s="127"/>
      <c r="H105" s="127"/>
      <c r="I105" s="127"/>
      <c r="J105" s="127"/>
      <c r="K105" s="127"/>
      <c r="L105" s="127"/>
      <c r="M105" s="127"/>
      <c r="N105" s="127"/>
      <c r="O105" s="127"/>
      <c r="P105" s="127"/>
      <c r="Q105" s="127"/>
      <c r="R105" s="127"/>
      <c r="S105" s="127"/>
      <c r="T105" s="127"/>
      <c r="U105" s="127"/>
      <c r="V105" s="127"/>
      <c r="W105" s="127"/>
      <c r="X105" s="127"/>
      <c r="Y105" s="127"/>
      <c r="Z105" s="127"/>
    </row>
    <row r="106" spans="1:26" ht="11.25" customHeight="1">
      <c r="A106" s="127"/>
      <c r="B106" s="127"/>
      <c r="C106" s="127"/>
      <c r="D106" s="127"/>
      <c r="E106" s="127"/>
      <c r="F106" s="127"/>
      <c r="G106" s="127"/>
      <c r="H106" s="127"/>
      <c r="I106" s="127"/>
      <c r="J106" s="127"/>
      <c r="K106" s="127"/>
      <c r="L106" s="127"/>
      <c r="M106" s="127"/>
      <c r="N106" s="127"/>
      <c r="O106" s="127"/>
      <c r="P106" s="127"/>
      <c r="Q106" s="127"/>
      <c r="R106" s="127"/>
      <c r="S106" s="127"/>
      <c r="T106" s="127"/>
      <c r="U106" s="127"/>
      <c r="V106" s="127"/>
      <c r="W106" s="127"/>
      <c r="X106" s="127"/>
      <c r="Y106" s="127"/>
      <c r="Z106" s="127"/>
    </row>
    <row r="107" spans="1:26" ht="11.25" customHeight="1">
      <c r="A107" s="127"/>
      <c r="B107" s="127"/>
      <c r="C107" s="127"/>
      <c r="D107" s="127"/>
      <c r="E107" s="127"/>
      <c r="F107" s="127"/>
      <c r="G107" s="127"/>
      <c r="H107" s="127"/>
      <c r="I107" s="127"/>
      <c r="J107" s="127"/>
      <c r="K107" s="127"/>
      <c r="L107" s="127"/>
      <c r="M107" s="127"/>
      <c r="N107" s="127"/>
      <c r="O107" s="127"/>
      <c r="P107" s="127"/>
      <c r="Q107" s="127"/>
      <c r="R107" s="127"/>
      <c r="S107" s="127"/>
      <c r="T107" s="127"/>
      <c r="U107" s="127"/>
      <c r="V107" s="127"/>
      <c r="W107" s="127"/>
      <c r="X107" s="127"/>
      <c r="Y107" s="127"/>
      <c r="Z107" s="127"/>
    </row>
    <row r="108" spans="1:26" ht="11.25" customHeight="1">
      <c r="A108" s="127"/>
      <c r="B108" s="127"/>
      <c r="C108" s="127"/>
      <c r="D108" s="127"/>
      <c r="E108" s="127"/>
      <c r="F108" s="127"/>
      <c r="G108" s="127"/>
      <c r="H108" s="127"/>
      <c r="I108" s="127"/>
      <c r="J108" s="127"/>
      <c r="K108" s="127"/>
      <c r="L108" s="127"/>
      <c r="M108" s="127"/>
      <c r="N108" s="127"/>
      <c r="O108" s="127"/>
      <c r="P108" s="127"/>
      <c r="Q108" s="127"/>
      <c r="R108" s="127"/>
      <c r="S108" s="127"/>
      <c r="T108" s="127"/>
      <c r="U108" s="127"/>
      <c r="V108" s="127"/>
      <c r="W108" s="127"/>
      <c r="X108" s="127"/>
      <c r="Y108" s="127"/>
      <c r="Z108" s="127"/>
    </row>
    <row r="109" spans="1:26" ht="11.25" customHeight="1">
      <c r="A109" s="127"/>
      <c r="B109" s="127"/>
      <c r="C109" s="127"/>
      <c r="D109" s="127"/>
      <c r="E109" s="127"/>
      <c r="F109" s="127"/>
      <c r="G109" s="127"/>
      <c r="H109" s="127"/>
      <c r="I109" s="127"/>
      <c r="J109" s="127"/>
      <c r="K109" s="127"/>
      <c r="L109" s="127"/>
      <c r="M109" s="127"/>
      <c r="N109" s="127"/>
      <c r="O109" s="127"/>
      <c r="P109" s="127"/>
      <c r="Q109" s="127"/>
      <c r="R109" s="127"/>
      <c r="S109" s="127"/>
      <c r="T109" s="127"/>
      <c r="U109" s="127"/>
      <c r="V109" s="127"/>
      <c r="W109" s="127"/>
      <c r="X109" s="127"/>
      <c r="Y109" s="127"/>
      <c r="Z109" s="127"/>
    </row>
    <row r="110" spans="1:26" ht="11.25" customHeight="1">
      <c r="A110" s="127"/>
      <c r="B110" s="127"/>
      <c r="C110" s="127"/>
      <c r="D110" s="127"/>
      <c r="E110" s="127"/>
      <c r="F110" s="127"/>
      <c r="G110" s="127"/>
      <c r="H110" s="127"/>
      <c r="I110" s="127"/>
      <c r="J110" s="127"/>
      <c r="K110" s="127"/>
      <c r="L110" s="127"/>
      <c r="M110" s="127"/>
      <c r="N110" s="127"/>
      <c r="O110" s="127"/>
      <c r="P110" s="127"/>
      <c r="Q110" s="127"/>
      <c r="R110" s="127"/>
      <c r="S110" s="127"/>
      <c r="T110" s="127"/>
      <c r="U110" s="127"/>
      <c r="V110" s="127"/>
      <c r="W110" s="127"/>
      <c r="X110" s="127"/>
      <c r="Y110" s="127"/>
      <c r="Z110" s="127"/>
    </row>
    <row r="111" spans="1:26" ht="11.25" customHeight="1">
      <c r="A111" s="127"/>
      <c r="B111" s="127"/>
      <c r="C111" s="127"/>
      <c r="D111" s="127"/>
      <c r="E111" s="127"/>
      <c r="F111" s="127"/>
      <c r="G111" s="127"/>
      <c r="H111" s="127"/>
      <c r="I111" s="127"/>
      <c r="J111" s="127"/>
      <c r="K111" s="127"/>
      <c r="L111" s="127"/>
      <c r="M111" s="127"/>
      <c r="N111" s="127"/>
      <c r="O111" s="127"/>
      <c r="P111" s="127"/>
      <c r="Q111" s="127"/>
      <c r="R111" s="127"/>
      <c r="S111" s="127"/>
      <c r="T111" s="127"/>
      <c r="U111" s="127"/>
      <c r="V111" s="127"/>
      <c r="W111" s="127"/>
      <c r="X111" s="127"/>
      <c r="Y111" s="127"/>
      <c r="Z111" s="127"/>
    </row>
    <row r="112" spans="1:26" ht="11.25" customHeight="1">
      <c r="A112" s="127"/>
      <c r="B112" s="127"/>
      <c r="C112" s="127"/>
      <c r="D112" s="127"/>
      <c r="E112" s="127"/>
      <c r="F112" s="127"/>
      <c r="G112" s="127"/>
      <c r="H112" s="127"/>
      <c r="I112" s="127"/>
      <c r="J112" s="127"/>
      <c r="K112" s="127"/>
      <c r="L112" s="127"/>
      <c r="M112" s="127"/>
      <c r="N112" s="127"/>
      <c r="O112" s="127"/>
      <c r="P112" s="127"/>
      <c r="Q112" s="127"/>
      <c r="R112" s="127"/>
      <c r="S112" s="127"/>
      <c r="T112" s="127"/>
      <c r="U112" s="127"/>
      <c r="V112" s="127"/>
      <c r="W112" s="127"/>
      <c r="X112" s="127"/>
      <c r="Y112" s="127"/>
      <c r="Z112" s="127"/>
    </row>
    <row r="113" spans="1:26" ht="11.25" customHeight="1">
      <c r="A113" s="127"/>
      <c r="B113" s="127"/>
      <c r="C113" s="127"/>
      <c r="D113" s="127"/>
      <c r="E113" s="127"/>
      <c r="F113" s="127"/>
      <c r="G113" s="127"/>
      <c r="H113" s="127"/>
      <c r="I113" s="127"/>
      <c r="J113" s="127"/>
      <c r="K113" s="127"/>
      <c r="L113" s="127"/>
      <c r="M113" s="127"/>
      <c r="N113" s="127"/>
      <c r="O113" s="127"/>
      <c r="P113" s="127"/>
      <c r="Q113" s="127"/>
      <c r="R113" s="127"/>
      <c r="S113" s="127"/>
      <c r="T113" s="127"/>
      <c r="U113" s="127"/>
      <c r="V113" s="127"/>
      <c r="W113" s="127"/>
      <c r="X113" s="127"/>
      <c r="Y113" s="127"/>
      <c r="Z113" s="127"/>
    </row>
    <row r="114" spans="1:26" ht="11.25" customHeight="1">
      <c r="A114" s="127"/>
      <c r="B114" s="127"/>
      <c r="C114" s="127"/>
      <c r="D114" s="127"/>
      <c r="E114" s="127"/>
      <c r="F114" s="127"/>
      <c r="G114" s="127"/>
      <c r="H114" s="127"/>
      <c r="I114" s="127"/>
      <c r="J114" s="127"/>
      <c r="K114" s="127"/>
      <c r="L114" s="127"/>
      <c r="M114" s="127"/>
      <c r="N114" s="127"/>
      <c r="O114" s="127"/>
      <c r="P114" s="127"/>
      <c r="Q114" s="127"/>
      <c r="R114" s="127"/>
      <c r="S114" s="127"/>
      <c r="T114" s="127"/>
      <c r="U114" s="127"/>
      <c r="V114" s="127"/>
      <c r="W114" s="127"/>
      <c r="X114" s="127"/>
      <c r="Y114" s="127"/>
      <c r="Z114" s="127"/>
    </row>
    <row r="115" spans="1:26" ht="11.25" customHeight="1">
      <c r="A115" s="127"/>
      <c r="B115" s="127"/>
      <c r="C115" s="127"/>
      <c r="D115" s="127"/>
      <c r="E115" s="127"/>
      <c r="F115" s="127"/>
      <c r="G115" s="127"/>
      <c r="H115" s="127"/>
      <c r="I115" s="127"/>
      <c r="J115" s="127"/>
      <c r="K115" s="127"/>
      <c r="L115" s="127"/>
      <c r="M115" s="127"/>
      <c r="N115" s="127"/>
      <c r="O115" s="127"/>
      <c r="P115" s="127"/>
      <c r="Q115" s="127"/>
      <c r="R115" s="127"/>
      <c r="S115" s="127"/>
      <c r="T115" s="127"/>
      <c r="U115" s="127"/>
      <c r="V115" s="127"/>
      <c r="W115" s="127"/>
      <c r="X115" s="127"/>
      <c r="Y115" s="127"/>
      <c r="Z115" s="127"/>
    </row>
    <row r="116" spans="1:26" ht="11.25" customHeight="1">
      <c r="A116" s="127"/>
      <c r="B116" s="127"/>
      <c r="C116" s="127"/>
      <c r="D116" s="127"/>
      <c r="E116" s="127"/>
      <c r="F116" s="127"/>
      <c r="G116" s="127"/>
      <c r="H116" s="127"/>
      <c r="I116" s="127"/>
      <c r="J116" s="127"/>
      <c r="K116" s="127"/>
      <c r="L116" s="127"/>
      <c r="M116" s="127"/>
      <c r="N116" s="127"/>
      <c r="O116" s="127"/>
      <c r="P116" s="127"/>
      <c r="Q116" s="127"/>
      <c r="R116" s="127"/>
      <c r="S116" s="127"/>
      <c r="T116" s="127"/>
      <c r="U116" s="127"/>
      <c r="V116" s="127"/>
      <c r="W116" s="127"/>
      <c r="X116" s="127"/>
      <c r="Y116" s="127"/>
      <c r="Z116" s="127"/>
    </row>
    <row r="117" spans="1:26" ht="11.25" customHeight="1">
      <c r="A117" s="127"/>
      <c r="B117" s="127"/>
      <c r="C117" s="127"/>
      <c r="D117" s="127"/>
      <c r="E117" s="127"/>
      <c r="F117" s="127"/>
      <c r="G117" s="127"/>
      <c r="H117" s="127"/>
      <c r="I117" s="127"/>
      <c r="J117" s="127"/>
      <c r="K117" s="127"/>
      <c r="L117" s="127"/>
      <c r="M117" s="127"/>
      <c r="N117" s="127"/>
      <c r="O117" s="127"/>
      <c r="P117" s="127"/>
      <c r="Q117" s="127"/>
      <c r="R117" s="127"/>
      <c r="S117" s="127"/>
      <c r="T117" s="127"/>
      <c r="U117" s="127"/>
      <c r="V117" s="127"/>
      <c r="W117" s="127"/>
      <c r="X117" s="127"/>
      <c r="Y117" s="127"/>
      <c r="Z117" s="127"/>
    </row>
    <row r="118" spans="1:26" ht="11.25" customHeight="1">
      <c r="A118" s="127"/>
      <c r="B118" s="127"/>
      <c r="C118" s="127"/>
      <c r="D118" s="127"/>
      <c r="E118" s="127"/>
      <c r="F118" s="127"/>
      <c r="G118" s="127"/>
      <c r="H118" s="127"/>
      <c r="I118" s="127"/>
      <c r="J118" s="127"/>
      <c r="K118" s="127"/>
      <c r="L118" s="127"/>
      <c r="M118" s="127"/>
      <c r="N118" s="127"/>
      <c r="O118" s="127"/>
      <c r="P118" s="127"/>
      <c r="Q118" s="127"/>
      <c r="R118" s="127"/>
      <c r="S118" s="127"/>
      <c r="T118" s="127"/>
      <c r="U118" s="127"/>
      <c r="V118" s="127"/>
      <c r="W118" s="127"/>
      <c r="X118" s="127"/>
      <c r="Y118" s="127"/>
      <c r="Z118" s="127"/>
    </row>
    <row r="119" spans="1:26" ht="11.25" customHeight="1">
      <c r="A119" s="127"/>
      <c r="B119" s="127"/>
      <c r="C119" s="127"/>
      <c r="D119" s="127"/>
      <c r="E119" s="127"/>
      <c r="F119" s="127"/>
      <c r="G119" s="127"/>
      <c r="H119" s="127"/>
      <c r="I119" s="127"/>
      <c r="J119" s="127"/>
      <c r="K119" s="127"/>
      <c r="L119" s="127"/>
      <c r="M119" s="127"/>
      <c r="N119" s="127"/>
      <c r="O119" s="127"/>
      <c r="P119" s="127"/>
      <c r="Q119" s="127"/>
      <c r="R119" s="127"/>
      <c r="S119" s="127"/>
      <c r="T119" s="127"/>
      <c r="U119" s="127"/>
      <c r="V119" s="127"/>
      <c r="W119" s="127"/>
      <c r="X119" s="127"/>
      <c r="Y119" s="127"/>
      <c r="Z119" s="127"/>
    </row>
    <row r="120" spans="1:26" ht="11.25" customHeight="1">
      <c r="A120" s="127"/>
      <c r="B120" s="127"/>
      <c r="C120" s="127"/>
      <c r="D120" s="127"/>
      <c r="E120" s="127"/>
      <c r="F120" s="127"/>
      <c r="G120" s="127"/>
      <c r="H120" s="127"/>
      <c r="I120" s="127"/>
      <c r="J120" s="127"/>
      <c r="K120" s="127"/>
      <c r="L120" s="127"/>
      <c r="M120" s="127"/>
      <c r="N120" s="127"/>
      <c r="O120" s="127"/>
      <c r="P120" s="127"/>
      <c r="Q120" s="127"/>
      <c r="R120" s="127"/>
      <c r="S120" s="127"/>
      <c r="T120" s="127"/>
      <c r="U120" s="127"/>
      <c r="V120" s="127"/>
      <c r="W120" s="127"/>
      <c r="X120" s="127"/>
      <c r="Y120" s="127"/>
      <c r="Z120" s="127"/>
    </row>
    <row r="121" spans="1:26" ht="11.25" customHeight="1">
      <c r="A121" s="127"/>
      <c r="B121" s="127"/>
      <c r="C121" s="127"/>
      <c r="D121" s="127"/>
      <c r="E121" s="127"/>
      <c r="F121" s="127"/>
      <c r="G121" s="127"/>
      <c r="H121" s="127"/>
      <c r="I121" s="127"/>
      <c r="J121" s="127"/>
      <c r="K121" s="127"/>
      <c r="L121" s="127"/>
      <c r="M121" s="127"/>
      <c r="N121" s="127"/>
      <c r="O121" s="127"/>
      <c r="P121" s="127"/>
      <c r="Q121" s="127"/>
      <c r="R121" s="127"/>
      <c r="S121" s="127"/>
      <c r="T121" s="127"/>
      <c r="U121" s="127"/>
      <c r="V121" s="127"/>
      <c r="W121" s="127"/>
      <c r="X121" s="127"/>
      <c r="Y121" s="127"/>
      <c r="Z121" s="127"/>
    </row>
    <row r="122" spans="1:26" ht="11.25" customHeight="1">
      <c r="A122" s="127"/>
      <c r="B122" s="127"/>
      <c r="C122" s="127"/>
      <c r="D122" s="127"/>
      <c r="E122" s="127"/>
      <c r="F122" s="127"/>
      <c r="G122" s="127"/>
      <c r="H122" s="127"/>
      <c r="I122" s="127"/>
      <c r="J122" s="127"/>
      <c r="K122" s="127"/>
      <c r="L122" s="127"/>
      <c r="M122" s="127"/>
      <c r="N122" s="127"/>
      <c r="O122" s="127"/>
      <c r="P122" s="127"/>
      <c r="Q122" s="127"/>
      <c r="R122" s="127"/>
      <c r="S122" s="127"/>
      <c r="T122" s="127"/>
      <c r="U122" s="127"/>
      <c r="V122" s="127"/>
      <c r="W122" s="127"/>
      <c r="X122" s="127"/>
      <c r="Y122" s="127"/>
      <c r="Z122" s="127"/>
    </row>
    <row r="123" spans="1:26" ht="11.25" customHeight="1">
      <c r="A123" s="127"/>
      <c r="B123" s="127"/>
      <c r="C123" s="127"/>
      <c r="D123" s="127"/>
      <c r="E123" s="127"/>
      <c r="F123" s="127"/>
      <c r="G123" s="127"/>
      <c r="H123" s="127"/>
      <c r="I123" s="127"/>
      <c r="J123" s="127"/>
      <c r="K123" s="127"/>
      <c r="L123" s="127"/>
      <c r="M123" s="127"/>
      <c r="N123" s="127"/>
      <c r="O123" s="127"/>
      <c r="P123" s="127"/>
      <c r="Q123" s="127"/>
      <c r="R123" s="127"/>
      <c r="S123" s="127"/>
      <c r="T123" s="127"/>
      <c r="U123" s="127"/>
      <c r="V123" s="127"/>
      <c r="W123" s="127"/>
      <c r="X123" s="127"/>
      <c r="Y123" s="127"/>
      <c r="Z123" s="127"/>
    </row>
    <row r="124" spans="1:26" ht="11.25" customHeight="1">
      <c r="A124" s="127"/>
      <c r="B124" s="127"/>
      <c r="C124" s="127"/>
      <c r="D124" s="127"/>
      <c r="E124" s="127"/>
      <c r="F124" s="127"/>
      <c r="G124" s="127"/>
      <c r="H124" s="127"/>
      <c r="I124" s="127"/>
      <c r="J124" s="127"/>
      <c r="K124" s="127"/>
      <c r="L124" s="127"/>
      <c r="M124" s="127"/>
      <c r="N124" s="127"/>
      <c r="O124" s="127"/>
      <c r="P124" s="127"/>
      <c r="Q124" s="127"/>
      <c r="R124" s="127"/>
      <c r="S124" s="127"/>
      <c r="T124" s="127"/>
      <c r="U124" s="127"/>
      <c r="V124" s="127"/>
      <c r="W124" s="127"/>
      <c r="X124" s="127"/>
      <c r="Y124" s="127"/>
      <c r="Z124" s="127"/>
    </row>
    <row r="125" spans="1:26" ht="11.25" customHeight="1">
      <c r="A125" s="127"/>
      <c r="B125" s="127"/>
      <c r="C125" s="127"/>
      <c r="D125" s="127"/>
      <c r="E125" s="127"/>
      <c r="F125" s="127"/>
      <c r="G125" s="127"/>
      <c r="H125" s="127"/>
      <c r="I125" s="127"/>
      <c r="J125" s="127"/>
      <c r="K125" s="127"/>
      <c r="L125" s="127"/>
      <c r="M125" s="127"/>
      <c r="N125" s="127"/>
      <c r="O125" s="127"/>
      <c r="P125" s="127"/>
      <c r="Q125" s="127"/>
      <c r="R125" s="127"/>
      <c r="S125" s="127"/>
      <c r="T125" s="127"/>
      <c r="U125" s="127"/>
      <c r="V125" s="127"/>
      <c r="W125" s="127"/>
      <c r="X125" s="127"/>
      <c r="Y125" s="127"/>
      <c r="Z125" s="127"/>
    </row>
    <row r="126" spans="1:26" ht="11.25" customHeight="1">
      <c r="A126" s="127"/>
      <c r="B126" s="127"/>
      <c r="C126" s="127"/>
      <c r="D126" s="127"/>
      <c r="E126" s="127"/>
      <c r="F126" s="127"/>
      <c r="G126" s="127"/>
      <c r="H126" s="127"/>
      <c r="I126" s="127"/>
      <c r="J126" s="127"/>
      <c r="K126" s="127"/>
      <c r="L126" s="127"/>
      <c r="M126" s="127"/>
      <c r="N126" s="127"/>
      <c r="O126" s="127"/>
      <c r="P126" s="127"/>
      <c r="Q126" s="127"/>
      <c r="R126" s="127"/>
      <c r="S126" s="127"/>
      <c r="T126" s="127"/>
      <c r="U126" s="127"/>
      <c r="V126" s="127"/>
      <c r="W126" s="127"/>
      <c r="X126" s="127"/>
      <c r="Y126" s="127"/>
      <c r="Z126" s="127"/>
    </row>
    <row r="127" spans="1:26" ht="11.25" customHeight="1">
      <c r="A127" s="127"/>
      <c r="B127" s="127"/>
      <c r="C127" s="127"/>
      <c r="D127" s="127"/>
      <c r="E127" s="127"/>
      <c r="F127" s="127"/>
      <c r="G127" s="127"/>
      <c r="H127" s="127"/>
      <c r="I127" s="127"/>
      <c r="J127" s="127"/>
      <c r="K127" s="127"/>
      <c r="L127" s="127"/>
      <c r="M127" s="127"/>
      <c r="N127" s="127"/>
      <c r="O127" s="127"/>
      <c r="P127" s="127"/>
      <c r="Q127" s="127"/>
      <c r="R127" s="127"/>
      <c r="S127" s="127"/>
      <c r="T127" s="127"/>
      <c r="U127" s="127"/>
      <c r="V127" s="127"/>
      <c r="W127" s="127"/>
      <c r="X127" s="127"/>
      <c r="Y127" s="127"/>
      <c r="Z127" s="127"/>
    </row>
    <row r="128" spans="1:26" ht="11.25" customHeight="1">
      <c r="A128" s="127"/>
      <c r="B128" s="127"/>
      <c r="C128" s="127"/>
      <c r="D128" s="127"/>
      <c r="E128" s="127"/>
      <c r="F128" s="127"/>
      <c r="G128" s="127"/>
      <c r="H128" s="127"/>
      <c r="I128" s="127"/>
      <c r="J128" s="127"/>
      <c r="K128" s="127"/>
      <c r="L128" s="127"/>
      <c r="M128" s="127"/>
      <c r="N128" s="127"/>
      <c r="O128" s="127"/>
      <c r="P128" s="127"/>
      <c r="Q128" s="127"/>
      <c r="R128" s="127"/>
      <c r="S128" s="127"/>
      <c r="T128" s="127"/>
      <c r="U128" s="127"/>
      <c r="V128" s="127"/>
      <c r="W128" s="127"/>
      <c r="X128" s="127"/>
      <c r="Y128" s="127"/>
      <c r="Z128" s="127"/>
    </row>
    <row r="129" spans="1:26" ht="11.25" customHeight="1">
      <c r="A129" s="127"/>
      <c r="B129" s="127"/>
      <c r="C129" s="127"/>
      <c r="D129" s="127"/>
      <c r="E129" s="127"/>
      <c r="F129" s="127"/>
      <c r="G129" s="127"/>
      <c r="H129" s="127"/>
      <c r="I129" s="127"/>
      <c r="J129" s="127"/>
      <c r="K129" s="127"/>
      <c r="L129" s="127"/>
      <c r="M129" s="127"/>
      <c r="N129" s="127"/>
      <c r="O129" s="127"/>
      <c r="P129" s="127"/>
      <c r="Q129" s="127"/>
      <c r="R129" s="127"/>
      <c r="S129" s="127"/>
      <c r="T129" s="127"/>
      <c r="U129" s="127"/>
      <c r="V129" s="127"/>
      <c r="W129" s="127"/>
      <c r="X129" s="127"/>
      <c r="Y129" s="127"/>
      <c r="Z129" s="127"/>
    </row>
    <row r="130" spans="1:26" ht="11.25" customHeight="1">
      <c r="A130" s="127"/>
      <c r="B130" s="127"/>
      <c r="C130" s="127"/>
      <c r="D130" s="127"/>
      <c r="E130" s="127"/>
      <c r="F130" s="127"/>
      <c r="G130" s="127"/>
      <c r="H130" s="127"/>
      <c r="I130" s="127"/>
      <c r="J130" s="127"/>
      <c r="K130" s="127"/>
      <c r="L130" s="127"/>
      <c r="M130" s="127"/>
      <c r="N130" s="127"/>
      <c r="O130" s="127"/>
      <c r="P130" s="127"/>
      <c r="Q130" s="127"/>
      <c r="R130" s="127"/>
      <c r="S130" s="127"/>
      <c r="T130" s="127"/>
      <c r="U130" s="127"/>
      <c r="V130" s="127"/>
      <c r="W130" s="127"/>
      <c r="X130" s="127"/>
      <c r="Y130" s="127"/>
      <c r="Z130" s="127"/>
    </row>
    <row r="131" spans="1:26" ht="11.25" customHeight="1">
      <c r="A131" s="127"/>
      <c r="B131" s="127"/>
      <c r="C131" s="127"/>
      <c r="D131" s="127"/>
      <c r="E131" s="127"/>
      <c r="F131" s="127"/>
      <c r="G131" s="127"/>
      <c r="H131" s="127"/>
      <c r="I131" s="127"/>
      <c r="J131" s="127"/>
      <c r="K131" s="127"/>
      <c r="L131" s="127"/>
      <c r="M131" s="127"/>
      <c r="N131" s="127"/>
      <c r="O131" s="127"/>
      <c r="P131" s="127"/>
      <c r="Q131" s="127"/>
      <c r="R131" s="127"/>
      <c r="S131" s="127"/>
      <c r="T131" s="127"/>
      <c r="U131" s="127"/>
      <c r="V131" s="127"/>
      <c r="W131" s="127"/>
      <c r="X131" s="127"/>
      <c r="Y131" s="127"/>
      <c r="Z131" s="127"/>
    </row>
    <row r="132" spans="1:26" ht="11.25" customHeight="1">
      <c r="A132" s="127"/>
      <c r="B132" s="127"/>
      <c r="C132" s="127"/>
      <c r="D132" s="127"/>
      <c r="E132" s="127"/>
      <c r="F132" s="127"/>
      <c r="G132" s="127"/>
      <c r="H132" s="127"/>
      <c r="I132" s="127"/>
      <c r="J132" s="127"/>
      <c r="K132" s="127"/>
      <c r="L132" s="127"/>
      <c r="M132" s="127"/>
      <c r="N132" s="127"/>
      <c r="O132" s="127"/>
      <c r="P132" s="127"/>
      <c r="Q132" s="127"/>
      <c r="R132" s="127"/>
      <c r="S132" s="127"/>
      <c r="T132" s="127"/>
      <c r="U132" s="127"/>
      <c r="V132" s="127"/>
      <c r="W132" s="127"/>
      <c r="X132" s="127"/>
      <c r="Y132" s="127"/>
      <c r="Z132" s="127"/>
    </row>
    <row r="133" spans="1:26" ht="11.25" customHeight="1">
      <c r="A133" s="127"/>
      <c r="B133" s="127"/>
      <c r="C133" s="127"/>
      <c r="D133" s="127"/>
      <c r="E133" s="127"/>
      <c r="F133" s="127"/>
      <c r="G133" s="127"/>
      <c r="H133" s="127"/>
      <c r="I133" s="127"/>
      <c r="J133" s="127"/>
      <c r="K133" s="127"/>
      <c r="L133" s="127"/>
      <c r="M133" s="127"/>
      <c r="N133" s="127"/>
      <c r="O133" s="127"/>
      <c r="P133" s="127"/>
      <c r="Q133" s="127"/>
      <c r="R133" s="127"/>
      <c r="S133" s="127"/>
      <c r="T133" s="127"/>
      <c r="U133" s="127"/>
      <c r="V133" s="127"/>
      <c r="W133" s="127"/>
      <c r="X133" s="127"/>
      <c r="Y133" s="127"/>
      <c r="Z133" s="127"/>
    </row>
    <row r="134" spans="1:26" ht="11.25" customHeight="1">
      <c r="A134" s="127"/>
      <c r="B134" s="127"/>
      <c r="C134" s="127"/>
      <c r="D134" s="127"/>
      <c r="E134" s="127"/>
      <c r="F134" s="127"/>
      <c r="G134" s="127"/>
      <c r="H134" s="127"/>
      <c r="I134" s="127"/>
      <c r="J134" s="127"/>
      <c r="K134" s="127"/>
      <c r="L134" s="127"/>
      <c r="M134" s="127"/>
      <c r="N134" s="127"/>
      <c r="O134" s="127"/>
      <c r="P134" s="127"/>
      <c r="Q134" s="127"/>
      <c r="R134" s="127"/>
      <c r="S134" s="127"/>
      <c r="T134" s="127"/>
      <c r="U134" s="127"/>
      <c r="V134" s="127"/>
      <c r="W134" s="127"/>
      <c r="X134" s="127"/>
      <c r="Y134" s="127"/>
      <c r="Z134" s="127"/>
    </row>
    <row r="135" spans="1:26" ht="11.25" customHeight="1">
      <c r="A135" s="127"/>
      <c r="B135" s="127"/>
      <c r="C135" s="127"/>
      <c r="D135" s="127"/>
      <c r="E135" s="127"/>
      <c r="F135" s="127"/>
      <c r="G135" s="127"/>
      <c r="H135" s="127"/>
      <c r="I135" s="127"/>
      <c r="J135" s="127"/>
      <c r="K135" s="127"/>
      <c r="L135" s="127"/>
      <c r="M135" s="127"/>
      <c r="N135" s="127"/>
      <c r="O135" s="127"/>
      <c r="P135" s="127"/>
      <c r="Q135" s="127"/>
      <c r="R135" s="127"/>
      <c r="S135" s="127"/>
      <c r="T135" s="127"/>
      <c r="U135" s="127"/>
      <c r="V135" s="127"/>
      <c r="W135" s="127"/>
      <c r="X135" s="127"/>
      <c r="Y135" s="127"/>
      <c r="Z135" s="127"/>
    </row>
    <row r="136" spans="1:26" ht="11.25" customHeight="1">
      <c r="A136" s="127"/>
      <c r="B136" s="127"/>
      <c r="C136" s="127"/>
      <c r="D136" s="127"/>
      <c r="E136" s="127"/>
      <c r="F136" s="127"/>
      <c r="G136" s="127"/>
      <c r="H136" s="127"/>
      <c r="I136" s="127"/>
      <c r="J136" s="127"/>
      <c r="K136" s="127"/>
      <c r="L136" s="127"/>
      <c r="M136" s="127"/>
      <c r="N136" s="127"/>
      <c r="O136" s="127"/>
      <c r="P136" s="127"/>
      <c r="Q136" s="127"/>
      <c r="R136" s="127"/>
      <c r="S136" s="127"/>
      <c r="T136" s="127"/>
      <c r="U136" s="127"/>
      <c r="V136" s="127"/>
      <c r="W136" s="127"/>
      <c r="X136" s="127"/>
      <c r="Y136" s="127"/>
      <c r="Z136" s="127"/>
    </row>
    <row r="137" spans="1:26" ht="11.25" customHeight="1">
      <c r="A137" s="127"/>
      <c r="B137" s="127"/>
      <c r="C137" s="127"/>
      <c r="D137" s="127"/>
      <c r="E137" s="127"/>
      <c r="F137" s="127"/>
      <c r="G137" s="127"/>
      <c r="H137" s="127"/>
      <c r="I137" s="127"/>
      <c r="J137" s="127"/>
      <c r="K137" s="127"/>
      <c r="L137" s="127"/>
      <c r="M137" s="127"/>
      <c r="N137" s="127"/>
      <c r="O137" s="127"/>
      <c r="P137" s="127"/>
      <c r="Q137" s="127"/>
      <c r="R137" s="127"/>
      <c r="S137" s="127"/>
      <c r="T137" s="127"/>
      <c r="U137" s="127"/>
      <c r="V137" s="127"/>
      <c r="W137" s="127"/>
      <c r="X137" s="127"/>
      <c r="Y137" s="127"/>
      <c r="Z137" s="127"/>
    </row>
    <row r="138" spans="1:26" ht="11.25" customHeight="1">
      <c r="A138" s="127"/>
      <c r="B138" s="127"/>
      <c r="C138" s="127"/>
      <c r="D138" s="127"/>
      <c r="E138" s="127"/>
      <c r="F138" s="127"/>
      <c r="G138" s="127"/>
      <c r="H138" s="127"/>
      <c r="I138" s="127"/>
      <c r="J138" s="127"/>
      <c r="K138" s="127"/>
      <c r="L138" s="127"/>
      <c r="M138" s="127"/>
      <c r="N138" s="127"/>
      <c r="O138" s="127"/>
      <c r="P138" s="127"/>
      <c r="Q138" s="127"/>
      <c r="R138" s="127"/>
      <c r="S138" s="127"/>
      <c r="T138" s="127"/>
      <c r="U138" s="127"/>
      <c r="V138" s="127"/>
      <c r="W138" s="127"/>
      <c r="X138" s="127"/>
      <c r="Y138" s="127"/>
      <c r="Z138" s="127"/>
    </row>
    <row r="139" spans="1:26" ht="11.25" customHeight="1">
      <c r="A139" s="127"/>
      <c r="B139" s="127"/>
      <c r="C139" s="127"/>
      <c r="D139" s="127"/>
      <c r="E139" s="127"/>
      <c r="F139" s="127"/>
      <c r="G139" s="127"/>
      <c r="H139" s="127"/>
      <c r="I139" s="127"/>
      <c r="J139" s="127"/>
      <c r="K139" s="127"/>
      <c r="L139" s="127"/>
      <c r="M139" s="127"/>
      <c r="N139" s="127"/>
      <c r="O139" s="127"/>
      <c r="P139" s="127"/>
      <c r="Q139" s="127"/>
      <c r="R139" s="127"/>
      <c r="S139" s="127"/>
      <c r="T139" s="127"/>
      <c r="U139" s="127"/>
      <c r="V139" s="127"/>
      <c r="W139" s="127"/>
      <c r="X139" s="127"/>
      <c r="Y139" s="127"/>
      <c r="Z139" s="127"/>
    </row>
    <row r="140" spans="1:26" ht="11.25" customHeight="1">
      <c r="A140" s="127"/>
      <c r="B140" s="127"/>
      <c r="C140" s="127"/>
      <c r="D140" s="127"/>
      <c r="E140" s="127"/>
      <c r="F140" s="127"/>
      <c r="G140" s="127"/>
      <c r="H140" s="127"/>
      <c r="I140" s="127"/>
      <c r="J140" s="127"/>
      <c r="K140" s="127"/>
      <c r="L140" s="127"/>
      <c r="M140" s="127"/>
      <c r="N140" s="127"/>
      <c r="O140" s="127"/>
      <c r="P140" s="127"/>
      <c r="Q140" s="127"/>
      <c r="R140" s="127"/>
      <c r="S140" s="127"/>
      <c r="T140" s="127"/>
      <c r="U140" s="127"/>
      <c r="V140" s="127"/>
      <c r="W140" s="127"/>
      <c r="X140" s="127"/>
      <c r="Y140" s="127"/>
      <c r="Z140" s="127"/>
    </row>
    <row r="141" spans="1:26" ht="11.25" customHeight="1">
      <c r="A141" s="127"/>
      <c r="B141" s="127"/>
      <c r="C141" s="127"/>
      <c r="D141" s="127"/>
      <c r="E141" s="127"/>
      <c r="F141" s="127"/>
      <c r="G141" s="127"/>
      <c r="H141" s="127"/>
      <c r="I141" s="127"/>
      <c r="J141" s="127"/>
      <c r="K141" s="127"/>
      <c r="L141" s="127"/>
      <c r="M141" s="127"/>
      <c r="N141" s="127"/>
      <c r="O141" s="127"/>
      <c r="P141" s="127"/>
      <c r="Q141" s="127"/>
      <c r="R141" s="127"/>
      <c r="S141" s="127"/>
      <c r="T141" s="127"/>
      <c r="U141" s="127"/>
      <c r="V141" s="127"/>
      <c r="W141" s="127"/>
      <c r="X141" s="127"/>
      <c r="Y141" s="127"/>
      <c r="Z141" s="127"/>
    </row>
    <row r="142" spans="1:26" ht="11.25" customHeight="1">
      <c r="A142" s="127"/>
      <c r="B142" s="127"/>
      <c r="C142" s="127"/>
      <c r="D142" s="127"/>
      <c r="E142" s="127"/>
      <c r="F142" s="127"/>
      <c r="G142" s="127"/>
      <c r="H142" s="127"/>
      <c r="I142" s="127"/>
      <c r="J142" s="127"/>
      <c r="K142" s="127"/>
      <c r="L142" s="127"/>
      <c r="M142" s="127"/>
      <c r="N142" s="127"/>
      <c r="O142" s="127"/>
      <c r="P142" s="127"/>
      <c r="Q142" s="127"/>
      <c r="R142" s="127"/>
      <c r="S142" s="127"/>
      <c r="T142" s="127"/>
      <c r="U142" s="127"/>
      <c r="V142" s="127"/>
      <c r="W142" s="127"/>
      <c r="X142" s="127"/>
      <c r="Y142" s="127"/>
      <c r="Z142" s="127"/>
    </row>
    <row r="143" spans="1:26" ht="11.25" customHeight="1">
      <c r="A143" s="127"/>
      <c r="B143" s="127"/>
      <c r="C143" s="127"/>
      <c r="D143" s="127"/>
      <c r="E143" s="127"/>
      <c r="F143" s="127"/>
      <c r="G143" s="127"/>
      <c r="H143" s="127"/>
      <c r="I143" s="127"/>
      <c r="J143" s="127"/>
      <c r="K143" s="127"/>
      <c r="L143" s="127"/>
      <c r="M143" s="127"/>
      <c r="N143" s="127"/>
      <c r="O143" s="127"/>
      <c r="P143" s="127"/>
      <c r="Q143" s="127"/>
      <c r="R143" s="127"/>
      <c r="S143" s="127"/>
      <c r="T143" s="127"/>
      <c r="U143" s="127"/>
      <c r="V143" s="127"/>
      <c r="W143" s="127"/>
      <c r="X143" s="127"/>
      <c r="Y143" s="127"/>
      <c r="Z143" s="127"/>
    </row>
    <row r="144" spans="1:26" ht="11.25" customHeight="1">
      <c r="A144" s="127"/>
      <c r="B144" s="127"/>
      <c r="C144" s="127"/>
      <c r="D144" s="127"/>
      <c r="E144" s="127"/>
      <c r="F144" s="127"/>
      <c r="G144" s="127"/>
      <c r="H144" s="127"/>
      <c r="I144" s="127"/>
      <c r="J144" s="127"/>
      <c r="K144" s="127"/>
      <c r="L144" s="127"/>
      <c r="M144" s="127"/>
      <c r="N144" s="127"/>
      <c r="O144" s="127"/>
      <c r="P144" s="127"/>
      <c r="Q144" s="127"/>
      <c r="R144" s="127"/>
      <c r="S144" s="127"/>
      <c r="T144" s="127"/>
      <c r="U144" s="127"/>
      <c r="V144" s="127"/>
      <c r="W144" s="127"/>
      <c r="X144" s="127"/>
      <c r="Y144" s="127"/>
      <c r="Z144" s="127"/>
    </row>
    <row r="145" spans="1:26" ht="11.25" customHeight="1">
      <c r="A145" s="127"/>
      <c r="B145" s="127"/>
      <c r="C145" s="127"/>
      <c r="D145" s="127"/>
      <c r="E145" s="127"/>
      <c r="F145" s="127"/>
      <c r="G145" s="127"/>
      <c r="H145" s="127"/>
      <c r="I145" s="127"/>
      <c r="J145" s="127"/>
      <c r="K145" s="127"/>
      <c r="L145" s="127"/>
      <c r="M145" s="127"/>
      <c r="N145" s="127"/>
      <c r="O145" s="127"/>
      <c r="P145" s="127"/>
      <c r="Q145" s="127"/>
      <c r="R145" s="127"/>
      <c r="S145" s="127"/>
      <c r="T145" s="127"/>
      <c r="U145" s="127"/>
      <c r="V145" s="127"/>
      <c r="W145" s="127"/>
      <c r="X145" s="127"/>
      <c r="Y145" s="127"/>
      <c r="Z145" s="127"/>
    </row>
    <row r="146" spans="1:26" ht="11.25" customHeight="1">
      <c r="A146" s="127"/>
      <c r="B146" s="127"/>
      <c r="C146" s="127"/>
      <c r="D146" s="127"/>
      <c r="E146" s="127"/>
      <c r="F146" s="127"/>
      <c r="G146" s="127"/>
      <c r="H146" s="127"/>
      <c r="I146" s="127"/>
      <c r="J146" s="127"/>
      <c r="K146" s="127"/>
      <c r="L146" s="127"/>
      <c r="M146" s="127"/>
      <c r="N146" s="127"/>
      <c r="O146" s="127"/>
      <c r="P146" s="127"/>
      <c r="Q146" s="127"/>
      <c r="R146" s="127"/>
      <c r="S146" s="127"/>
      <c r="T146" s="127"/>
      <c r="U146" s="127"/>
      <c r="V146" s="127"/>
      <c r="W146" s="127"/>
      <c r="X146" s="127"/>
      <c r="Y146" s="127"/>
      <c r="Z146" s="127"/>
    </row>
    <row r="147" spans="1:26" ht="11.25" customHeight="1">
      <c r="A147" s="127"/>
      <c r="B147" s="127"/>
      <c r="C147" s="127"/>
      <c r="D147" s="127"/>
      <c r="E147" s="127"/>
      <c r="F147" s="127"/>
      <c r="G147" s="127"/>
      <c r="H147" s="127"/>
      <c r="I147" s="127"/>
      <c r="J147" s="127"/>
      <c r="K147" s="127"/>
      <c r="L147" s="127"/>
      <c r="M147" s="127"/>
      <c r="N147" s="127"/>
      <c r="O147" s="127"/>
      <c r="P147" s="127"/>
      <c r="Q147" s="127"/>
      <c r="R147" s="127"/>
      <c r="S147" s="127"/>
      <c r="T147" s="127"/>
      <c r="U147" s="127"/>
      <c r="V147" s="127"/>
      <c r="W147" s="127"/>
      <c r="X147" s="127"/>
      <c r="Y147" s="127"/>
      <c r="Z147" s="127"/>
    </row>
    <row r="148" spans="1:26" ht="11.25" customHeight="1">
      <c r="A148" s="127"/>
      <c r="B148" s="127"/>
      <c r="C148" s="127"/>
      <c r="D148" s="127"/>
      <c r="E148" s="127"/>
      <c r="F148" s="127"/>
      <c r="G148" s="127"/>
      <c r="H148" s="127"/>
      <c r="I148" s="127"/>
      <c r="J148" s="127"/>
      <c r="K148" s="127"/>
      <c r="L148" s="127"/>
      <c r="M148" s="127"/>
      <c r="N148" s="127"/>
      <c r="O148" s="127"/>
      <c r="P148" s="127"/>
      <c r="Q148" s="127"/>
      <c r="R148" s="127"/>
      <c r="S148" s="127"/>
      <c r="T148" s="127"/>
      <c r="U148" s="127"/>
      <c r="V148" s="127"/>
      <c r="W148" s="127"/>
      <c r="X148" s="127"/>
      <c r="Y148" s="127"/>
      <c r="Z148" s="127"/>
    </row>
    <row r="149" spans="1:26" ht="11.25" customHeight="1">
      <c r="A149" s="127"/>
      <c r="B149" s="127"/>
      <c r="C149" s="127"/>
      <c r="D149" s="127"/>
      <c r="E149" s="127"/>
      <c r="F149" s="127"/>
      <c r="G149" s="127"/>
      <c r="H149" s="127"/>
      <c r="I149" s="127"/>
      <c r="J149" s="127"/>
      <c r="K149" s="127"/>
      <c r="L149" s="127"/>
      <c r="M149" s="127"/>
      <c r="N149" s="127"/>
      <c r="O149" s="127"/>
      <c r="P149" s="127"/>
      <c r="Q149" s="127"/>
      <c r="R149" s="127"/>
      <c r="S149" s="127"/>
      <c r="T149" s="127"/>
      <c r="U149" s="127"/>
      <c r="V149" s="127"/>
      <c r="W149" s="127"/>
      <c r="X149" s="127"/>
      <c r="Y149" s="127"/>
      <c r="Z149" s="127"/>
    </row>
    <row r="150" spans="1:26" ht="11.25" customHeight="1">
      <c r="A150" s="127"/>
      <c r="B150" s="127"/>
      <c r="C150" s="127"/>
      <c r="D150" s="127"/>
      <c r="E150" s="127"/>
      <c r="F150" s="127"/>
      <c r="G150" s="127"/>
      <c r="H150" s="127"/>
      <c r="I150" s="127"/>
      <c r="J150" s="127"/>
      <c r="K150" s="127"/>
      <c r="L150" s="127"/>
      <c r="M150" s="127"/>
      <c r="N150" s="127"/>
      <c r="O150" s="127"/>
      <c r="P150" s="127"/>
      <c r="Q150" s="127"/>
      <c r="R150" s="127"/>
      <c r="S150" s="127"/>
      <c r="T150" s="127"/>
      <c r="U150" s="127"/>
      <c r="V150" s="127"/>
      <c r="W150" s="127"/>
      <c r="X150" s="127"/>
      <c r="Y150" s="127"/>
      <c r="Z150" s="127"/>
    </row>
    <row r="151" spans="1:26" ht="11.25" customHeight="1">
      <c r="A151" s="127"/>
      <c r="B151" s="127"/>
      <c r="C151" s="127"/>
      <c r="D151" s="127"/>
      <c r="E151" s="127"/>
      <c r="F151" s="127"/>
      <c r="G151" s="127"/>
      <c r="H151" s="127"/>
      <c r="I151" s="127"/>
      <c r="J151" s="127"/>
      <c r="K151" s="127"/>
      <c r="L151" s="127"/>
      <c r="M151" s="127"/>
      <c r="N151" s="127"/>
      <c r="O151" s="127"/>
      <c r="P151" s="127"/>
      <c r="Q151" s="127"/>
      <c r="R151" s="127"/>
      <c r="S151" s="127"/>
      <c r="T151" s="127"/>
      <c r="U151" s="127"/>
      <c r="V151" s="127"/>
      <c r="W151" s="127"/>
      <c r="X151" s="127"/>
      <c r="Y151" s="127"/>
      <c r="Z151" s="127"/>
    </row>
    <row r="152" spans="1:26" ht="11.25" customHeight="1">
      <c r="A152" s="127"/>
      <c r="B152" s="127"/>
      <c r="C152" s="127"/>
      <c r="D152" s="127"/>
      <c r="E152" s="127"/>
      <c r="F152" s="127"/>
      <c r="G152" s="127"/>
      <c r="H152" s="127"/>
      <c r="I152" s="127"/>
      <c r="J152" s="127"/>
      <c r="K152" s="127"/>
      <c r="L152" s="127"/>
      <c r="M152" s="127"/>
      <c r="N152" s="127"/>
      <c r="O152" s="127"/>
      <c r="P152" s="127"/>
      <c r="Q152" s="127"/>
      <c r="R152" s="127"/>
      <c r="S152" s="127"/>
      <c r="T152" s="127"/>
      <c r="U152" s="127"/>
      <c r="V152" s="127"/>
      <c r="W152" s="127"/>
      <c r="X152" s="127"/>
      <c r="Y152" s="127"/>
      <c r="Z152" s="127"/>
    </row>
    <row r="153" spans="1:26" ht="11.25" customHeight="1">
      <c r="A153" s="127"/>
      <c r="B153" s="127"/>
      <c r="C153" s="127"/>
      <c r="D153" s="127"/>
      <c r="E153" s="127"/>
      <c r="F153" s="127"/>
      <c r="G153" s="127"/>
      <c r="H153" s="127"/>
      <c r="I153" s="127"/>
      <c r="J153" s="127"/>
      <c r="K153" s="127"/>
      <c r="L153" s="127"/>
      <c r="M153" s="127"/>
      <c r="N153" s="127"/>
      <c r="O153" s="127"/>
      <c r="P153" s="127"/>
      <c r="Q153" s="127"/>
      <c r="R153" s="127"/>
      <c r="S153" s="127"/>
      <c r="T153" s="127"/>
      <c r="U153" s="127"/>
      <c r="V153" s="127"/>
      <c r="W153" s="127"/>
      <c r="X153" s="127"/>
      <c r="Y153" s="127"/>
      <c r="Z153" s="127"/>
    </row>
    <row r="154" spans="1:26" ht="11.25" customHeight="1">
      <c r="A154" s="127"/>
      <c r="B154" s="127"/>
      <c r="C154" s="127"/>
      <c r="D154" s="127"/>
      <c r="E154" s="127"/>
      <c r="F154" s="127"/>
      <c r="G154" s="127"/>
      <c r="H154" s="127"/>
      <c r="I154" s="127"/>
      <c r="J154" s="127"/>
      <c r="K154" s="127"/>
      <c r="L154" s="127"/>
      <c r="M154" s="127"/>
      <c r="N154" s="127"/>
      <c r="O154" s="127"/>
      <c r="P154" s="127"/>
      <c r="Q154" s="127"/>
      <c r="R154" s="127"/>
      <c r="S154" s="127"/>
      <c r="T154" s="127"/>
      <c r="U154" s="127"/>
      <c r="V154" s="127"/>
      <c r="W154" s="127"/>
      <c r="X154" s="127"/>
      <c r="Y154" s="127"/>
      <c r="Z154" s="127"/>
    </row>
    <row r="155" spans="1:26" ht="11.25" customHeight="1">
      <c r="A155" s="127"/>
      <c r="B155" s="127"/>
      <c r="C155" s="127"/>
      <c r="D155" s="127"/>
      <c r="E155" s="127"/>
      <c r="F155" s="127"/>
      <c r="G155" s="127"/>
      <c r="H155" s="127"/>
      <c r="I155" s="127"/>
      <c r="J155" s="127"/>
      <c r="K155" s="127"/>
      <c r="L155" s="127"/>
      <c r="M155" s="127"/>
      <c r="N155" s="127"/>
      <c r="O155" s="127"/>
      <c r="P155" s="127"/>
      <c r="Q155" s="127"/>
      <c r="R155" s="127"/>
      <c r="S155" s="127"/>
      <c r="T155" s="127"/>
      <c r="U155" s="127"/>
      <c r="V155" s="127"/>
      <c r="W155" s="127"/>
      <c r="X155" s="127"/>
      <c r="Y155" s="127"/>
      <c r="Z155" s="127"/>
    </row>
    <row r="156" spans="1:26" ht="11.25" customHeight="1">
      <c r="A156" s="127"/>
      <c r="B156" s="127"/>
      <c r="C156" s="127"/>
      <c r="D156" s="127"/>
      <c r="E156" s="127"/>
      <c r="F156" s="127"/>
      <c r="G156" s="127"/>
      <c r="H156" s="127"/>
      <c r="I156" s="127"/>
      <c r="J156" s="127"/>
      <c r="K156" s="127"/>
      <c r="L156" s="127"/>
      <c r="M156" s="127"/>
      <c r="N156" s="127"/>
      <c r="O156" s="127"/>
      <c r="P156" s="127"/>
      <c r="Q156" s="127"/>
      <c r="R156" s="127"/>
      <c r="S156" s="127"/>
      <c r="T156" s="127"/>
      <c r="U156" s="127"/>
      <c r="V156" s="127"/>
      <c r="W156" s="127"/>
      <c r="X156" s="127"/>
      <c r="Y156" s="127"/>
      <c r="Z156" s="127"/>
    </row>
    <row r="157" spans="1:26" ht="11.25" customHeight="1">
      <c r="A157" s="127"/>
      <c r="B157" s="127"/>
      <c r="C157" s="127"/>
      <c r="D157" s="127"/>
      <c r="E157" s="127"/>
      <c r="F157" s="127"/>
      <c r="G157" s="127"/>
      <c r="H157" s="127"/>
      <c r="I157" s="127"/>
      <c r="J157" s="127"/>
      <c r="K157" s="127"/>
      <c r="L157" s="127"/>
      <c r="M157" s="127"/>
      <c r="N157" s="127"/>
      <c r="O157" s="127"/>
      <c r="P157" s="127"/>
      <c r="Q157" s="127"/>
      <c r="R157" s="127"/>
      <c r="S157" s="127"/>
      <c r="T157" s="127"/>
      <c r="U157" s="127"/>
      <c r="V157" s="127"/>
      <c r="W157" s="127"/>
      <c r="X157" s="127"/>
      <c r="Y157" s="127"/>
      <c r="Z157" s="127"/>
    </row>
    <row r="158" spans="1:26" ht="11.25" customHeight="1">
      <c r="A158" s="127"/>
      <c r="B158" s="127"/>
      <c r="C158" s="127"/>
      <c r="D158" s="127"/>
      <c r="E158" s="127"/>
      <c r="F158" s="127"/>
      <c r="G158" s="127"/>
      <c r="H158" s="127"/>
      <c r="I158" s="127"/>
      <c r="J158" s="127"/>
      <c r="K158" s="127"/>
      <c r="L158" s="127"/>
      <c r="M158" s="127"/>
      <c r="N158" s="127"/>
      <c r="O158" s="127"/>
      <c r="P158" s="127"/>
      <c r="Q158" s="127"/>
      <c r="R158" s="127"/>
      <c r="S158" s="127"/>
      <c r="T158" s="127"/>
      <c r="U158" s="127"/>
      <c r="V158" s="127"/>
      <c r="W158" s="127"/>
      <c r="X158" s="127"/>
      <c r="Y158" s="127"/>
      <c r="Z158" s="127"/>
    </row>
    <row r="159" spans="1:26" ht="11.25" customHeight="1">
      <c r="A159" s="127"/>
      <c r="B159" s="127"/>
      <c r="C159" s="127"/>
      <c r="D159" s="127"/>
      <c r="E159" s="127"/>
      <c r="F159" s="127"/>
      <c r="G159" s="127"/>
      <c r="H159" s="127"/>
      <c r="I159" s="127"/>
      <c r="J159" s="127"/>
      <c r="K159" s="127"/>
      <c r="L159" s="127"/>
      <c r="M159" s="127"/>
      <c r="N159" s="127"/>
      <c r="O159" s="127"/>
      <c r="P159" s="127"/>
      <c r="Q159" s="127"/>
      <c r="R159" s="127"/>
      <c r="S159" s="127"/>
      <c r="T159" s="127"/>
      <c r="U159" s="127"/>
      <c r="V159" s="127"/>
      <c r="W159" s="127"/>
      <c r="X159" s="127"/>
      <c r="Y159" s="127"/>
      <c r="Z159" s="127"/>
    </row>
    <row r="160" spans="1:26" ht="11.25" customHeight="1">
      <c r="A160" s="127"/>
      <c r="B160" s="127"/>
      <c r="C160" s="127"/>
      <c r="D160" s="127"/>
      <c r="E160" s="127"/>
      <c r="F160" s="127"/>
      <c r="G160" s="127"/>
      <c r="H160" s="127"/>
      <c r="I160" s="127"/>
      <c r="J160" s="127"/>
      <c r="K160" s="127"/>
      <c r="L160" s="127"/>
      <c r="M160" s="127"/>
      <c r="N160" s="127"/>
      <c r="O160" s="127"/>
      <c r="P160" s="127"/>
      <c r="Q160" s="127"/>
      <c r="R160" s="127"/>
      <c r="S160" s="127"/>
      <c r="T160" s="127"/>
      <c r="U160" s="127"/>
      <c r="V160" s="127"/>
      <c r="W160" s="127"/>
      <c r="X160" s="127"/>
      <c r="Y160" s="127"/>
      <c r="Z160" s="127"/>
    </row>
    <row r="161" spans="1:26" ht="11.25" customHeight="1">
      <c r="A161" s="127"/>
      <c r="B161" s="127"/>
      <c r="C161" s="127"/>
      <c r="D161" s="127"/>
      <c r="E161" s="127"/>
      <c r="F161" s="127"/>
      <c r="G161" s="127"/>
      <c r="H161" s="127"/>
      <c r="I161" s="127"/>
      <c r="J161" s="127"/>
      <c r="K161" s="127"/>
      <c r="L161" s="127"/>
      <c r="M161" s="127"/>
      <c r="N161" s="127"/>
      <c r="O161" s="127"/>
      <c r="P161" s="127"/>
      <c r="Q161" s="127"/>
      <c r="R161" s="127"/>
      <c r="S161" s="127"/>
      <c r="T161" s="127"/>
      <c r="U161" s="127"/>
      <c r="V161" s="127"/>
      <c r="W161" s="127"/>
      <c r="X161" s="127"/>
      <c r="Y161" s="127"/>
      <c r="Z161" s="127"/>
    </row>
    <row r="162" spans="1:26" ht="11.25" customHeight="1">
      <c r="A162" s="127"/>
      <c r="B162" s="127"/>
      <c r="C162" s="127"/>
      <c r="D162" s="127"/>
      <c r="E162" s="127"/>
      <c r="F162" s="127"/>
      <c r="G162" s="127"/>
      <c r="H162" s="127"/>
      <c r="I162" s="127"/>
      <c r="J162" s="127"/>
      <c r="K162" s="127"/>
      <c r="L162" s="127"/>
      <c r="M162" s="127"/>
      <c r="N162" s="127"/>
      <c r="O162" s="127"/>
      <c r="P162" s="127"/>
      <c r="Q162" s="127"/>
      <c r="R162" s="127"/>
      <c r="S162" s="127"/>
      <c r="T162" s="127"/>
      <c r="U162" s="127"/>
      <c r="V162" s="127"/>
      <c r="W162" s="127"/>
      <c r="X162" s="127"/>
      <c r="Y162" s="127"/>
      <c r="Z162" s="127"/>
    </row>
    <row r="163" spans="1:26" ht="11.25" customHeight="1">
      <c r="A163" s="127"/>
      <c r="B163" s="127"/>
      <c r="C163" s="127"/>
      <c r="D163" s="127"/>
      <c r="E163" s="127"/>
      <c r="F163" s="127"/>
      <c r="G163" s="127"/>
      <c r="H163" s="127"/>
      <c r="I163" s="127"/>
      <c r="J163" s="127"/>
      <c r="K163" s="127"/>
      <c r="L163" s="127"/>
      <c r="M163" s="127"/>
      <c r="N163" s="127"/>
      <c r="O163" s="127"/>
      <c r="P163" s="127"/>
      <c r="Q163" s="127"/>
      <c r="R163" s="127"/>
      <c r="S163" s="127"/>
      <c r="T163" s="127"/>
      <c r="U163" s="127"/>
      <c r="V163" s="127"/>
      <c r="W163" s="127"/>
      <c r="X163" s="127"/>
      <c r="Y163" s="127"/>
      <c r="Z163" s="127"/>
    </row>
    <row r="164" spans="1:26" ht="11.25" customHeight="1">
      <c r="A164" s="127"/>
      <c r="B164" s="127"/>
      <c r="C164" s="127"/>
      <c r="D164" s="127"/>
      <c r="E164" s="127"/>
      <c r="F164" s="127"/>
      <c r="G164" s="127"/>
      <c r="H164" s="127"/>
      <c r="I164" s="127"/>
      <c r="J164" s="127"/>
      <c r="K164" s="127"/>
      <c r="L164" s="127"/>
      <c r="M164" s="127"/>
      <c r="N164" s="127"/>
      <c r="O164" s="127"/>
      <c r="P164" s="127"/>
      <c r="Q164" s="127"/>
      <c r="R164" s="127"/>
      <c r="S164" s="127"/>
      <c r="T164" s="127"/>
      <c r="U164" s="127"/>
      <c r="V164" s="127"/>
      <c r="W164" s="127"/>
      <c r="X164" s="127"/>
      <c r="Y164" s="127"/>
      <c r="Z164" s="127"/>
    </row>
    <row r="165" spans="1:26" ht="11.25" customHeight="1">
      <c r="A165" s="127"/>
      <c r="B165" s="127"/>
      <c r="C165" s="127"/>
      <c r="D165" s="127"/>
      <c r="E165" s="127"/>
      <c r="F165" s="127"/>
      <c r="G165" s="127"/>
      <c r="H165" s="127"/>
      <c r="I165" s="127"/>
      <c r="J165" s="127"/>
      <c r="K165" s="127"/>
      <c r="L165" s="127"/>
      <c r="M165" s="127"/>
      <c r="N165" s="127"/>
      <c r="O165" s="127"/>
      <c r="P165" s="127"/>
      <c r="Q165" s="127"/>
      <c r="R165" s="127"/>
      <c r="S165" s="127"/>
      <c r="T165" s="127"/>
      <c r="U165" s="127"/>
      <c r="V165" s="127"/>
      <c r="W165" s="127"/>
      <c r="X165" s="127"/>
      <c r="Y165" s="127"/>
      <c r="Z165" s="127"/>
    </row>
    <row r="166" spans="1:26" ht="11.25" customHeight="1">
      <c r="A166" s="127"/>
      <c r="B166" s="127"/>
      <c r="C166" s="127"/>
      <c r="D166" s="127"/>
      <c r="E166" s="127"/>
      <c r="F166" s="127"/>
      <c r="G166" s="127"/>
      <c r="H166" s="127"/>
      <c r="I166" s="127"/>
      <c r="J166" s="127"/>
      <c r="K166" s="127"/>
      <c r="L166" s="127"/>
      <c r="M166" s="127"/>
      <c r="N166" s="127"/>
      <c r="O166" s="127"/>
      <c r="P166" s="127"/>
      <c r="Q166" s="127"/>
      <c r="R166" s="127"/>
      <c r="S166" s="127"/>
      <c r="T166" s="127"/>
      <c r="U166" s="127"/>
      <c r="V166" s="127"/>
      <c r="W166" s="127"/>
      <c r="X166" s="127"/>
      <c r="Y166" s="127"/>
      <c r="Z166" s="127"/>
    </row>
    <row r="167" spans="1:26" ht="11.25" customHeight="1">
      <c r="A167" s="127"/>
      <c r="B167" s="127"/>
      <c r="C167" s="127"/>
      <c r="D167" s="127"/>
      <c r="E167" s="127"/>
      <c r="F167" s="127"/>
      <c r="G167" s="127"/>
      <c r="H167" s="127"/>
      <c r="I167" s="127"/>
      <c r="J167" s="127"/>
      <c r="K167" s="127"/>
      <c r="L167" s="127"/>
      <c r="M167" s="127"/>
      <c r="N167" s="127"/>
      <c r="O167" s="127"/>
      <c r="P167" s="127"/>
      <c r="Q167" s="127"/>
      <c r="R167" s="127"/>
      <c r="S167" s="127"/>
      <c r="T167" s="127"/>
      <c r="U167" s="127"/>
      <c r="V167" s="127"/>
      <c r="W167" s="127"/>
      <c r="X167" s="127"/>
      <c r="Y167" s="127"/>
      <c r="Z167" s="127"/>
    </row>
    <row r="168" spans="1:26" ht="11.25" customHeight="1">
      <c r="A168" s="127"/>
      <c r="B168" s="127"/>
      <c r="C168" s="127"/>
      <c r="D168" s="127"/>
      <c r="E168" s="127"/>
      <c r="F168" s="127"/>
      <c r="G168" s="127"/>
      <c r="H168" s="127"/>
      <c r="I168" s="127"/>
      <c r="J168" s="127"/>
      <c r="K168" s="127"/>
      <c r="L168" s="127"/>
      <c r="M168" s="127"/>
      <c r="N168" s="127"/>
      <c r="O168" s="127"/>
      <c r="P168" s="127"/>
      <c r="Q168" s="127"/>
      <c r="R168" s="127"/>
      <c r="S168" s="127"/>
      <c r="T168" s="127"/>
      <c r="U168" s="127"/>
      <c r="V168" s="127"/>
      <c r="W168" s="127"/>
      <c r="X168" s="127"/>
      <c r="Y168" s="127"/>
      <c r="Z168" s="127"/>
    </row>
    <row r="169" spans="1:26" ht="11.25" customHeight="1">
      <c r="A169" s="127"/>
      <c r="B169" s="127"/>
      <c r="C169" s="127"/>
      <c r="D169" s="127"/>
      <c r="E169" s="127"/>
      <c r="F169" s="127"/>
      <c r="G169" s="127"/>
      <c r="H169" s="127"/>
      <c r="I169" s="127"/>
      <c r="J169" s="127"/>
      <c r="K169" s="127"/>
      <c r="L169" s="127"/>
      <c r="M169" s="127"/>
      <c r="N169" s="127"/>
      <c r="O169" s="127"/>
      <c r="P169" s="127"/>
      <c r="Q169" s="127"/>
      <c r="R169" s="127"/>
      <c r="S169" s="127"/>
      <c r="T169" s="127"/>
      <c r="U169" s="127"/>
      <c r="V169" s="127"/>
      <c r="W169" s="127"/>
      <c r="X169" s="127"/>
      <c r="Y169" s="127"/>
      <c r="Z169" s="127"/>
    </row>
    <row r="170" spans="1:26" ht="11.25" customHeight="1">
      <c r="A170" s="127"/>
      <c r="B170" s="127"/>
      <c r="C170" s="127"/>
      <c r="D170" s="127"/>
      <c r="E170" s="127"/>
      <c r="F170" s="127"/>
      <c r="G170" s="127"/>
      <c r="H170" s="127"/>
      <c r="I170" s="127"/>
      <c r="J170" s="127"/>
      <c r="K170" s="127"/>
      <c r="L170" s="127"/>
      <c r="M170" s="127"/>
      <c r="N170" s="127"/>
      <c r="O170" s="127"/>
      <c r="P170" s="127"/>
      <c r="Q170" s="127"/>
      <c r="R170" s="127"/>
      <c r="S170" s="127"/>
      <c r="T170" s="127"/>
      <c r="U170" s="127"/>
      <c r="V170" s="127"/>
      <c r="W170" s="127"/>
      <c r="X170" s="127"/>
      <c r="Y170" s="127"/>
      <c r="Z170" s="127"/>
    </row>
    <row r="171" spans="1:26" ht="11.25" customHeight="1">
      <c r="A171" s="127"/>
      <c r="B171" s="127"/>
      <c r="C171" s="127"/>
      <c r="D171" s="127"/>
      <c r="E171" s="127"/>
      <c r="F171" s="127"/>
      <c r="G171" s="127"/>
      <c r="H171" s="127"/>
      <c r="I171" s="127"/>
      <c r="J171" s="127"/>
      <c r="K171" s="127"/>
      <c r="L171" s="127"/>
      <c r="M171" s="127"/>
      <c r="N171" s="127"/>
      <c r="O171" s="127"/>
      <c r="P171" s="127"/>
      <c r="Q171" s="127"/>
      <c r="R171" s="127"/>
      <c r="S171" s="127"/>
      <c r="T171" s="127"/>
      <c r="U171" s="127"/>
      <c r="V171" s="127"/>
      <c r="W171" s="127"/>
      <c r="X171" s="127"/>
      <c r="Y171" s="127"/>
      <c r="Z171" s="127"/>
    </row>
    <row r="172" spans="1:26" ht="11.25" customHeight="1">
      <c r="A172" s="127"/>
      <c r="B172" s="127"/>
      <c r="C172" s="127"/>
      <c r="D172" s="127"/>
      <c r="E172" s="127"/>
      <c r="F172" s="127"/>
      <c r="G172" s="127"/>
      <c r="H172" s="127"/>
      <c r="I172" s="127"/>
      <c r="J172" s="127"/>
      <c r="K172" s="127"/>
      <c r="L172" s="127"/>
      <c r="M172" s="127"/>
      <c r="N172" s="127"/>
      <c r="O172" s="127"/>
      <c r="P172" s="127"/>
      <c r="Q172" s="127"/>
      <c r="R172" s="127"/>
      <c r="S172" s="127"/>
      <c r="T172" s="127"/>
      <c r="U172" s="127"/>
      <c r="V172" s="127"/>
      <c r="W172" s="127"/>
      <c r="X172" s="127"/>
      <c r="Y172" s="127"/>
      <c r="Z172" s="127"/>
    </row>
    <row r="173" spans="1:26" ht="11.25" customHeight="1">
      <c r="A173" s="127"/>
      <c r="B173" s="127"/>
      <c r="C173" s="127"/>
      <c r="D173" s="127"/>
      <c r="E173" s="127"/>
      <c r="F173" s="127"/>
      <c r="G173" s="127"/>
      <c r="H173" s="127"/>
      <c r="I173" s="127"/>
      <c r="J173" s="127"/>
      <c r="K173" s="127"/>
      <c r="L173" s="127"/>
      <c r="M173" s="127"/>
      <c r="N173" s="127"/>
      <c r="O173" s="127"/>
      <c r="P173" s="127"/>
      <c r="Q173" s="127"/>
      <c r="R173" s="127"/>
      <c r="S173" s="127"/>
      <c r="T173" s="127"/>
      <c r="U173" s="127"/>
      <c r="V173" s="127"/>
      <c r="W173" s="127"/>
      <c r="X173" s="127"/>
      <c r="Y173" s="127"/>
      <c r="Z173" s="127"/>
    </row>
    <row r="174" spans="1:26" ht="11.25" customHeight="1">
      <c r="A174" s="127"/>
      <c r="B174" s="127"/>
      <c r="C174" s="127"/>
      <c r="D174" s="127"/>
      <c r="E174" s="127"/>
      <c r="F174" s="127"/>
      <c r="G174" s="127"/>
      <c r="H174" s="127"/>
      <c r="I174" s="127"/>
      <c r="J174" s="127"/>
      <c r="K174" s="127"/>
      <c r="L174" s="127"/>
      <c r="M174" s="127"/>
      <c r="N174" s="127"/>
      <c r="O174" s="127"/>
      <c r="P174" s="127"/>
      <c r="Q174" s="127"/>
      <c r="R174" s="127"/>
      <c r="S174" s="127"/>
      <c r="T174" s="127"/>
      <c r="U174" s="127"/>
      <c r="V174" s="127"/>
      <c r="W174" s="127"/>
      <c r="X174" s="127"/>
      <c r="Y174" s="127"/>
      <c r="Z174" s="127"/>
    </row>
    <row r="175" spans="1:26" ht="11.25" customHeight="1">
      <c r="A175" s="127"/>
      <c r="B175" s="127"/>
      <c r="C175" s="127"/>
      <c r="D175" s="127"/>
      <c r="E175" s="127"/>
      <c r="F175" s="127"/>
      <c r="G175" s="127"/>
      <c r="H175" s="127"/>
      <c r="I175" s="127"/>
      <c r="J175" s="127"/>
      <c r="K175" s="127"/>
      <c r="L175" s="127"/>
      <c r="M175" s="127"/>
      <c r="N175" s="127"/>
      <c r="O175" s="127"/>
      <c r="P175" s="127"/>
      <c r="Q175" s="127"/>
      <c r="R175" s="127"/>
      <c r="S175" s="127"/>
      <c r="T175" s="127"/>
      <c r="U175" s="127"/>
      <c r="V175" s="127"/>
      <c r="W175" s="127"/>
      <c r="X175" s="127"/>
      <c r="Y175" s="127"/>
      <c r="Z175" s="127"/>
    </row>
    <row r="176" spans="1:26" ht="11.25" customHeight="1">
      <c r="A176" s="127"/>
      <c r="B176" s="127"/>
      <c r="C176" s="127"/>
      <c r="D176" s="127"/>
      <c r="E176" s="127"/>
      <c r="F176" s="127"/>
      <c r="G176" s="127"/>
      <c r="H176" s="127"/>
      <c r="I176" s="127"/>
      <c r="J176" s="127"/>
      <c r="K176" s="127"/>
      <c r="L176" s="127"/>
      <c r="M176" s="127"/>
      <c r="N176" s="127"/>
      <c r="O176" s="127"/>
      <c r="P176" s="127"/>
      <c r="Q176" s="127"/>
      <c r="R176" s="127"/>
      <c r="S176" s="127"/>
      <c r="T176" s="127"/>
      <c r="U176" s="127"/>
      <c r="V176" s="127"/>
      <c r="W176" s="127"/>
      <c r="X176" s="127"/>
      <c r="Y176" s="127"/>
      <c r="Z176" s="127"/>
    </row>
    <row r="177" spans="1:26" ht="11.25" customHeight="1">
      <c r="A177" s="127"/>
      <c r="B177" s="127"/>
      <c r="C177" s="127"/>
      <c r="D177" s="127"/>
      <c r="E177" s="127"/>
      <c r="F177" s="127"/>
      <c r="G177" s="127"/>
      <c r="H177" s="127"/>
      <c r="I177" s="127"/>
      <c r="J177" s="127"/>
      <c r="K177" s="127"/>
      <c r="L177" s="127"/>
      <c r="M177" s="127"/>
      <c r="N177" s="127"/>
      <c r="O177" s="127"/>
      <c r="P177" s="127"/>
      <c r="Q177" s="127"/>
      <c r="R177" s="127"/>
      <c r="S177" s="127"/>
      <c r="T177" s="127"/>
      <c r="U177" s="127"/>
      <c r="V177" s="127"/>
      <c r="W177" s="127"/>
      <c r="X177" s="127"/>
      <c r="Y177" s="127"/>
      <c r="Z177" s="127"/>
    </row>
    <row r="178" spans="1:26" ht="11.25" customHeight="1">
      <c r="A178" s="127"/>
      <c r="B178" s="127"/>
      <c r="C178" s="127"/>
      <c r="D178" s="127"/>
      <c r="E178" s="127"/>
      <c r="F178" s="127"/>
      <c r="G178" s="127"/>
      <c r="H178" s="127"/>
      <c r="I178" s="127"/>
      <c r="J178" s="127"/>
      <c r="K178" s="127"/>
      <c r="L178" s="127"/>
      <c r="M178" s="127"/>
      <c r="N178" s="127"/>
      <c r="O178" s="127"/>
      <c r="P178" s="127"/>
      <c r="Q178" s="127"/>
      <c r="R178" s="127"/>
      <c r="S178" s="127"/>
      <c r="T178" s="127"/>
      <c r="U178" s="127"/>
      <c r="V178" s="127"/>
      <c r="W178" s="127"/>
      <c r="X178" s="127"/>
      <c r="Y178" s="127"/>
      <c r="Z178" s="127"/>
    </row>
    <row r="179" spans="1:26" ht="11.25" customHeight="1">
      <c r="A179" s="127"/>
      <c r="B179" s="127"/>
      <c r="C179" s="127"/>
      <c r="D179" s="127"/>
      <c r="E179" s="127"/>
      <c r="F179" s="127"/>
      <c r="G179" s="127"/>
      <c r="H179" s="127"/>
      <c r="I179" s="127"/>
      <c r="J179" s="127"/>
      <c r="K179" s="127"/>
      <c r="L179" s="127"/>
      <c r="M179" s="127"/>
      <c r="N179" s="127"/>
      <c r="O179" s="127"/>
      <c r="P179" s="127"/>
      <c r="Q179" s="127"/>
      <c r="R179" s="127"/>
      <c r="S179" s="127"/>
      <c r="T179" s="127"/>
      <c r="U179" s="127"/>
      <c r="V179" s="127"/>
      <c r="W179" s="127"/>
      <c r="X179" s="127"/>
      <c r="Y179" s="127"/>
      <c r="Z179" s="127"/>
    </row>
    <row r="180" spans="1:26" ht="11.25" customHeight="1">
      <c r="A180" s="127"/>
      <c r="B180" s="127"/>
      <c r="C180" s="127"/>
      <c r="D180" s="127"/>
      <c r="E180" s="127"/>
      <c r="F180" s="127"/>
      <c r="G180" s="127"/>
      <c r="H180" s="127"/>
      <c r="I180" s="127"/>
      <c r="J180" s="127"/>
      <c r="K180" s="127"/>
      <c r="L180" s="127"/>
      <c r="M180" s="127"/>
      <c r="N180" s="127"/>
      <c r="O180" s="127"/>
      <c r="P180" s="127"/>
      <c r="Q180" s="127"/>
      <c r="R180" s="127"/>
      <c r="S180" s="127"/>
      <c r="T180" s="127"/>
      <c r="U180" s="127"/>
      <c r="V180" s="127"/>
      <c r="W180" s="127"/>
      <c r="X180" s="127"/>
      <c r="Y180" s="127"/>
      <c r="Z180" s="127"/>
    </row>
    <row r="181" spans="1:26" ht="11.25" customHeight="1">
      <c r="A181" s="127"/>
      <c r="B181" s="127"/>
      <c r="C181" s="127"/>
      <c r="D181" s="127"/>
      <c r="E181" s="127"/>
      <c r="F181" s="127"/>
      <c r="G181" s="127"/>
      <c r="H181" s="127"/>
      <c r="I181" s="127"/>
      <c r="J181" s="127"/>
      <c r="K181" s="127"/>
      <c r="L181" s="127"/>
      <c r="M181" s="127"/>
      <c r="N181" s="127"/>
      <c r="O181" s="127"/>
      <c r="P181" s="127"/>
      <c r="Q181" s="127"/>
      <c r="R181" s="127"/>
      <c r="S181" s="127"/>
      <c r="T181" s="127"/>
      <c r="U181" s="127"/>
      <c r="V181" s="127"/>
      <c r="W181" s="127"/>
      <c r="X181" s="127"/>
      <c r="Y181" s="127"/>
      <c r="Z181" s="127"/>
    </row>
    <row r="182" spans="1:26" ht="11.25" customHeight="1">
      <c r="A182" s="127"/>
      <c r="B182" s="127"/>
      <c r="C182" s="127"/>
      <c r="D182" s="127"/>
      <c r="E182" s="127"/>
      <c r="F182" s="127"/>
      <c r="G182" s="127"/>
      <c r="H182" s="127"/>
      <c r="I182" s="127"/>
      <c r="J182" s="127"/>
      <c r="K182" s="127"/>
      <c r="L182" s="127"/>
      <c r="M182" s="127"/>
      <c r="N182" s="127"/>
      <c r="O182" s="127"/>
      <c r="P182" s="127"/>
      <c r="Q182" s="127"/>
      <c r="R182" s="127"/>
      <c r="S182" s="127"/>
      <c r="T182" s="127"/>
      <c r="U182" s="127"/>
      <c r="V182" s="127"/>
      <c r="W182" s="127"/>
      <c r="X182" s="127"/>
      <c r="Y182" s="127"/>
      <c r="Z182" s="127"/>
    </row>
    <row r="183" spans="1:26" ht="11.25" customHeight="1">
      <c r="A183" s="127"/>
      <c r="B183" s="127"/>
      <c r="C183" s="127"/>
      <c r="D183" s="127"/>
      <c r="E183" s="127"/>
      <c r="F183" s="127"/>
      <c r="G183" s="127"/>
      <c r="H183" s="127"/>
      <c r="I183" s="127"/>
      <c r="J183" s="127"/>
      <c r="K183" s="127"/>
      <c r="L183" s="127"/>
      <c r="M183" s="127"/>
      <c r="N183" s="127"/>
      <c r="O183" s="127"/>
      <c r="P183" s="127"/>
      <c r="Q183" s="127"/>
      <c r="R183" s="127"/>
      <c r="S183" s="127"/>
      <c r="T183" s="127"/>
      <c r="U183" s="127"/>
      <c r="V183" s="127"/>
      <c r="W183" s="127"/>
      <c r="X183" s="127"/>
      <c r="Y183" s="127"/>
      <c r="Z183" s="127"/>
    </row>
    <row r="184" spans="1:26" ht="11.25" customHeight="1">
      <c r="A184" s="127"/>
      <c r="B184" s="127"/>
      <c r="C184" s="127"/>
      <c r="D184" s="127"/>
      <c r="E184" s="127"/>
      <c r="F184" s="127"/>
      <c r="G184" s="127"/>
      <c r="H184" s="127"/>
      <c r="I184" s="127"/>
      <c r="J184" s="127"/>
      <c r="K184" s="127"/>
      <c r="L184" s="127"/>
      <c r="M184" s="127"/>
      <c r="N184" s="127"/>
      <c r="O184" s="127"/>
      <c r="P184" s="127"/>
      <c r="Q184" s="127"/>
      <c r="R184" s="127"/>
      <c r="S184" s="127"/>
      <c r="T184" s="127"/>
      <c r="U184" s="127"/>
      <c r="V184" s="127"/>
      <c r="W184" s="127"/>
      <c r="X184" s="127"/>
      <c r="Y184" s="127"/>
      <c r="Z184" s="127"/>
    </row>
    <row r="185" spans="1:26" ht="11.25" customHeight="1">
      <c r="A185" s="127"/>
      <c r="B185" s="127"/>
      <c r="C185" s="127"/>
      <c r="D185" s="127"/>
      <c r="E185" s="127"/>
      <c r="F185" s="127"/>
      <c r="G185" s="127"/>
      <c r="H185" s="127"/>
      <c r="I185" s="127"/>
      <c r="J185" s="127"/>
      <c r="K185" s="127"/>
      <c r="L185" s="127"/>
      <c r="M185" s="127"/>
      <c r="N185" s="127"/>
      <c r="O185" s="127"/>
      <c r="P185" s="127"/>
      <c r="Q185" s="127"/>
      <c r="R185" s="127"/>
      <c r="S185" s="127"/>
      <c r="T185" s="127"/>
      <c r="U185" s="127"/>
      <c r="V185" s="127"/>
      <c r="W185" s="127"/>
      <c r="X185" s="127"/>
      <c r="Y185" s="127"/>
      <c r="Z185" s="127"/>
    </row>
    <row r="186" spans="1:26" ht="11.25" customHeight="1">
      <c r="A186" s="127"/>
      <c r="B186" s="127"/>
      <c r="C186" s="127"/>
      <c r="D186" s="127"/>
      <c r="E186" s="127"/>
      <c r="F186" s="127"/>
      <c r="G186" s="127"/>
      <c r="H186" s="127"/>
      <c r="I186" s="127"/>
      <c r="J186" s="127"/>
      <c r="K186" s="127"/>
      <c r="L186" s="127"/>
      <c r="M186" s="127"/>
      <c r="N186" s="127"/>
      <c r="O186" s="127"/>
      <c r="P186" s="127"/>
      <c r="Q186" s="127"/>
      <c r="R186" s="127"/>
      <c r="S186" s="127"/>
      <c r="T186" s="127"/>
      <c r="U186" s="127"/>
      <c r="V186" s="127"/>
      <c r="W186" s="127"/>
      <c r="X186" s="127"/>
      <c r="Y186" s="127"/>
      <c r="Z186" s="127"/>
    </row>
    <row r="187" spans="1:26" ht="11.25" customHeight="1">
      <c r="A187" s="127"/>
      <c r="B187" s="127"/>
      <c r="C187" s="127"/>
      <c r="D187" s="127"/>
      <c r="E187" s="127"/>
      <c r="F187" s="127"/>
      <c r="G187" s="127"/>
      <c r="H187" s="127"/>
      <c r="I187" s="127"/>
      <c r="J187" s="127"/>
      <c r="K187" s="127"/>
      <c r="L187" s="127"/>
      <c r="M187" s="127"/>
      <c r="N187" s="127"/>
      <c r="O187" s="127"/>
      <c r="P187" s="127"/>
      <c r="Q187" s="127"/>
      <c r="R187" s="127"/>
      <c r="S187" s="127"/>
      <c r="T187" s="127"/>
      <c r="U187" s="127"/>
      <c r="V187" s="127"/>
      <c r="W187" s="127"/>
      <c r="X187" s="127"/>
      <c r="Y187" s="127"/>
      <c r="Z187" s="127"/>
    </row>
    <row r="188" spans="1:26" ht="11.25" customHeight="1">
      <c r="A188" s="127"/>
      <c r="B188" s="127"/>
      <c r="C188" s="127"/>
      <c r="D188" s="127"/>
      <c r="E188" s="127"/>
      <c r="F188" s="127"/>
      <c r="G188" s="127"/>
      <c r="H188" s="127"/>
      <c r="I188" s="127"/>
      <c r="J188" s="127"/>
      <c r="K188" s="127"/>
      <c r="L188" s="127"/>
      <c r="M188" s="127"/>
      <c r="N188" s="127"/>
      <c r="O188" s="127"/>
      <c r="P188" s="127"/>
      <c r="Q188" s="127"/>
      <c r="R188" s="127"/>
      <c r="S188" s="127"/>
      <c r="T188" s="127"/>
      <c r="U188" s="127"/>
      <c r="V188" s="127"/>
      <c r="W188" s="127"/>
      <c r="X188" s="127"/>
      <c r="Y188" s="127"/>
      <c r="Z188" s="127"/>
    </row>
    <row r="189" spans="1:26" ht="11.25" customHeight="1">
      <c r="A189" s="127"/>
      <c r="B189" s="127"/>
      <c r="C189" s="127"/>
      <c r="D189" s="127"/>
      <c r="E189" s="127"/>
      <c r="F189" s="127"/>
      <c r="G189" s="127"/>
      <c r="H189" s="127"/>
      <c r="I189" s="127"/>
      <c r="J189" s="127"/>
      <c r="K189" s="127"/>
      <c r="L189" s="127"/>
      <c r="M189" s="127"/>
      <c r="N189" s="127"/>
      <c r="O189" s="127"/>
      <c r="P189" s="127"/>
      <c r="Q189" s="127"/>
      <c r="R189" s="127"/>
      <c r="S189" s="127"/>
      <c r="T189" s="127"/>
      <c r="U189" s="127"/>
      <c r="V189" s="127"/>
      <c r="W189" s="127"/>
      <c r="X189" s="127"/>
      <c r="Y189" s="127"/>
      <c r="Z189" s="127"/>
    </row>
    <row r="190" spans="1:26" ht="11.25" customHeight="1">
      <c r="A190" s="127"/>
      <c r="B190" s="127"/>
      <c r="C190" s="127"/>
      <c r="D190" s="127"/>
      <c r="E190" s="127"/>
      <c r="F190" s="127"/>
      <c r="G190" s="127"/>
      <c r="H190" s="127"/>
      <c r="I190" s="127"/>
      <c r="J190" s="127"/>
      <c r="K190" s="127"/>
      <c r="L190" s="127"/>
      <c r="M190" s="127"/>
      <c r="N190" s="127"/>
      <c r="O190" s="127"/>
      <c r="P190" s="127"/>
      <c r="Q190" s="127"/>
      <c r="R190" s="127"/>
      <c r="S190" s="127"/>
      <c r="T190" s="127"/>
      <c r="U190" s="127"/>
      <c r="V190" s="127"/>
      <c r="W190" s="127"/>
      <c r="X190" s="127"/>
      <c r="Y190" s="127"/>
      <c r="Z190" s="127"/>
    </row>
    <row r="191" spans="1:26" ht="11.25" customHeight="1">
      <c r="A191" s="127"/>
      <c r="B191" s="127"/>
      <c r="C191" s="127"/>
      <c r="D191" s="127"/>
      <c r="E191" s="127"/>
      <c r="F191" s="127"/>
      <c r="G191" s="127"/>
      <c r="H191" s="127"/>
      <c r="I191" s="127"/>
      <c r="J191" s="127"/>
      <c r="K191" s="127"/>
      <c r="L191" s="127"/>
      <c r="M191" s="127"/>
      <c r="N191" s="127"/>
      <c r="O191" s="127"/>
      <c r="P191" s="127"/>
      <c r="Q191" s="127"/>
      <c r="R191" s="127"/>
      <c r="S191" s="127"/>
      <c r="T191" s="127"/>
      <c r="U191" s="127"/>
      <c r="V191" s="127"/>
      <c r="W191" s="127"/>
      <c r="X191" s="127"/>
      <c r="Y191" s="127"/>
      <c r="Z191" s="127"/>
    </row>
    <row r="192" spans="1:26" ht="11.25" customHeight="1">
      <c r="A192" s="127"/>
      <c r="B192" s="127"/>
      <c r="C192" s="127"/>
      <c r="D192" s="127"/>
      <c r="E192" s="127"/>
      <c r="F192" s="127"/>
      <c r="G192" s="127"/>
      <c r="H192" s="127"/>
      <c r="I192" s="127"/>
      <c r="J192" s="127"/>
      <c r="K192" s="127"/>
      <c r="L192" s="127"/>
      <c r="M192" s="127"/>
      <c r="N192" s="127"/>
      <c r="O192" s="127"/>
      <c r="P192" s="127"/>
      <c r="Q192" s="127"/>
      <c r="R192" s="127"/>
      <c r="S192" s="127"/>
      <c r="T192" s="127"/>
      <c r="U192" s="127"/>
      <c r="V192" s="127"/>
      <c r="W192" s="127"/>
      <c r="X192" s="127"/>
      <c r="Y192" s="127"/>
      <c r="Z192" s="127"/>
    </row>
    <row r="193" spans="1:26" ht="11.25" customHeight="1">
      <c r="A193" s="127"/>
      <c r="B193" s="127"/>
      <c r="C193" s="127"/>
      <c r="D193" s="127"/>
      <c r="E193" s="127"/>
      <c r="F193" s="127"/>
      <c r="G193" s="127"/>
      <c r="H193" s="127"/>
      <c r="I193" s="127"/>
      <c r="J193" s="127"/>
      <c r="K193" s="127"/>
      <c r="L193" s="127"/>
      <c r="M193" s="127"/>
      <c r="N193" s="127"/>
      <c r="O193" s="127"/>
      <c r="P193" s="127"/>
      <c r="Q193" s="127"/>
      <c r="R193" s="127"/>
      <c r="S193" s="127"/>
      <c r="T193" s="127"/>
      <c r="U193" s="127"/>
      <c r="V193" s="127"/>
      <c r="W193" s="127"/>
      <c r="X193" s="127"/>
      <c r="Y193" s="127"/>
      <c r="Z193" s="127"/>
    </row>
    <row r="194" spans="1:26" ht="11.25" customHeight="1">
      <c r="A194" s="127"/>
      <c r="B194" s="127"/>
      <c r="C194" s="127"/>
      <c r="D194" s="127"/>
      <c r="E194" s="127"/>
      <c r="F194" s="127"/>
      <c r="G194" s="127"/>
      <c r="H194" s="127"/>
      <c r="I194" s="127"/>
      <c r="J194" s="127"/>
      <c r="K194" s="127"/>
      <c r="L194" s="127"/>
      <c r="M194" s="127"/>
      <c r="N194" s="127"/>
      <c r="O194" s="127"/>
      <c r="P194" s="127"/>
      <c r="Q194" s="127"/>
      <c r="R194" s="127"/>
      <c r="S194" s="127"/>
      <c r="T194" s="127"/>
      <c r="U194" s="127"/>
      <c r="V194" s="127"/>
      <c r="W194" s="127"/>
      <c r="X194" s="127"/>
      <c r="Y194" s="127"/>
      <c r="Z194" s="127"/>
    </row>
    <row r="195" spans="1:26" ht="11.25" customHeight="1">
      <c r="A195" s="127"/>
      <c r="B195" s="127"/>
      <c r="C195" s="127"/>
      <c r="D195" s="127"/>
      <c r="E195" s="127"/>
      <c r="F195" s="127"/>
      <c r="G195" s="127"/>
      <c r="H195" s="127"/>
      <c r="I195" s="127"/>
      <c r="J195" s="127"/>
      <c r="K195" s="127"/>
      <c r="L195" s="127"/>
      <c r="M195" s="127"/>
      <c r="N195" s="127"/>
      <c r="O195" s="127"/>
      <c r="P195" s="127"/>
      <c r="Q195" s="127"/>
      <c r="R195" s="127"/>
      <c r="S195" s="127"/>
      <c r="T195" s="127"/>
      <c r="U195" s="127"/>
      <c r="V195" s="127"/>
      <c r="W195" s="127"/>
      <c r="X195" s="127"/>
      <c r="Y195" s="127"/>
      <c r="Z195" s="127"/>
    </row>
    <row r="196" spans="1:26" ht="11.25" customHeight="1">
      <c r="A196" s="127"/>
      <c r="B196" s="127"/>
      <c r="C196" s="127"/>
      <c r="D196" s="127"/>
      <c r="E196" s="127"/>
      <c r="F196" s="127"/>
      <c r="G196" s="127"/>
      <c r="H196" s="127"/>
      <c r="I196" s="127"/>
      <c r="J196" s="127"/>
      <c r="K196" s="127"/>
      <c r="L196" s="127"/>
      <c r="M196" s="127"/>
      <c r="N196" s="127"/>
      <c r="O196" s="127"/>
      <c r="P196" s="127"/>
      <c r="Q196" s="127"/>
      <c r="R196" s="127"/>
      <c r="S196" s="127"/>
      <c r="T196" s="127"/>
      <c r="U196" s="127"/>
      <c r="V196" s="127"/>
      <c r="W196" s="127"/>
      <c r="X196" s="127"/>
      <c r="Y196" s="127"/>
      <c r="Z196" s="127"/>
    </row>
    <row r="197" spans="1:26" ht="11.25" customHeight="1">
      <c r="A197" s="127"/>
      <c r="B197" s="127"/>
      <c r="C197" s="127"/>
      <c r="D197" s="127"/>
      <c r="E197" s="127"/>
      <c r="F197" s="127"/>
      <c r="G197" s="127"/>
      <c r="H197" s="127"/>
      <c r="I197" s="127"/>
      <c r="J197" s="127"/>
      <c r="K197" s="127"/>
      <c r="L197" s="127"/>
      <c r="M197" s="127"/>
      <c r="N197" s="127"/>
      <c r="O197" s="127"/>
      <c r="P197" s="127"/>
      <c r="Q197" s="127"/>
      <c r="R197" s="127"/>
      <c r="S197" s="127"/>
      <c r="T197" s="127"/>
      <c r="U197" s="127"/>
      <c r="V197" s="127"/>
      <c r="W197" s="127"/>
      <c r="X197" s="127"/>
      <c r="Y197" s="127"/>
      <c r="Z197" s="127"/>
    </row>
    <row r="198" spans="1:26" ht="11.25" customHeight="1">
      <c r="A198" s="127"/>
      <c r="B198" s="127"/>
      <c r="C198" s="127"/>
      <c r="D198" s="127"/>
      <c r="E198" s="127"/>
      <c r="F198" s="127"/>
      <c r="G198" s="127"/>
      <c r="H198" s="127"/>
      <c r="I198" s="127"/>
      <c r="J198" s="127"/>
      <c r="K198" s="127"/>
      <c r="L198" s="127"/>
      <c r="M198" s="127"/>
      <c r="N198" s="127"/>
      <c r="O198" s="127"/>
      <c r="P198" s="127"/>
      <c r="Q198" s="127"/>
      <c r="R198" s="127"/>
      <c r="S198" s="127"/>
      <c r="T198" s="127"/>
      <c r="U198" s="127"/>
      <c r="V198" s="127"/>
      <c r="W198" s="127"/>
      <c r="X198" s="127"/>
      <c r="Y198" s="127"/>
      <c r="Z198" s="127"/>
    </row>
    <row r="199" spans="1:26" ht="11.25" customHeight="1">
      <c r="A199" s="127"/>
      <c r="B199" s="127"/>
      <c r="C199" s="127"/>
      <c r="D199" s="127"/>
      <c r="E199" s="127"/>
      <c r="F199" s="127"/>
      <c r="G199" s="127"/>
      <c r="H199" s="127"/>
      <c r="I199" s="127"/>
      <c r="J199" s="127"/>
      <c r="K199" s="127"/>
      <c r="L199" s="127"/>
      <c r="M199" s="127"/>
      <c r="N199" s="127"/>
      <c r="O199" s="127"/>
      <c r="P199" s="127"/>
      <c r="Q199" s="127"/>
      <c r="R199" s="127"/>
      <c r="S199" s="127"/>
      <c r="T199" s="127"/>
      <c r="U199" s="127"/>
      <c r="V199" s="127"/>
      <c r="W199" s="127"/>
      <c r="X199" s="127"/>
      <c r="Y199" s="127"/>
      <c r="Z199" s="127"/>
    </row>
    <row r="200" spans="1:26" ht="11.25" customHeight="1">
      <c r="A200" s="127"/>
      <c r="B200" s="127"/>
      <c r="C200" s="127"/>
      <c r="D200" s="127"/>
      <c r="E200" s="127"/>
      <c r="F200" s="127"/>
      <c r="G200" s="127"/>
      <c r="H200" s="127"/>
      <c r="I200" s="127"/>
      <c r="J200" s="127"/>
      <c r="K200" s="127"/>
      <c r="L200" s="127"/>
      <c r="M200" s="127"/>
      <c r="N200" s="127"/>
      <c r="O200" s="127"/>
      <c r="P200" s="127"/>
      <c r="Q200" s="127"/>
      <c r="R200" s="127"/>
      <c r="S200" s="127"/>
      <c r="T200" s="127"/>
      <c r="U200" s="127"/>
      <c r="V200" s="127"/>
      <c r="W200" s="127"/>
      <c r="X200" s="127"/>
      <c r="Y200" s="127"/>
      <c r="Z200" s="127"/>
    </row>
    <row r="201" spans="1:26" ht="11.25" customHeight="1">
      <c r="A201" s="127"/>
      <c r="B201" s="127"/>
      <c r="C201" s="127"/>
      <c r="D201" s="127"/>
      <c r="E201" s="127"/>
      <c r="F201" s="127"/>
      <c r="G201" s="127"/>
      <c r="H201" s="127"/>
      <c r="I201" s="127"/>
      <c r="J201" s="127"/>
      <c r="K201" s="127"/>
      <c r="L201" s="127"/>
      <c r="M201" s="127"/>
      <c r="N201" s="127"/>
      <c r="O201" s="127"/>
      <c r="P201" s="127"/>
      <c r="Q201" s="127"/>
      <c r="R201" s="127"/>
      <c r="S201" s="127"/>
      <c r="T201" s="127"/>
      <c r="U201" s="127"/>
      <c r="V201" s="127"/>
      <c r="W201" s="127"/>
      <c r="X201" s="127"/>
      <c r="Y201" s="127"/>
      <c r="Z201" s="127"/>
    </row>
    <row r="202" spans="1:26" ht="11.25" customHeight="1">
      <c r="A202" s="127"/>
      <c r="B202" s="127"/>
      <c r="C202" s="127"/>
      <c r="D202" s="127"/>
      <c r="E202" s="127"/>
      <c r="F202" s="127"/>
      <c r="G202" s="127"/>
      <c r="H202" s="127"/>
      <c r="I202" s="127"/>
      <c r="J202" s="127"/>
      <c r="K202" s="127"/>
      <c r="L202" s="127"/>
      <c r="M202" s="127"/>
      <c r="N202" s="127"/>
      <c r="O202" s="127"/>
      <c r="P202" s="127"/>
      <c r="Q202" s="127"/>
      <c r="R202" s="127"/>
      <c r="S202" s="127"/>
      <c r="T202" s="127"/>
      <c r="U202" s="127"/>
      <c r="V202" s="127"/>
      <c r="W202" s="127"/>
      <c r="X202" s="127"/>
      <c r="Y202" s="127"/>
      <c r="Z202" s="127"/>
    </row>
    <row r="203" spans="1:26" ht="11.25" customHeight="1">
      <c r="A203" s="127"/>
      <c r="B203" s="127"/>
      <c r="C203" s="127"/>
      <c r="D203" s="127"/>
      <c r="E203" s="127"/>
      <c r="F203" s="127"/>
      <c r="G203" s="127"/>
      <c r="H203" s="127"/>
      <c r="I203" s="127"/>
      <c r="J203" s="127"/>
      <c r="K203" s="127"/>
      <c r="L203" s="127"/>
      <c r="M203" s="127"/>
      <c r="N203" s="127"/>
      <c r="O203" s="127"/>
      <c r="P203" s="127"/>
      <c r="Q203" s="127"/>
      <c r="R203" s="127"/>
      <c r="S203" s="127"/>
      <c r="T203" s="127"/>
      <c r="U203" s="127"/>
      <c r="V203" s="127"/>
      <c r="W203" s="127"/>
      <c r="X203" s="127"/>
      <c r="Y203" s="127"/>
      <c r="Z203" s="127"/>
    </row>
    <row r="204" spans="1:26" ht="11.25" customHeight="1">
      <c r="A204" s="127"/>
      <c r="B204" s="127"/>
      <c r="C204" s="127"/>
      <c r="D204" s="127"/>
      <c r="E204" s="127"/>
      <c r="F204" s="127"/>
      <c r="G204" s="127"/>
      <c r="H204" s="127"/>
      <c r="I204" s="127"/>
      <c r="J204" s="127"/>
      <c r="K204" s="127"/>
      <c r="L204" s="127"/>
      <c r="M204" s="127"/>
      <c r="N204" s="127"/>
      <c r="O204" s="127"/>
      <c r="P204" s="127"/>
      <c r="Q204" s="127"/>
      <c r="R204" s="127"/>
      <c r="S204" s="127"/>
      <c r="T204" s="127"/>
      <c r="U204" s="127"/>
      <c r="V204" s="127"/>
      <c r="W204" s="127"/>
      <c r="X204" s="127"/>
      <c r="Y204" s="127"/>
      <c r="Z204" s="127"/>
    </row>
    <row r="205" spans="1:26" ht="11.25" customHeight="1">
      <c r="A205" s="127"/>
      <c r="B205" s="127"/>
      <c r="C205" s="127"/>
      <c r="D205" s="127"/>
      <c r="E205" s="127"/>
      <c r="F205" s="127"/>
      <c r="G205" s="127"/>
      <c r="H205" s="127"/>
      <c r="I205" s="127"/>
      <c r="J205" s="127"/>
      <c r="K205" s="127"/>
      <c r="L205" s="127"/>
      <c r="M205" s="127"/>
      <c r="N205" s="127"/>
      <c r="O205" s="127"/>
      <c r="P205" s="127"/>
      <c r="Q205" s="127"/>
      <c r="R205" s="127"/>
      <c r="S205" s="127"/>
      <c r="T205" s="127"/>
      <c r="U205" s="127"/>
      <c r="V205" s="127"/>
      <c r="W205" s="127"/>
      <c r="X205" s="127"/>
      <c r="Y205" s="127"/>
      <c r="Z205" s="127"/>
    </row>
    <row r="206" spans="1:26" ht="11.25" customHeight="1">
      <c r="A206" s="127"/>
      <c r="B206" s="127"/>
      <c r="C206" s="127"/>
      <c r="D206" s="127"/>
      <c r="E206" s="127"/>
      <c r="F206" s="127"/>
      <c r="G206" s="127"/>
      <c r="H206" s="127"/>
      <c r="I206" s="127"/>
      <c r="J206" s="127"/>
      <c r="K206" s="127"/>
      <c r="L206" s="127"/>
      <c r="M206" s="127"/>
      <c r="N206" s="127"/>
      <c r="O206" s="127"/>
      <c r="P206" s="127"/>
      <c r="Q206" s="127"/>
      <c r="R206" s="127"/>
      <c r="S206" s="127"/>
      <c r="T206" s="127"/>
      <c r="U206" s="127"/>
      <c r="V206" s="127"/>
      <c r="W206" s="127"/>
      <c r="X206" s="127"/>
      <c r="Y206" s="127"/>
      <c r="Z206" s="127"/>
    </row>
    <row r="207" spans="1:26" ht="11.25" customHeight="1">
      <c r="A207" s="127"/>
      <c r="B207" s="127"/>
      <c r="C207" s="127"/>
      <c r="D207" s="127"/>
      <c r="E207" s="127"/>
      <c r="F207" s="127"/>
      <c r="G207" s="127"/>
      <c r="H207" s="127"/>
      <c r="I207" s="127"/>
      <c r="J207" s="127"/>
      <c r="K207" s="127"/>
      <c r="L207" s="127"/>
      <c r="M207" s="127"/>
      <c r="N207" s="127"/>
      <c r="O207" s="127"/>
      <c r="P207" s="127"/>
      <c r="Q207" s="127"/>
      <c r="R207" s="127"/>
      <c r="S207" s="127"/>
      <c r="T207" s="127"/>
      <c r="U207" s="127"/>
      <c r="V207" s="127"/>
      <c r="W207" s="127"/>
      <c r="X207" s="127"/>
      <c r="Y207" s="127"/>
      <c r="Z207" s="127"/>
    </row>
    <row r="208" spans="1:26" ht="11.25" customHeight="1">
      <c r="A208" s="127"/>
      <c r="B208" s="127"/>
      <c r="C208" s="127"/>
      <c r="D208" s="127"/>
      <c r="E208" s="127"/>
      <c r="F208" s="127"/>
      <c r="G208" s="127"/>
      <c r="H208" s="127"/>
      <c r="I208" s="127"/>
      <c r="J208" s="127"/>
      <c r="K208" s="127"/>
      <c r="L208" s="127"/>
      <c r="M208" s="127"/>
      <c r="N208" s="127"/>
      <c r="O208" s="127"/>
      <c r="P208" s="127"/>
      <c r="Q208" s="127"/>
      <c r="R208" s="127"/>
      <c r="S208" s="127"/>
      <c r="T208" s="127"/>
      <c r="U208" s="127"/>
      <c r="V208" s="127"/>
      <c r="W208" s="127"/>
      <c r="X208" s="127"/>
      <c r="Y208" s="127"/>
      <c r="Z208" s="127"/>
    </row>
    <row r="209" spans="1:26" ht="11.25" customHeight="1">
      <c r="A209" s="127"/>
      <c r="B209" s="127"/>
      <c r="C209" s="127"/>
      <c r="D209" s="127"/>
      <c r="E209" s="127"/>
      <c r="F209" s="127"/>
      <c r="G209" s="127"/>
      <c r="H209" s="127"/>
      <c r="I209" s="127"/>
      <c r="J209" s="127"/>
      <c r="K209" s="127"/>
      <c r="L209" s="127"/>
      <c r="M209" s="127"/>
      <c r="N209" s="127"/>
      <c r="O209" s="127"/>
      <c r="P209" s="127"/>
      <c r="Q209" s="127"/>
      <c r="R209" s="127"/>
      <c r="S209" s="127"/>
      <c r="T209" s="127"/>
      <c r="U209" s="127"/>
      <c r="V209" s="127"/>
      <c r="W209" s="127"/>
      <c r="X209" s="127"/>
      <c r="Y209" s="127"/>
      <c r="Z209" s="127"/>
    </row>
    <row r="210" spans="1:26" ht="11.25" customHeight="1">
      <c r="A210" s="127"/>
      <c r="B210" s="127"/>
      <c r="C210" s="127"/>
      <c r="D210" s="127"/>
      <c r="E210" s="127"/>
      <c r="F210" s="127"/>
      <c r="G210" s="127"/>
      <c r="H210" s="127"/>
      <c r="I210" s="127"/>
      <c r="J210" s="127"/>
      <c r="K210" s="127"/>
      <c r="L210" s="127"/>
      <c r="M210" s="127"/>
      <c r="N210" s="127"/>
      <c r="O210" s="127"/>
      <c r="P210" s="127"/>
      <c r="Q210" s="127"/>
      <c r="R210" s="127"/>
      <c r="S210" s="127"/>
      <c r="T210" s="127"/>
      <c r="U210" s="127"/>
      <c r="V210" s="127"/>
      <c r="W210" s="127"/>
      <c r="X210" s="127"/>
      <c r="Y210" s="127"/>
      <c r="Z210" s="127"/>
    </row>
    <row r="211" spans="1:26" ht="11.25" customHeight="1">
      <c r="A211" s="127"/>
      <c r="B211" s="127"/>
      <c r="C211" s="127"/>
      <c r="D211" s="127"/>
      <c r="E211" s="127"/>
      <c r="F211" s="127"/>
      <c r="G211" s="127"/>
      <c r="H211" s="127"/>
      <c r="I211" s="127"/>
      <c r="J211" s="127"/>
      <c r="K211" s="127"/>
      <c r="L211" s="127"/>
      <c r="M211" s="127"/>
      <c r="N211" s="127"/>
      <c r="O211" s="127"/>
      <c r="P211" s="127"/>
      <c r="Q211" s="127"/>
      <c r="R211" s="127"/>
      <c r="S211" s="127"/>
      <c r="T211" s="127"/>
      <c r="U211" s="127"/>
      <c r="V211" s="127"/>
      <c r="W211" s="127"/>
      <c r="X211" s="127"/>
      <c r="Y211" s="127"/>
      <c r="Z211" s="127"/>
    </row>
    <row r="212" spans="1:26" ht="11.25" customHeight="1">
      <c r="A212" s="127"/>
      <c r="B212" s="127"/>
      <c r="C212" s="127"/>
      <c r="D212" s="127"/>
      <c r="E212" s="127"/>
      <c r="F212" s="127"/>
      <c r="G212" s="127"/>
      <c r="H212" s="127"/>
      <c r="I212" s="127"/>
      <c r="J212" s="127"/>
      <c r="K212" s="127"/>
      <c r="L212" s="127"/>
      <c r="M212" s="127"/>
      <c r="N212" s="127"/>
      <c r="O212" s="127"/>
      <c r="P212" s="127"/>
      <c r="Q212" s="127"/>
      <c r="R212" s="127"/>
      <c r="S212" s="127"/>
      <c r="T212" s="127"/>
      <c r="U212" s="127"/>
      <c r="V212" s="127"/>
      <c r="W212" s="127"/>
      <c r="X212" s="127"/>
      <c r="Y212" s="127"/>
      <c r="Z212" s="127"/>
    </row>
    <row r="213" spans="1:26" ht="11.25" customHeight="1">
      <c r="A213" s="127"/>
      <c r="B213" s="127"/>
      <c r="C213" s="127"/>
      <c r="D213" s="127"/>
      <c r="E213" s="127"/>
      <c r="F213" s="127"/>
      <c r="G213" s="127"/>
      <c r="H213" s="127"/>
      <c r="I213" s="127"/>
      <c r="J213" s="127"/>
      <c r="K213" s="127"/>
      <c r="L213" s="127"/>
      <c r="M213" s="127"/>
      <c r="N213" s="127"/>
      <c r="O213" s="127"/>
      <c r="P213" s="127"/>
      <c r="Q213" s="127"/>
      <c r="R213" s="127"/>
      <c r="S213" s="127"/>
      <c r="T213" s="127"/>
      <c r="U213" s="127"/>
      <c r="V213" s="127"/>
      <c r="W213" s="127"/>
      <c r="X213" s="127"/>
      <c r="Y213" s="127"/>
      <c r="Z213" s="127"/>
    </row>
    <row r="214" spans="1:26" ht="11.25" customHeight="1">
      <c r="A214" s="127"/>
      <c r="B214" s="127"/>
      <c r="C214" s="127"/>
      <c r="D214" s="127"/>
      <c r="E214" s="127"/>
      <c r="F214" s="127"/>
      <c r="G214" s="127"/>
      <c r="H214" s="127"/>
      <c r="I214" s="127"/>
      <c r="J214" s="127"/>
      <c r="K214" s="127"/>
      <c r="L214" s="127"/>
      <c r="M214" s="127"/>
      <c r="N214" s="127"/>
      <c r="O214" s="127"/>
      <c r="P214" s="127"/>
      <c r="Q214" s="127"/>
      <c r="R214" s="127"/>
      <c r="S214" s="127"/>
      <c r="T214" s="127"/>
      <c r="U214" s="127"/>
      <c r="V214" s="127"/>
      <c r="W214" s="127"/>
      <c r="X214" s="127"/>
      <c r="Y214" s="127"/>
      <c r="Z214" s="127"/>
    </row>
    <row r="215" spans="1:26" ht="11.25" customHeight="1">
      <c r="A215" s="127"/>
      <c r="B215" s="127"/>
      <c r="C215" s="127"/>
      <c r="D215" s="127"/>
      <c r="E215" s="127"/>
      <c r="F215" s="127"/>
      <c r="G215" s="127"/>
      <c r="H215" s="127"/>
      <c r="I215" s="127"/>
      <c r="J215" s="127"/>
      <c r="K215" s="127"/>
      <c r="L215" s="127"/>
      <c r="M215" s="127"/>
      <c r="N215" s="127"/>
      <c r="O215" s="127"/>
      <c r="P215" s="127"/>
      <c r="Q215" s="127"/>
      <c r="R215" s="127"/>
      <c r="S215" s="127"/>
      <c r="T215" s="127"/>
      <c r="U215" s="127"/>
      <c r="V215" s="127"/>
      <c r="W215" s="127"/>
      <c r="X215" s="127"/>
      <c r="Y215" s="127"/>
      <c r="Z215" s="127"/>
    </row>
    <row r="216" spans="1:26" ht="11.25" customHeight="1">
      <c r="A216" s="127"/>
      <c r="B216" s="127"/>
      <c r="C216" s="127"/>
      <c r="D216" s="127"/>
      <c r="E216" s="127"/>
      <c r="F216" s="127"/>
      <c r="G216" s="127"/>
      <c r="H216" s="127"/>
      <c r="I216" s="127"/>
      <c r="J216" s="127"/>
      <c r="K216" s="127"/>
      <c r="L216" s="127"/>
      <c r="M216" s="127"/>
      <c r="N216" s="127"/>
      <c r="O216" s="127"/>
      <c r="P216" s="127"/>
      <c r="Q216" s="127"/>
      <c r="R216" s="127"/>
      <c r="S216" s="127"/>
      <c r="T216" s="127"/>
      <c r="U216" s="127"/>
      <c r="V216" s="127"/>
      <c r="W216" s="127"/>
      <c r="X216" s="127"/>
      <c r="Y216" s="127"/>
      <c r="Z216" s="127"/>
    </row>
    <row r="217" spans="1:26" ht="11.25" customHeight="1">
      <c r="A217" s="127"/>
      <c r="B217" s="127"/>
      <c r="C217" s="127"/>
      <c r="D217" s="127"/>
      <c r="E217" s="127"/>
      <c r="F217" s="127"/>
      <c r="G217" s="127"/>
      <c r="H217" s="127"/>
      <c r="I217" s="127"/>
      <c r="J217" s="127"/>
      <c r="K217" s="127"/>
      <c r="L217" s="127"/>
      <c r="M217" s="127"/>
      <c r="N217" s="127"/>
      <c r="O217" s="127"/>
      <c r="P217" s="127"/>
      <c r="Q217" s="127"/>
      <c r="R217" s="127"/>
      <c r="S217" s="127"/>
      <c r="T217" s="127"/>
      <c r="U217" s="127"/>
      <c r="V217" s="127"/>
      <c r="W217" s="127"/>
      <c r="X217" s="127"/>
      <c r="Y217" s="127"/>
      <c r="Z217" s="127"/>
    </row>
    <row r="218" spans="1:26" ht="11.25" customHeight="1">
      <c r="A218" s="127"/>
      <c r="B218" s="127"/>
      <c r="C218" s="127"/>
      <c r="D218" s="127"/>
      <c r="E218" s="127"/>
      <c r="F218" s="127"/>
      <c r="G218" s="127"/>
      <c r="H218" s="127"/>
      <c r="I218" s="127"/>
      <c r="J218" s="127"/>
      <c r="K218" s="127"/>
      <c r="L218" s="127"/>
      <c r="M218" s="127"/>
      <c r="N218" s="127"/>
      <c r="O218" s="127"/>
      <c r="P218" s="127"/>
      <c r="Q218" s="127"/>
      <c r="R218" s="127"/>
      <c r="S218" s="127"/>
      <c r="T218" s="127"/>
      <c r="U218" s="127"/>
      <c r="V218" s="127"/>
      <c r="W218" s="127"/>
      <c r="X218" s="127"/>
      <c r="Y218" s="127"/>
      <c r="Z218" s="127"/>
    </row>
    <row r="219" spans="1:26" ht="11.25" customHeight="1">
      <c r="A219" s="127"/>
      <c r="B219" s="127"/>
      <c r="C219" s="127"/>
      <c r="D219" s="127"/>
      <c r="E219" s="127"/>
      <c r="F219" s="127"/>
      <c r="G219" s="127"/>
      <c r="H219" s="127"/>
      <c r="I219" s="127"/>
      <c r="J219" s="127"/>
      <c r="K219" s="127"/>
      <c r="L219" s="127"/>
      <c r="M219" s="127"/>
      <c r="N219" s="127"/>
      <c r="O219" s="127"/>
      <c r="P219" s="127"/>
      <c r="Q219" s="127"/>
      <c r="R219" s="127"/>
      <c r="S219" s="127"/>
      <c r="T219" s="127"/>
      <c r="U219" s="127"/>
      <c r="V219" s="127"/>
      <c r="W219" s="127"/>
      <c r="X219" s="127"/>
      <c r="Y219" s="127"/>
      <c r="Z219" s="127"/>
    </row>
    <row r="220" spans="1:26" ht="11.25" customHeight="1">
      <c r="A220" s="127"/>
      <c r="B220" s="127"/>
      <c r="C220" s="127"/>
      <c r="D220" s="127"/>
      <c r="E220" s="127"/>
      <c r="F220" s="127"/>
      <c r="G220" s="127"/>
      <c r="H220" s="127"/>
      <c r="I220" s="127"/>
      <c r="J220" s="127"/>
      <c r="K220" s="127"/>
      <c r="L220" s="127"/>
      <c r="M220" s="127"/>
      <c r="N220" s="127"/>
      <c r="O220" s="127"/>
      <c r="P220" s="127"/>
      <c r="Q220" s="127"/>
      <c r="R220" s="127"/>
      <c r="S220" s="127"/>
      <c r="T220" s="127"/>
      <c r="U220" s="127"/>
      <c r="V220" s="127"/>
      <c r="W220" s="127"/>
      <c r="X220" s="127"/>
      <c r="Y220" s="127"/>
      <c r="Z220" s="127"/>
    </row>
    <row r="221" spans="1:26" ht="11.25" customHeight="1">
      <c r="A221" s="127"/>
      <c r="B221" s="127"/>
      <c r="C221" s="127"/>
      <c r="D221" s="127"/>
      <c r="E221" s="127"/>
      <c r="F221" s="127"/>
      <c r="G221" s="127"/>
      <c r="H221" s="127"/>
      <c r="I221" s="127"/>
      <c r="J221" s="127"/>
      <c r="K221" s="127"/>
      <c r="L221" s="127"/>
      <c r="M221" s="127"/>
      <c r="N221" s="127"/>
      <c r="O221" s="127"/>
      <c r="P221" s="127"/>
      <c r="Q221" s="127"/>
      <c r="R221" s="127"/>
      <c r="S221" s="127"/>
      <c r="T221" s="127"/>
      <c r="U221" s="127"/>
      <c r="V221" s="127"/>
      <c r="W221" s="127"/>
      <c r="X221" s="127"/>
      <c r="Y221" s="127"/>
      <c r="Z221" s="127"/>
    </row>
    <row r="222" spans="1:26" ht="11.25" customHeight="1">
      <c r="A222" s="127"/>
      <c r="B222" s="127"/>
      <c r="C222" s="127"/>
      <c r="D222" s="127"/>
      <c r="E222" s="127"/>
      <c r="F222" s="127"/>
      <c r="G222" s="127"/>
      <c r="H222" s="127"/>
      <c r="I222" s="127"/>
      <c r="J222" s="127"/>
      <c r="K222" s="127"/>
      <c r="L222" s="127"/>
      <c r="M222" s="127"/>
      <c r="N222" s="127"/>
      <c r="O222" s="127"/>
      <c r="P222" s="127"/>
      <c r="Q222" s="127"/>
      <c r="R222" s="127"/>
      <c r="S222" s="127"/>
      <c r="T222" s="127"/>
      <c r="U222" s="127"/>
      <c r="V222" s="127"/>
      <c r="W222" s="127"/>
      <c r="X222" s="127"/>
      <c r="Y222" s="127"/>
      <c r="Z222" s="127"/>
    </row>
    <row r="223" spans="1:26" ht="11.25" customHeight="1">
      <c r="A223" s="127"/>
      <c r="B223" s="127"/>
      <c r="C223" s="127"/>
      <c r="D223" s="127"/>
      <c r="E223" s="127"/>
      <c r="F223" s="127"/>
      <c r="G223" s="127"/>
      <c r="H223" s="127"/>
      <c r="I223" s="127"/>
      <c r="J223" s="127"/>
      <c r="K223" s="127"/>
      <c r="L223" s="127"/>
      <c r="M223" s="127"/>
      <c r="N223" s="127"/>
      <c r="O223" s="127"/>
      <c r="P223" s="127"/>
      <c r="Q223" s="127"/>
      <c r="R223" s="127"/>
      <c r="S223" s="127"/>
      <c r="T223" s="127"/>
      <c r="U223" s="127"/>
      <c r="V223" s="127"/>
      <c r="W223" s="127"/>
      <c r="X223" s="127"/>
      <c r="Y223" s="127"/>
      <c r="Z223" s="127"/>
    </row>
    <row r="224" spans="1:26" ht="11.25" customHeight="1">
      <c r="A224" s="127"/>
      <c r="B224" s="127"/>
      <c r="C224" s="127"/>
      <c r="D224" s="127"/>
      <c r="E224" s="127"/>
      <c r="F224" s="127"/>
      <c r="G224" s="127"/>
      <c r="H224" s="127"/>
      <c r="I224" s="127"/>
      <c r="J224" s="127"/>
      <c r="K224" s="127"/>
      <c r="L224" s="127"/>
      <c r="M224" s="127"/>
      <c r="N224" s="127"/>
      <c r="O224" s="127"/>
      <c r="P224" s="127"/>
      <c r="Q224" s="127"/>
      <c r="R224" s="127"/>
      <c r="S224" s="127"/>
      <c r="T224" s="127"/>
      <c r="U224" s="127"/>
      <c r="V224" s="127"/>
      <c r="W224" s="127"/>
      <c r="X224" s="127"/>
      <c r="Y224" s="127"/>
      <c r="Z224" s="127"/>
    </row>
    <row r="225" spans="1:26" ht="11.25" customHeight="1">
      <c r="A225" s="127"/>
      <c r="B225" s="127"/>
      <c r="C225" s="127"/>
      <c r="D225" s="127"/>
      <c r="E225" s="127"/>
      <c r="F225" s="127"/>
      <c r="G225" s="127"/>
      <c r="H225" s="127"/>
      <c r="I225" s="127"/>
      <c r="J225" s="127"/>
      <c r="K225" s="127"/>
      <c r="L225" s="127"/>
      <c r="M225" s="127"/>
      <c r="N225" s="127"/>
      <c r="O225" s="127"/>
      <c r="P225" s="127"/>
      <c r="Q225" s="127"/>
      <c r="R225" s="127"/>
      <c r="S225" s="127"/>
      <c r="T225" s="127"/>
      <c r="U225" s="127"/>
      <c r="V225" s="127"/>
      <c r="W225" s="127"/>
      <c r="X225" s="127"/>
      <c r="Y225" s="127"/>
      <c r="Z225" s="127"/>
    </row>
    <row r="226" spans="1:26" ht="11.25" customHeight="1">
      <c r="A226" s="127"/>
      <c r="B226" s="127"/>
      <c r="C226" s="127"/>
      <c r="D226" s="127"/>
      <c r="E226" s="127"/>
      <c r="F226" s="127"/>
      <c r="G226" s="127"/>
      <c r="H226" s="127"/>
      <c r="I226" s="127"/>
      <c r="J226" s="127"/>
      <c r="K226" s="127"/>
      <c r="L226" s="127"/>
      <c r="M226" s="127"/>
      <c r="N226" s="127"/>
      <c r="O226" s="127"/>
      <c r="P226" s="127"/>
      <c r="Q226" s="127"/>
      <c r="R226" s="127"/>
      <c r="S226" s="127"/>
      <c r="T226" s="127"/>
      <c r="U226" s="127"/>
      <c r="V226" s="127"/>
      <c r="W226" s="127"/>
      <c r="X226" s="127"/>
      <c r="Y226" s="127"/>
      <c r="Z226" s="127"/>
    </row>
    <row r="227" spans="1:26" ht="11.25" customHeight="1">
      <c r="A227" s="127"/>
      <c r="B227" s="127"/>
      <c r="C227" s="127"/>
      <c r="D227" s="127"/>
      <c r="E227" s="127"/>
      <c r="F227" s="127"/>
      <c r="G227" s="127"/>
      <c r="H227" s="127"/>
      <c r="I227" s="127"/>
      <c r="J227" s="127"/>
      <c r="K227" s="127"/>
      <c r="L227" s="127"/>
      <c r="M227" s="127"/>
      <c r="N227" s="127"/>
      <c r="O227" s="127"/>
      <c r="P227" s="127"/>
      <c r="Q227" s="127"/>
      <c r="R227" s="127"/>
      <c r="S227" s="127"/>
      <c r="T227" s="127"/>
      <c r="U227" s="127"/>
      <c r="V227" s="127"/>
      <c r="W227" s="127"/>
      <c r="X227" s="127"/>
      <c r="Y227" s="127"/>
      <c r="Z227" s="127"/>
    </row>
    <row r="228" spans="1:26" ht="11.25" customHeight="1">
      <c r="A228" s="127"/>
      <c r="B228" s="127"/>
      <c r="C228" s="127"/>
      <c r="D228" s="127"/>
      <c r="E228" s="127"/>
      <c r="F228" s="127"/>
      <c r="G228" s="127"/>
      <c r="H228" s="127"/>
      <c r="I228" s="127"/>
      <c r="J228" s="127"/>
      <c r="K228" s="127"/>
      <c r="L228" s="127"/>
      <c r="M228" s="127"/>
      <c r="N228" s="127"/>
      <c r="O228" s="127"/>
      <c r="P228" s="127"/>
      <c r="Q228" s="127"/>
      <c r="R228" s="127"/>
      <c r="S228" s="127"/>
      <c r="T228" s="127"/>
      <c r="U228" s="127"/>
      <c r="V228" s="127"/>
      <c r="W228" s="127"/>
      <c r="X228" s="127"/>
      <c r="Y228" s="127"/>
      <c r="Z228" s="127"/>
    </row>
    <row r="229" spans="1:26" ht="11.25" customHeight="1">
      <c r="A229" s="127"/>
      <c r="B229" s="127"/>
      <c r="C229" s="127"/>
      <c r="D229" s="127"/>
      <c r="E229" s="127"/>
      <c r="F229" s="127"/>
      <c r="G229" s="127"/>
      <c r="H229" s="127"/>
      <c r="I229" s="127"/>
      <c r="J229" s="127"/>
      <c r="K229" s="127"/>
      <c r="L229" s="127"/>
      <c r="M229" s="127"/>
      <c r="N229" s="127"/>
      <c r="O229" s="127"/>
      <c r="P229" s="127"/>
      <c r="Q229" s="127"/>
      <c r="R229" s="127"/>
      <c r="S229" s="127"/>
      <c r="T229" s="127"/>
      <c r="U229" s="127"/>
      <c r="V229" s="127"/>
      <c r="W229" s="127"/>
      <c r="X229" s="127"/>
      <c r="Y229" s="127"/>
      <c r="Z229" s="127"/>
    </row>
    <row r="230" spans="1:26" ht="11.25" customHeight="1">
      <c r="A230" s="127"/>
      <c r="B230" s="127"/>
      <c r="C230" s="127"/>
      <c r="D230" s="127"/>
      <c r="E230" s="127"/>
      <c r="F230" s="127"/>
      <c r="G230" s="127"/>
      <c r="H230" s="127"/>
      <c r="I230" s="127"/>
      <c r="J230" s="127"/>
      <c r="K230" s="127"/>
      <c r="L230" s="127"/>
      <c r="M230" s="127"/>
      <c r="N230" s="127"/>
      <c r="O230" s="127"/>
      <c r="P230" s="127"/>
      <c r="Q230" s="127"/>
      <c r="R230" s="127"/>
      <c r="S230" s="127"/>
      <c r="T230" s="127"/>
      <c r="U230" s="127"/>
      <c r="V230" s="127"/>
      <c r="W230" s="127"/>
      <c r="X230" s="127"/>
      <c r="Y230" s="127"/>
      <c r="Z230" s="127"/>
    </row>
    <row r="231" spans="1:26" ht="11.25" customHeight="1">
      <c r="A231" s="127"/>
      <c r="B231" s="127"/>
      <c r="C231" s="127"/>
      <c r="D231" s="127"/>
      <c r="E231" s="127"/>
      <c r="F231" s="127"/>
      <c r="G231" s="127"/>
      <c r="H231" s="127"/>
      <c r="I231" s="127"/>
      <c r="J231" s="127"/>
      <c r="K231" s="127"/>
      <c r="L231" s="127"/>
      <c r="M231" s="127"/>
      <c r="N231" s="127"/>
      <c r="O231" s="127"/>
      <c r="P231" s="127"/>
      <c r="Q231" s="127"/>
      <c r="R231" s="127"/>
      <c r="S231" s="127"/>
      <c r="T231" s="127"/>
      <c r="U231" s="127"/>
      <c r="V231" s="127"/>
      <c r="W231" s="127"/>
      <c r="X231" s="127"/>
      <c r="Y231" s="127"/>
      <c r="Z231" s="127"/>
    </row>
    <row r="232" spans="1:26" ht="11.25" customHeight="1">
      <c r="A232" s="127"/>
      <c r="B232" s="127"/>
      <c r="C232" s="127"/>
      <c r="D232" s="127"/>
      <c r="E232" s="127"/>
      <c r="F232" s="127"/>
      <c r="G232" s="127"/>
      <c r="H232" s="127"/>
      <c r="I232" s="127"/>
      <c r="J232" s="127"/>
      <c r="K232" s="127"/>
      <c r="L232" s="127"/>
      <c r="M232" s="127"/>
      <c r="N232" s="127"/>
      <c r="O232" s="127"/>
      <c r="P232" s="127"/>
      <c r="Q232" s="127"/>
      <c r="R232" s="127"/>
      <c r="S232" s="127"/>
      <c r="T232" s="127"/>
      <c r="U232" s="127"/>
      <c r="V232" s="127"/>
      <c r="W232" s="127"/>
      <c r="X232" s="127"/>
      <c r="Y232" s="127"/>
      <c r="Z232" s="127"/>
    </row>
    <row r="233" spans="1:26" ht="11.25" customHeight="1">
      <c r="A233" s="127"/>
      <c r="B233" s="127"/>
      <c r="C233" s="127"/>
      <c r="D233" s="127"/>
      <c r="E233" s="127"/>
      <c r="F233" s="127"/>
      <c r="G233" s="127"/>
      <c r="H233" s="127"/>
      <c r="I233" s="127"/>
      <c r="J233" s="127"/>
      <c r="K233" s="127"/>
      <c r="L233" s="127"/>
      <c r="M233" s="127"/>
      <c r="N233" s="127"/>
      <c r="O233" s="127"/>
      <c r="P233" s="127"/>
      <c r="Q233" s="127"/>
      <c r="R233" s="127"/>
      <c r="S233" s="127"/>
      <c r="T233" s="127"/>
      <c r="U233" s="127"/>
      <c r="V233" s="127"/>
      <c r="W233" s="127"/>
      <c r="X233" s="127"/>
      <c r="Y233" s="127"/>
      <c r="Z233" s="127"/>
    </row>
    <row r="234" spans="1:26" ht="11.25" customHeight="1">
      <c r="A234" s="127"/>
      <c r="B234" s="127"/>
      <c r="C234" s="127"/>
      <c r="D234" s="127"/>
      <c r="E234" s="127"/>
      <c r="F234" s="127"/>
      <c r="G234" s="127"/>
      <c r="H234" s="127"/>
      <c r="I234" s="127"/>
      <c r="J234" s="127"/>
      <c r="K234" s="127"/>
      <c r="L234" s="127"/>
      <c r="M234" s="127"/>
      <c r="N234" s="127"/>
      <c r="O234" s="127"/>
      <c r="P234" s="127"/>
      <c r="Q234" s="127"/>
      <c r="R234" s="127"/>
      <c r="S234" s="127"/>
      <c r="T234" s="127"/>
      <c r="U234" s="127"/>
      <c r="V234" s="127"/>
      <c r="W234" s="127"/>
      <c r="X234" s="127"/>
      <c r="Y234" s="127"/>
      <c r="Z234" s="127"/>
    </row>
    <row r="235" spans="1:26" ht="11.25" customHeight="1">
      <c r="A235" s="127"/>
      <c r="B235" s="127"/>
      <c r="C235" s="127"/>
      <c r="D235" s="127"/>
      <c r="E235" s="127"/>
      <c r="F235" s="127"/>
      <c r="G235" s="127"/>
      <c r="H235" s="127"/>
      <c r="I235" s="127"/>
      <c r="J235" s="127"/>
      <c r="K235" s="127"/>
      <c r="L235" s="127"/>
      <c r="M235" s="127"/>
      <c r="N235" s="127"/>
      <c r="O235" s="127"/>
      <c r="P235" s="127"/>
      <c r="Q235" s="127"/>
      <c r="R235" s="127"/>
      <c r="S235" s="127"/>
      <c r="T235" s="127"/>
      <c r="U235" s="127"/>
      <c r="V235" s="127"/>
      <c r="W235" s="127"/>
      <c r="X235" s="127"/>
      <c r="Y235" s="127"/>
      <c r="Z235" s="127"/>
    </row>
    <row r="236" spans="1:26" ht="11.25" customHeight="1">
      <c r="A236" s="127"/>
      <c r="B236" s="127"/>
      <c r="C236" s="127"/>
      <c r="D236" s="127"/>
      <c r="E236" s="127"/>
      <c r="F236" s="127"/>
      <c r="G236" s="127"/>
      <c r="H236" s="127"/>
      <c r="I236" s="127"/>
      <c r="J236" s="127"/>
      <c r="K236" s="127"/>
      <c r="L236" s="127"/>
      <c r="M236" s="127"/>
      <c r="N236" s="127"/>
      <c r="O236" s="127"/>
      <c r="P236" s="127"/>
      <c r="Q236" s="127"/>
      <c r="R236" s="127"/>
      <c r="S236" s="127"/>
      <c r="T236" s="127"/>
      <c r="U236" s="127"/>
      <c r="V236" s="127"/>
      <c r="W236" s="127"/>
      <c r="X236" s="127"/>
      <c r="Y236" s="127"/>
      <c r="Z236" s="127"/>
    </row>
    <row r="237" spans="1:26" ht="11.25" customHeight="1">
      <c r="A237" s="127"/>
      <c r="B237" s="127"/>
      <c r="C237" s="127"/>
      <c r="D237" s="127"/>
      <c r="E237" s="127"/>
      <c r="F237" s="127"/>
      <c r="G237" s="127"/>
      <c r="H237" s="127"/>
      <c r="I237" s="127"/>
      <c r="J237" s="127"/>
      <c r="K237" s="127"/>
      <c r="L237" s="127"/>
      <c r="M237" s="127"/>
      <c r="N237" s="127"/>
      <c r="O237" s="127"/>
      <c r="P237" s="127"/>
      <c r="Q237" s="127"/>
      <c r="R237" s="127"/>
      <c r="S237" s="127"/>
      <c r="T237" s="127"/>
      <c r="U237" s="127"/>
      <c r="V237" s="127"/>
      <c r="W237" s="127"/>
      <c r="X237" s="127"/>
      <c r="Y237" s="127"/>
      <c r="Z237" s="127"/>
    </row>
    <row r="238" spans="1:26" ht="11.25" customHeight="1">
      <c r="A238" s="127"/>
      <c r="B238" s="127"/>
      <c r="C238" s="127"/>
      <c r="D238" s="127"/>
      <c r="E238" s="127"/>
      <c r="F238" s="127"/>
      <c r="G238" s="127"/>
      <c r="H238" s="127"/>
      <c r="I238" s="127"/>
      <c r="J238" s="127"/>
      <c r="K238" s="127"/>
      <c r="L238" s="127"/>
      <c r="M238" s="127"/>
      <c r="N238" s="127"/>
      <c r="O238" s="127"/>
      <c r="P238" s="127"/>
      <c r="Q238" s="127"/>
      <c r="R238" s="127"/>
      <c r="S238" s="127"/>
      <c r="T238" s="127"/>
      <c r="U238" s="127"/>
      <c r="V238" s="127"/>
      <c r="W238" s="127"/>
      <c r="X238" s="127"/>
      <c r="Y238" s="127"/>
      <c r="Z238" s="127"/>
    </row>
    <row r="239" spans="1:26" ht="11.25" customHeight="1">
      <c r="A239" s="127"/>
      <c r="B239" s="127"/>
      <c r="C239" s="127"/>
      <c r="D239" s="127"/>
      <c r="E239" s="127"/>
      <c r="F239" s="127"/>
      <c r="G239" s="127"/>
      <c r="H239" s="127"/>
      <c r="I239" s="127"/>
      <c r="J239" s="127"/>
      <c r="K239" s="127"/>
      <c r="L239" s="127"/>
      <c r="M239" s="127"/>
      <c r="N239" s="127"/>
      <c r="O239" s="127"/>
      <c r="P239" s="127"/>
      <c r="Q239" s="127"/>
      <c r="R239" s="127"/>
      <c r="S239" s="127"/>
      <c r="T239" s="127"/>
      <c r="U239" s="127"/>
      <c r="V239" s="127"/>
      <c r="W239" s="127"/>
      <c r="X239" s="127"/>
      <c r="Y239" s="127"/>
      <c r="Z239" s="127"/>
    </row>
    <row r="240" spans="1:26" ht="11.25" customHeight="1">
      <c r="A240" s="127"/>
      <c r="B240" s="127"/>
      <c r="C240" s="127"/>
      <c r="D240" s="127"/>
      <c r="E240" s="127"/>
      <c r="F240" s="127"/>
      <c r="G240" s="127"/>
      <c r="H240" s="127"/>
      <c r="I240" s="127"/>
      <c r="J240" s="127"/>
      <c r="K240" s="127"/>
      <c r="L240" s="127"/>
      <c r="M240" s="127"/>
      <c r="N240" s="127"/>
      <c r="O240" s="127"/>
      <c r="P240" s="127"/>
      <c r="Q240" s="127"/>
      <c r="R240" s="127"/>
      <c r="S240" s="127"/>
      <c r="T240" s="127"/>
      <c r="U240" s="127"/>
      <c r="V240" s="127"/>
      <c r="W240" s="127"/>
      <c r="X240" s="127"/>
      <c r="Y240" s="127"/>
      <c r="Z240" s="127"/>
    </row>
    <row r="241" spans="1:26" ht="11.25" customHeight="1">
      <c r="A241" s="127"/>
      <c r="B241" s="127"/>
      <c r="C241" s="127"/>
      <c r="D241" s="127"/>
      <c r="E241" s="127"/>
      <c r="F241" s="127"/>
      <c r="G241" s="127"/>
      <c r="H241" s="127"/>
      <c r="I241" s="127"/>
      <c r="J241" s="127"/>
      <c r="K241" s="127"/>
      <c r="L241" s="127"/>
      <c r="M241" s="127"/>
      <c r="N241" s="127"/>
      <c r="O241" s="127"/>
      <c r="P241" s="127"/>
      <c r="Q241" s="127"/>
      <c r="R241" s="127"/>
      <c r="S241" s="127"/>
      <c r="T241" s="127"/>
      <c r="U241" s="127"/>
      <c r="V241" s="127"/>
      <c r="W241" s="127"/>
      <c r="X241" s="127"/>
      <c r="Y241" s="127"/>
      <c r="Z241" s="127"/>
    </row>
    <row r="242" spans="1:26" ht="11.25" customHeight="1">
      <c r="A242" s="127"/>
      <c r="B242" s="127"/>
      <c r="C242" s="127"/>
      <c r="D242" s="127"/>
      <c r="E242" s="127"/>
      <c r="F242" s="127"/>
      <c r="G242" s="127"/>
      <c r="H242" s="127"/>
      <c r="I242" s="127"/>
      <c r="J242" s="127"/>
      <c r="K242" s="127"/>
      <c r="L242" s="127"/>
      <c r="M242" s="127"/>
      <c r="N242" s="127"/>
      <c r="O242" s="127"/>
      <c r="P242" s="127"/>
      <c r="Q242" s="127"/>
      <c r="R242" s="127"/>
      <c r="S242" s="127"/>
      <c r="T242" s="127"/>
      <c r="U242" s="127"/>
      <c r="V242" s="127"/>
      <c r="W242" s="127"/>
      <c r="X242" s="127"/>
      <c r="Y242" s="127"/>
      <c r="Z242" s="127"/>
    </row>
    <row r="243" spans="1:26" ht="11.25" customHeight="1">
      <c r="A243" s="127"/>
      <c r="B243" s="127"/>
      <c r="C243" s="127"/>
      <c r="D243" s="127"/>
      <c r="E243" s="127"/>
      <c r="F243" s="127"/>
      <c r="G243" s="127"/>
      <c r="H243" s="127"/>
      <c r="I243" s="127"/>
      <c r="J243" s="127"/>
      <c r="K243" s="127"/>
      <c r="L243" s="127"/>
      <c r="M243" s="127"/>
      <c r="N243" s="127"/>
      <c r="O243" s="127"/>
      <c r="P243" s="127"/>
      <c r="Q243" s="127"/>
      <c r="R243" s="127"/>
      <c r="S243" s="127"/>
      <c r="T243" s="127"/>
      <c r="U243" s="127"/>
      <c r="V243" s="127"/>
      <c r="W243" s="127"/>
      <c r="X243" s="127"/>
      <c r="Y243" s="127"/>
      <c r="Z243" s="127"/>
    </row>
    <row r="244" spans="1:26" ht="11.25" customHeight="1">
      <c r="A244" s="127"/>
      <c r="B244" s="127"/>
      <c r="C244" s="127"/>
      <c r="D244" s="127"/>
      <c r="E244" s="127"/>
      <c r="F244" s="127"/>
      <c r="G244" s="127"/>
      <c r="H244" s="127"/>
      <c r="I244" s="127"/>
      <c r="J244" s="127"/>
      <c r="K244" s="127"/>
      <c r="L244" s="127"/>
      <c r="M244" s="127"/>
      <c r="N244" s="127"/>
      <c r="O244" s="127"/>
      <c r="P244" s="127"/>
      <c r="Q244" s="127"/>
      <c r="R244" s="127"/>
      <c r="S244" s="127"/>
      <c r="T244" s="127"/>
      <c r="U244" s="127"/>
      <c r="V244" s="127"/>
      <c r="W244" s="127"/>
      <c r="X244" s="127"/>
      <c r="Y244" s="127"/>
      <c r="Z244" s="127"/>
    </row>
    <row r="245" spans="1:26" ht="11.25" customHeight="1">
      <c r="A245" s="127"/>
      <c r="B245" s="127"/>
      <c r="C245" s="127"/>
      <c r="D245" s="127"/>
      <c r="E245" s="127"/>
      <c r="F245" s="127"/>
      <c r="G245" s="127"/>
      <c r="H245" s="127"/>
      <c r="I245" s="127"/>
      <c r="J245" s="127"/>
      <c r="K245" s="127"/>
      <c r="L245" s="127"/>
      <c r="M245" s="127"/>
      <c r="N245" s="127"/>
      <c r="O245" s="127"/>
      <c r="P245" s="127"/>
      <c r="Q245" s="127"/>
      <c r="R245" s="127"/>
      <c r="S245" s="127"/>
      <c r="T245" s="127"/>
      <c r="U245" s="127"/>
      <c r="V245" s="127"/>
      <c r="W245" s="127"/>
      <c r="X245" s="127"/>
      <c r="Y245" s="127"/>
      <c r="Z245" s="127"/>
    </row>
    <row r="246" spans="1:26" ht="11.25" customHeight="1">
      <c r="A246" s="127"/>
      <c r="B246" s="127"/>
      <c r="C246" s="127"/>
      <c r="D246" s="127"/>
      <c r="E246" s="127"/>
      <c r="F246" s="127"/>
      <c r="G246" s="127"/>
      <c r="H246" s="127"/>
      <c r="I246" s="127"/>
      <c r="J246" s="127"/>
      <c r="K246" s="127"/>
      <c r="L246" s="127"/>
      <c r="M246" s="127"/>
      <c r="N246" s="127"/>
      <c r="O246" s="127"/>
      <c r="P246" s="127"/>
      <c r="Q246" s="127"/>
      <c r="R246" s="127"/>
      <c r="S246" s="127"/>
      <c r="T246" s="127"/>
      <c r="U246" s="127"/>
      <c r="V246" s="127"/>
      <c r="W246" s="127"/>
      <c r="X246" s="127"/>
      <c r="Y246" s="127"/>
      <c r="Z246" s="127"/>
    </row>
    <row r="247" spans="1:26" ht="11.25" customHeight="1">
      <c r="A247" s="127"/>
      <c r="B247" s="127"/>
      <c r="C247" s="127"/>
      <c r="D247" s="127"/>
      <c r="E247" s="127"/>
      <c r="F247" s="127"/>
      <c r="G247" s="127"/>
      <c r="H247" s="127"/>
      <c r="I247" s="127"/>
      <c r="J247" s="127"/>
      <c r="K247" s="127"/>
      <c r="L247" s="127"/>
      <c r="M247" s="127"/>
      <c r="N247" s="127"/>
      <c r="O247" s="127"/>
      <c r="P247" s="127"/>
      <c r="Q247" s="127"/>
      <c r="R247" s="127"/>
      <c r="S247" s="127"/>
      <c r="T247" s="127"/>
      <c r="U247" s="127"/>
      <c r="V247" s="127"/>
      <c r="W247" s="127"/>
      <c r="X247" s="127"/>
      <c r="Y247" s="127"/>
      <c r="Z247" s="127"/>
    </row>
    <row r="248" spans="1:26" ht="11.25" customHeight="1">
      <c r="A248" s="127"/>
      <c r="B248" s="127"/>
      <c r="C248" s="127"/>
      <c r="D248" s="127"/>
      <c r="E248" s="127"/>
      <c r="F248" s="127"/>
      <c r="G248" s="127"/>
      <c r="H248" s="127"/>
      <c r="I248" s="127"/>
      <c r="J248" s="127"/>
      <c r="K248" s="127"/>
      <c r="L248" s="127"/>
      <c r="M248" s="127"/>
      <c r="N248" s="127"/>
      <c r="O248" s="127"/>
      <c r="P248" s="127"/>
      <c r="Q248" s="127"/>
      <c r="R248" s="127"/>
      <c r="S248" s="127"/>
      <c r="T248" s="127"/>
      <c r="U248" s="127"/>
      <c r="V248" s="127"/>
      <c r="W248" s="127"/>
      <c r="X248" s="127"/>
      <c r="Y248" s="127"/>
      <c r="Z248" s="127"/>
    </row>
    <row r="249" spans="1:26" ht="11.25" customHeight="1">
      <c r="A249" s="127"/>
      <c r="B249" s="127"/>
      <c r="C249" s="127"/>
      <c r="D249" s="127"/>
      <c r="E249" s="127"/>
      <c r="F249" s="127"/>
      <c r="G249" s="127"/>
      <c r="H249" s="127"/>
      <c r="I249" s="127"/>
      <c r="J249" s="127"/>
      <c r="K249" s="127"/>
      <c r="L249" s="127"/>
      <c r="M249" s="127"/>
      <c r="N249" s="127"/>
      <c r="O249" s="127"/>
      <c r="P249" s="127"/>
      <c r="Q249" s="127"/>
      <c r="R249" s="127"/>
      <c r="S249" s="127"/>
      <c r="T249" s="127"/>
      <c r="U249" s="127"/>
      <c r="V249" s="127"/>
      <c r="W249" s="127"/>
      <c r="X249" s="127"/>
      <c r="Y249" s="127"/>
      <c r="Z249" s="127"/>
    </row>
    <row r="250" spans="1:26" ht="11.25" customHeight="1">
      <c r="A250" s="127"/>
      <c r="B250" s="127"/>
      <c r="C250" s="127"/>
      <c r="D250" s="127"/>
      <c r="E250" s="127"/>
      <c r="F250" s="127"/>
      <c r="G250" s="127"/>
      <c r="H250" s="127"/>
      <c r="I250" s="127"/>
      <c r="J250" s="127"/>
      <c r="K250" s="127"/>
      <c r="L250" s="127"/>
      <c r="M250" s="127"/>
      <c r="N250" s="127"/>
      <c r="O250" s="127"/>
      <c r="P250" s="127"/>
      <c r="Q250" s="127"/>
      <c r="R250" s="127"/>
      <c r="S250" s="127"/>
      <c r="T250" s="127"/>
      <c r="U250" s="127"/>
      <c r="V250" s="127"/>
      <c r="W250" s="127"/>
      <c r="X250" s="127"/>
      <c r="Y250" s="127"/>
      <c r="Z250" s="127"/>
    </row>
    <row r="251" spans="1:26" ht="11.25" customHeight="1">
      <c r="A251" s="127"/>
      <c r="B251" s="127"/>
      <c r="C251" s="127"/>
      <c r="D251" s="127"/>
      <c r="E251" s="127"/>
      <c r="F251" s="127"/>
      <c r="G251" s="127"/>
      <c r="H251" s="127"/>
      <c r="I251" s="127"/>
      <c r="J251" s="127"/>
      <c r="K251" s="127"/>
      <c r="L251" s="127"/>
      <c r="M251" s="127"/>
      <c r="N251" s="127"/>
      <c r="O251" s="127"/>
      <c r="P251" s="127"/>
      <c r="Q251" s="127"/>
      <c r="R251" s="127"/>
      <c r="S251" s="127"/>
      <c r="T251" s="127"/>
      <c r="U251" s="127"/>
      <c r="V251" s="127"/>
      <c r="W251" s="127"/>
      <c r="X251" s="127"/>
      <c r="Y251" s="127"/>
      <c r="Z251" s="127"/>
    </row>
    <row r="252" spans="1:26" ht="11.25" customHeight="1">
      <c r="A252" s="127"/>
      <c r="B252" s="127"/>
      <c r="C252" s="127"/>
      <c r="D252" s="127"/>
      <c r="E252" s="127"/>
      <c r="F252" s="127"/>
      <c r="G252" s="127"/>
      <c r="H252" s="127"/>
      <c r="I252" s="127"/>
      <c r="J252" s="127"/>
      <c r="K252" s="127"/>
      <c r="L252" s="127"/>
      <c r="M252" s="127"/>
      <c r="N252" s="127"/>
      <c r="O252" s="127"/>
      <c r="P252" s="127"/>
      <c r="Q252" s="127"/>
      <c r="R252" s="127"/>
      <c r="S252" s="127"/>
      <c r="T252" s="127"/>
      <c r="U252" s="127"/>
      <c r="V252" s="127"/>
      <c r="W252" s="127"/>
      <c r="X252" s="127"/>
      <c r="Y252" s="127"/>
      <c r="Z252" s="127"/>
    </row>
    <row r="253" spans="1:26" ht="11.25" customHeight="1">
      <c r="A253" s="127"/>
      <c r="B253" s="127"/>
      <c r="C253" s="127"/>
      <c r="D253" s="127"/>
      <c r="E253" s="127"/>
      <c r="F253" s="127"/>
      <c r="G253" s="127"/>
      <c r="H253" s="127"/>
      <c r="I253" s="127"/>
      <c r="J253" s="127"/>
      <c r="K253" s="127"/>
      <c r="L253" s="127"/>
      <c r="M253" s="127"/>
      <c r="N253" s="127"/>
      <c r="O253" s="127"/>
      <c r="P253" s="127"/>
      <c r="Q253" s="127"/>
      <c r="R253" s="127"/>
      <c r="S253" s="127"/>
      <c r="T253" s="127"/>
      <c r="U253" s="127"/>
      <c r="V253" s="127"/>
      <c r="W253" s="127"/>
      <c r="X253" s="127"/>
      <c r="Y253" s="127"/>
      <c r="Z253" s="127"/>
    </row>
    <row r="254" spans="1:26" ht="11.25" customHeight="1">
      <c r="A254" s="127"/>
      <c r="B254" s="127"/>
      <c r="C254" s="127"/>
      <c r="D254" s="127"/>
      <c r="E254" s="127"/>
      <c r="F254" s="127"/>
      <c r="G254" s="127"/>
      <c r="H254" s="127"/>
      <c r="I254" s="127"/>
      <c r="J254" s="127"/>
      <c r="K254" s="127"/>
      <c r="L254" s="127"/>
      <c r="M254" s="127"/>
      <c r="N254" s="127"/>
      <c r="O254" s="127"/>
      <c r="P254" s="127"/>
      <c r="Q254" s="127"/>
      <c r="R254" s="127"/>
      <c r="S254" s="127"/>
      <c r="T254" s="127"/>
      <c r="U254" s="127"/>
      <c r="V254" s="127"/>
      <c r="W254" s="127"/>
      <c r="X254" s="127"/>
      <c r="Y254" s="127"/>
      <c r="Z254" s="127"/>
    </row>
    <row r="255" spans="1:26" ht="11.25" customHeight="1">
      <c r="A255" s="127"/>
      <c r="B255" s="127"/>
      <c r="C255" s="127"/>
      <c r="D255" s="127"/>
      <c r="E255" s="127"/>
      <c r="F255" s="127"/>
      <c r="G255" s="127"/>
      <c r="H255" s="127"/>
      <c r="I255" s="127"/>
      <c r="J255" s="127"/>
      <c r="K255" s="127"/>
      <c r="L255" s="127"/>
      <c r="M255" s="127"/>
      <c r="N255" s="127"/>
      <c r="O255" s="127"/>
      <c r="P255" s="127"/>
      <c r="Q255" s="127"/>
      <c r="R255" s="127"/>
      <c r="S255" s="127"/>
      <c r="T255" s="127"/>
      <c r="U255" s="127"/>
      <c r="V255" s="127"/>
      <c r="W255" s="127"/>
      <c r="X255" s="127"/>
      <c r="Y255" s="127"/>
      <c r="Z255" s="127"/>
    </row>
    <row r="256" spans="1:26" ht="11.25" customHeight="1">
      <c r="A256" s="127"/>
      <c r="B256" s="127"/>
      <c r="C256" s="127"/>
      <c r="D256" s="127"/>
      <c r="E256" s="127"/>
      <c r="F256" s="127"/>
      <c r="G256" s="127"/>
      <c r="H256" s="127"/>
      <c r="I256" s="127"/>
      <c r="J256" s="127"/>
      <c r="K256" s="127"/>
      <c r="L256" s="127"/>
      <c r="M256" s="127"/>
      <c r="N256" s="127"/>
      <c r="O256" s="127"/>
      <c r="P256" s="127"/>
      <c r="Q256" s="127"/>
      <c r="R256" s="127"/>
      <c r="S256" s="127"/>
      <c r="T256" s="127"/>
      <c r="U256" s="127"/>
      <c r="V256" s="127"/>
      <c r="W256" s="127"/>
      <c r="X256" s="127"/>
      <c r="Y256" s="127"/>
      <c r="Z256" s="127"/>
    </row>
    <row r="257" spans="1:26" ht="11.25" customHeight="1">
      <c r="A257" s="127"/>
      <c r="B257" s="127"/>
      <c r="C257" s="127"/>
      <c r="D257" s="127"/>
      <c r="E257" s="127"/>
      <c r="F257" s="127"/>
      <c r="G257" s="127"/>
      <c r="H257" s="127"/>
      <c r="I257" s="127"/>
      <c r="J257" s="127"/>
      <c r="K257" s="127"/>
      <c r="L257" s="127"/>
      <c r="M257" s="127"/>
      <c r="N257" s="127"/>
      <c r="O257" s="127"/>
      <c r="P257" s="127"/>
      <c r="Q257" s="127"/>
      <c r="R257" s="127"/>
      <c r="S257" s="127"/>
      <c r="T257" s="127"/>
      <c r="U257" s="127"/>
      <c r="V257" s="127"/>
      <c r="W257" s="127"/>
      <c r="X257" s="127"/>
      <c r="Y257" s="127"/>
      <c r="Z257" s="127"/>
    </row>
    <row r="258" spans="1:26" ht="11.25" customHeight="1">
      <c r="A258" s="127"/>
      <c r="B258" s="127"/>
      <c r="C258" s="127"/>
      <c r="D258" s="127"/>
      <c r="E258" s="127"/>
      <c r="F258" s="127"/>
      <c r="G258" s="127"/>
      <c r="H258" s="127"/>
      <c r="I258" s="127"/>
      <c r="J258" s="127"/>
      <c r="K258" s="127"/>
      <c r="L258" s="127"/>
      <c r="M258" s="127"/>
      <c r="N258" s="127"/>
      <c r="O258" s="127"/>
      <c r="P258" s="127"/>
      <c r="Q258" s="127"/>
      <c r="R258" s="127"/>
      <c r="S258" s="127"/>
      <c r="T258" s="127"/>
      <c r="U258" s="127"/>
      <c r="V258" s="127"/>
      <c r="W258" s="127"/>
      <c r="X258" s="127"/>
      <c r="Y258" s="127"/>
      <c r="Z258" s="127"/>
    </row>
    <row r="259" spans="1:26" ht="11.25" customHeight="1">
      <c r="A259" s="127"/>
      <c r="B259" s="127"/>
      <c r="C259" s="127"/>
      <c r="D259" s="127"/>
      <c r="E259" s="127"/>
      <c r="F259" s="127"/>
      <c r="G259" s="127"/>
      <c r="H259" s="127"/>
      <c r="I259" s="127"/>
      <c r="J259" s="127"/>
      <c r="K259" s="127"/>
      <c r="L259" s="127"/>
      <c r="M259" s="127"/>
      <c r="N259" s="127"/>
      <c r="O259" s="127"/>
      <c r="P259" s="127"/>
      <c r="Q259" s="127"/>
      <c r="R259" s="127"/>
      <c r="S259" s="127"/>
      <c r="T259" s="127"/>
      <c r="U259" s="127"/>
      <c r="V259" s="127"/>
      <c r="W259" s="127"/>
      <c r="X259" s="127"/>
      <c r="Y259" s="127"/>
      <c r="Z259" s="127"/>
    </row>
    <row r="260" spans="1:26" ht="11.25" customHeight="1">
      <c r="A260" s="127"/>
      <c r="B260" s="127"/>
      <c r="C260" s="127"/>
      <c r="D260" s="127"/>
      <c r="E260" s="127"/>
      <c r="F260" s="127"/>
      <c r="G260" s="127"/>
      <c r="H260" s="127"/>
      <c r="I260" s="127"/>
      <c r="J260" s="127"/>
      <c r="K260" s="127"/>
      <c r="L260" s="127"/>
      <c r="M260" s="127"/>
      <c r="N260" s="127"/>
      <c r="O260" s="127"/>
      <c r="P260" s="127"/>
      <c r="Q260" s="127"/>
      <c r="R260" s="127"/>
      <c r="S260" s="127"/>
      <c r="T260" s="127"/>
      <c r="U260" s="127"/>
      <c r="V260" s="127"/>
      <c r="W260" s="127"/>
      <c r="X260" s="127"/>
      <c r="Y260" s="127"/>
      <c r="Z260" s="127"/>
    </row>
    <row r="261" spans="1:26" ht="11.25" customHeight="1">
      <c r="A261" s="127"/>
      <c r="B261" s="127"/>
      <c r="C261" s="127"/>
      <c r="D261" s="127"/>
      <c r="E261" s="127"/>
      <c r="F261" s="127"/>
      <c r="G261" s="127"/>
      <c r="H261" s="127"/>
      <c r="I261" s="127"/>
      <c r="J261" s="127"/>
      <c r="K261" s="127"/>
      <c r="L261" s="127"/>
      <c r="M261" s="127"/>
      <c r="N261" s="127"/>
      <c r="O261" s="127"/>
      <c r="P261" s="127"/>
      <c r="Q261" s="127"/>
      <c r="R261" s="127"/>
      <c r="S261" s="127"/>
      <c r="T261" s="127"/>
      <c r="U261" s="127"/>
      <c r="V261" s="127"/>
      <c r="W261" s="127"/>
      <c r="X261" s="127"/>
      <c r="Y261" s="127"/>
      <c r="Z261" s="127"/>
    </row>
    <row r="262" spans="1:26" ht="11.25" customHeight="1">
      <c r="A262" s="127"/>
      <c r="B262" s="127"/>
      <c r="C262" s="127"/>
      <c r="D262" s="127"/>
      <c r="E262" s="127"/>
      <c r="F262" s="127"/>
      <c r="G262" s="127"/>
      <c r="H262" s="127"/>
      <c r="I262" s="127"/>
      <c r="J262" s="127"/>
      <c r="K262" s="127"/>
      <c r="L262" s="127"/>
      <c r="M262" s="127"/>
      <c r="N262" s="127"/>
      <c r="O262" s="127"/>
      <c r="P262" s="127"/>
      <c r="Q262" s="127"/>
      <c r="R262" s="127"/>
      <c r="S262" s="127"/>
      <c r="T262" s="127"/>
      <c r="U262" s="127"/>
      <c r="V262" s="127"/>
      <c r="W262" s="127"/>
      <c r="X262" s="127"/>
      <c r="Y262" s="127"/>
      <c r="Z262" s="127"/>
    </row>
    <row r="263" spans="1:26" ht="11.25" customHeight="1">
      <c r="A263" s="127"/>
      <c r="B263" s="127"/>
      <c r="C263" s="127"/>
      <c r="D263" s="127"/>
      <c r="E263" s="127"/>
      <c r="F263" s="127"/>
      <c r="G263" s="127"/>
      <c r="H263" s="127"/>
      <c r="I263" s="127"/>
      <c r="J263" s="127"/>
      <c r="K263" s="127"/>
      <c r="L263" s="127"/>
      <c r="M263" s="127"/>
      <c r="N263" s="127"/>
      <c r="O263" s="127"/>
      <c r="P263" s="127"/>
      <c r="Q263" s="127"/>
      <c r="R263" s="127"/>
      <c r="S263" s="127"/>
      <c r="T263" s="127"/>
      <c r="U263" s="127"/>
      <c r="V263" s="127"/>
      <c r="W263" s="127"/>
      <c r="X263" s="127"/>
      <c r="Y263" s="127"/>
      <c r="Z263" s="127"/>
    </row>
    <row r="264" spans="1:26" ht="11.25" customHeight="1">
      <c r="A264" s="127"/>
      <c r="B264" s="127"/>
      <c r="C264" s="127"/>
      <c r="D264" s="127"/>
      <c r="E264" s="127"/>
      <c r="F264" s="127"/>
      <c r="G264" s="127"/>
      <c r="H264" s="127"/>
      <c r="I264" s="127"/>
      <c r="J264" s="127"/>
      <c r="K264" s="127"/>
      <c r="L264" s="127"/>
      <c r="M264" s="127"/>
      <c r="N264" s="127"/>
      <c r="O264" s="127"/>
      <c r="P264" s="127"/>
      <c r="Q264" s="127"/>
      <c r="R264" s="127"/>
      <c r="S264" s="127"/>
      <c r="T264" s="127"/>
      <c r="U264" s="127"/>
      <c r="V264" s="127"/>
      <c r="W264" s="127"/>
      <c r="X264" s="127"/>
      <c r="Y264" s="127"/>
      <c r="Z264" s="127"/>
    </row>
    <row r="265" spans="1:26" ht="11.25" customHeight="1">
      <c r="A265" s="127"/>
      <c r="B265" s="127"/>
      <c r="C265" s="127"/>
      <c r="D265" s="127"/>
      <c r="E265" s="127"/>
      <c r="F265" s="127"/>
      <c r="G265" s="127"/>
      <c r="H265" s="127"/>
      <c r="I265" s="127"/>
      <c r="J265" s="127"/>
      <c r="K265" s="127"/>
      <c r="L265" s="127"/>
      <c r="M265" s="127"/>
      <c r="N265" s="127"/>
      <c r="O265" s="127"/>
      <c r="P265" s="127"/>
      <c r="Q265" s="127"/>
      <c r="R265" s="127"/>
      <c r="S265" s="127"/>
      <c r="T265" s="127"/>
      <c r="U265" s="127"/>
      <c r="V265" s="127"/>
      <c r="W265" s="127"/>
      <c r="X265" s="127"/>
      <c r="Y265" s="127"/>
      <c r="Z265" s="127"/>
    </row>
    <row r="266" spans="1:26" ht="11.25" customHeight="1">
      <c r="A266" s="127"/>
      <c r="B266" s="127"/>
      <c r="C266" s="127"/>
      <c r="D266" s="127"/>
      <c r="E266" s="127"/>
      <c r="F266" s="127"/>
      <c r="G266" s="127"/>
      <c r="H266" s="127"/>
      <c r="I266" s="127"/>
      <c r="J266" s="127"/>
      <c r="K266" s="127"/>
      <c r="L266" s="127"/>
      <c r="M266" s="127"/>
      <c r="N266" s="127"/>
      <c r="O266" s="127"/>
      <c r="P266" s="127"/>
      <c r="Q266" s="127"/>
      <c r="R266" s="127"/>
      <c r="S266" s="127"/>
      <c r="T266" s="127"/>
      <c r="U266" s="127"/>
      <c r="V266" s="127"/>
      <c r="W266" s="127"/>
      <c r="X266" s="127"/>
      <c r="Y266" s="127"/>
      <c r="Z266" s="127"/>
    </row>
    <row r="267" spans="1:26" ht="11.25" customHeight="1">
      <c r="A267" s="127"/>
      <c r="B267" s="127"/>
      <c r="C267" s="127"/>
      <c r="D267" s="127"/>
      <c r="E267" s="127"/>
      <c r="F267" s="127"/>
      <c r="G267" s="127"/>
      <c r="H267" s="127"/>
      <c r="I267" s="127"/>
      <c r="J267" s="127"/>
      <c r="K267" s="127"/>
      <c r="L267" s="127"/>
      <c r="M267" s="127"/>
      <c r="N267" s="127"/>
      <c r="O267" s="127"/>
      <c r="P267" s="127"/>
      <c r="Q267" s="127"/>
      <c r="R267" s="127"/>
      <c r="S267" s="127"/>
      <c r="T267" s="127"/>
      <c r="U267" s="127"/>
      <c r="V267" s="127"/>
      <c r="W267" s="127"/>
      <c r="X267" s="127"/>
      <c r="Y267" s="127"/>
      <c r="Z267" s="127"/>
    </row>
    <row r="268" spans="1:26" ht="11.25" customHeight="1">
      <c r="A268" s="127"/>
      <c r="B268" s="127"/>
      <c r="C268" s="127"/>
      <c r="D268" s="127"/>
      <c r="E268" s="127"/>
      <c r="F268" s="127"/>
      <c r="G268" s="127"/>
      <c r="H268" s="127"/>
      <c r="I268" s="127"/>
      <c r="J268" s="127"/>
      <c r="K268" s="127"/>
      <c r="L268" s="127"/>
      <c r="M268" s="127"/>
      <c r="N268" s="127"/>
      <c r="O268" s="127"/>
      <c r="P268" s="127"/>
      <c r="Q268" s="127"/>
      <c r="R268" s="127"/>
      <c r="S268" s="127"/>
      <c r="T268" s="127"/>
      <c r="U268" s="127"/>
      <c r="V268" s="127"/>
      <c r="W268" s="127"/>
      <c r="X268" s="127"/>
      <c r="Y268" s="127"/>
      <c r="Z268" s="127"/>
    </row>
    <row r="269" spans="1:26" ht="11.25" customHeight="1">
      <c r="A269" s="127"/>
      <c r="B269" s="127"/>
      <c r="C269" s="127"/>
      <c r="D269" s="127"/>
      <c r="E269" s="127"/>
      <c r="F269" s="127"/>
      <c r="G269" s="127"/>
      <c r="H269" s="127"/>
      <c r="I269" s="127"/>
      <c r="J269" s="127"/>
      <c r="K269" s="127"/>
      <c r="L269" s="127"/>
      <c r="M269" s="127"/>
      <c r="N269" s="127"/>
      <c r="O269" s="127"/>
      <c r="P269" s="127"/>
      <c r="Q269" s="127"/>
      <c r="R269" s="127"/>
      <c r="S269" s="127"/>
      <c r="T269" s="127"/>
      <c r="U269" s="127"/>
      <c r="V269" s="127"/>
      <c r="W269" s="127"/>
      <c r="X269" s="127"/>
      <c r="Y269" s="127"/>
      <c r="Z269" s="127"/>
    </row>
    <row r="270" spans="1:26" ht="11.25" customHeight="1">
      <c r="A270" s="127"/>
      <c r="B270" s="127"/>
      <c r="C270" s="127"/>
      <c r="D270" s="127"/>
      <c r="E270" s="127"/>
      <c r="F270" s="127"/>
      <c r="G270" s="127"/>
      <c r="H270" s="127"/>
      <c r="I270" s="127"/>
      <c r="J270" s="127"/>
      <c r="K270" s="127"/>
      <c r="L270" s="127"/>
      <c r="M270" s="127"/>
      <c r="N270" s="127"/>
      <c r="O270" s="127"/>
      <c r="P270" s="127"/>
      <c r="Q270" s="127"/>
      <c r="R270" s="127"/>
      <c r="S270" s="127"/>
      <c r="T270" s="127"/>
      <c r="U270" s="127"/>
      <c r="V270" s="127"/>
      <c r="W270" s="127"/>
      <c r="X270" s="127"/>
      <c r="Y270" s="127"/>
      <c r="Z270" s="127"/>
    </row>
    <row r="271" spans="1:26" ht="11.25" customHeight="1">
      <c r="A271" s="127"/>
      <c r="B271" s="127"/>
      <c r="C271" s="127"/>
      <c r="D271" s="127"/>
      <c r="E271" s="127"/>
      <c r="F271" s="127"/>
      <c r="G271" s="127"/>
      <c r="H271" s="127"/>
      <c r="I271" s="127"/>
      <c r="J271" s="127"/>
      <c r="K271" s="127"/>
      <c r="L271" s="127"/>
      <c r="M271" s="127"/>
      <c r="N271" s="127"/>
      <c r="O271" s="127"/>
      <c r="P271" s="127"/>
      <c r="Q271" s="127"/>
      <c r="R271" s="127"/>
      <c r="S271" s="127"/>
      <c r="T271" s="127"/>
      <c r="U271" s="127"/>
      <c r="V271" s="127"/>
      <c r="W271" s="127"/>
      <c r="X271" s="127"/>
      <c r="Y271" s="127"/>
      <c r="Z271" s="127"/>
    </row>
    <row r="272" spans="1:26" ht="11.25" customHeight="1">
      <c r="A272" s="127"/>
      <c r="B272" s="127"/>
      <c r="C272" s="127"/>
      <c r="D272" s="127"/>
      <c r="E272" s="127"/>
      <c r="F272" s="127"/>
      <c r="G272" s="127"/>
      <c r="H272" s="127"/>
      <c r="I272" s="127"/>
      <c r="J272" s="127"/>
      <c r="K272" s="127"/>
      <c r="L272" s="127"/>
      <c r="M272" s="127"/>
      <c r="N272" s="127"/>
      <c r="O272" s="127"/>
      <c r="P272" s="127"/>
      <c r="Q272" s="127"/>
      <c r="R272" s="127"/>
      <c r="S272" s="127"/>
      <c r="T272" s="127"/>
      <c r="U272" s="127"/>
      <c r="V272" s="127"/>
      <c r="W272" s="127"/>
      <c r="X272" s="127"/>
      <c r="Y272" s="127"/>
      <c r="Z272" s="127"/>
    </row>
    <row r="273" spans="1:26" ht="11.25" customHeight="1">
      <c r="A273" s="127"/>
      <c r="B273" s="127"/>
      <c r="C273" s="127"/>
      <c r="D273" s="127"/>
      <c r="E273" s="127"/>
      <c r="F273" s="127"/>
      <c r="G273" s="127"/>
      <c r="H273" s="127"/>
      <c r="I273" s="127"/>
      <c r="J273" s="127"/>
      <c r="K273" s="127"/>
      <c r="L273" s="127"/>
      <c r="M273" s="127"/>
      <c r="N273" s="127"/>
      <c r="O273" s="127"/>
      <c r="P273" s="127"/>
      <c r="Q273" s="127"/>
      <c r="R273" s="127"/>
      <c r="S273" s="127"/>
      <c r="T273" s="127"/>
      <c r="U273" s="127"/>
      <c r="V273" s="127"/>
      <c r="W273" s="127"/>
      <c r="X273" s="127"/>
      <c r="Y273" s="127"/>
      <c r="Z273" s="127"/>
    </row>
    <row r="274" spans="1:26" ht="11.25" customHeight="1">
      <c r="A274" s="127"/>
      <c r="B274" s="127"/>
      <c r="C274" s="127"/>
      <c r="D274" s="127"/>
      <c r="E274" s="127"/>
      <c r="F274" s="127"/>
      <c r="G274" s="127"/>
      <c r="H274" s="127"/>
      <c r="I274" s="127"/>
      <c r="J274" s="127"/>
      <c r="K274" s="127"/>
      <c r="L274" s="127"/>
      <c r="M274" s="127"/>
      <c r="N274" s="127"/>
      <c r="O274" s="127"/>
      <c r="P274" s="127"/>
      <c r="Q274" s="127"/>
      <c r="R274" s="127"/>
      <c r="S274" s="127"/>
      <c r="T274" s="127"/>
      <c r="U274" s="127"/>
      <c r="V274" s="127"/>
      <c r="W274" s="127"/>
      <c r="X274" s="127"/>
      <c r="Y274" s="127"/>
      <c r="Z274" s="127"/>
    </row>
    <row r="275" spans="1:26" ht="11.25" customHeight="1">
      <c r="A275" s="127"/>
      <c r="B275" s="127"/>
      <c r="C275" s="127"/>
      <c r="D275" s="127"/>
      <c r="E275" s="127"/>
      <c r="F275" s="127"/>
      <c r="G275" s="127"/>
      <c r="H275" s="127"/>
      <c r="I275" s="127"/>
      <c r="J275" s="127"/>
      <c r="K275" s="127"/>
      <c r="L275" s="127"/>
      <c r="M275" s="127"/>
      <c r="N275" s="127"/>
      <c r="O275" s="127"/>
      <c r="P275" s="127"/>
      <c r="Q275" s="127"/>
      <c r="R275" s="127"/>
      <c r="S275" s="127"/>
      <c r="T275" s="127"/>
      <c r="U275" s="127"/>
      <c r="V275" s="127"/>
      <c r="W275" s="127"/>
      <c r="X275" s="127"/>
      <c r="Y275" s="127"/>
      <c r="Z275" s="127"/>
    </row>
    <row r="276" spans="1:26" ht="11.25" customHeight="1">
      <c r="A276" s="127"/>
      <c r="B276" s="127"/>
      <c r="C276" s="127"/>
      <c r="D276" s="127"/>
      <c r="E276" s="127"/>
      <c r="F276" s="127"/>
      <c r="G276" s="127"/>
      <c r="H276" s="127"/>
      <c r="I276" s="127"/>
      <c r="J276" s="127"/>
      <c r="K276" s="127"/>
      <c r="L276" s="127"/>
      <c r="M276" s="127"/>
      <c r="N276" s="127"/>
      <c r="O276" s="127"/>
      <c r="P276" s="127"/>
      <c r="Q276" s="127"/>
      <c r="R276" s="127"/>
      <c r="S276" s="127"/>
      <c r="T276" s="127"/>
      <c r="U276" s="127"/>
      <c r="V276" s="127"/>
      <c r="W276" s="127"/>
      <c r="X276" s="127"/>
      <c r="Y276" s="127"/>
      <c r="Z276" s="127"/>
    </row>
    <row r="277" spans="1:26" ht="11.25" customHeight="1">
      <c r="A277" s="127"/>
      <c r="B277" s="127"/>
      <c r="C277" s="127"/>
      <c r="D277" s="127"/>
      <c r="E277" s="127"/>
      <c r="F277" s="127"/>
      <c r="G277" s="127"/>
      <c r="H277" s="127"/>
      <c r="I277" s="127"/>
      <c r="J277" s="127"/>
      <c r="K277" s="127"/>
      <c r="L277" s="127"/>
      <c r="M277" s="127"/>
      <c r="N277" s="127"/>
      <c r="O277" s="127"/>
      <c r="P277" s="127"/>
      <c r="Q277" s="127"/>
      <c r="R277" s="127"/>
      <c r="S277" s="127"/>
      <c r="T277" s="127"/>
      <c r="U277" s="127"/>
      <c r="V277" s="127"/>
      <c r="W277" s="127"/>
      <c r="X277" s="127"/>
      <c r="Y277" s="127"/>
      <c r="Z277" s="127"/>
    </row>
    <row r="278" spans="1:26" ht="11.25" customHeight="1">
      <c r="A278" s="127"/>
      <c r="B278" s="127"/>
      <c r="C278" s="127"/>
      <c r="D278" s="127"/>
      <c r="E278" s="127"/>
      <c r="F278" s="127"/>
      <c r="G278" s="127"/>
      <c r="H278" s="127"/>
      <c r="I278" s="127"/>
      <c r="J278" s="127"/>
      <c r="K278" s="127"/>
      <c r="L278" s="127"/>
      <c r="M278" s="127"/>
      <c r="N278" s="127"/>
      <c r="O278" s="127"/>
      <c r="P278" s="127"/>
      <c r="Q278" s="127"/>
      <c r="R278" s="127"/>
      <c r="S278" s="127"/>
      <c r="T278" s="127"/>
      <c r="U278" s="127"/>
      <c r="V278" s="127"/>
      <c r="W278" s="127"/>
      <c r="X278" s="127"/>
      <c r="Y278" s="127"/>
      <c r="Z278" s="127"/>
    </row>
    <row r="279" spans="1:26" ht="11.25" customHeight="1">
      <c r="A279" s="127"/>
      <c r="B279" s="127"/>
      <c r="C279" s="127"/>
      <c r="D279" s="127"/>
      <c r="E279" s="127"/>
      <c r="F279" s="127"/>
      <c r="G279" s="127"/>
      <c r="H279" s="127"/>
      <c r="I279" s="127"/>
      <c r="J279" s="127"/>
      <c r="K279" s="127"/>
      <c r="L279" s="127"/>
      <c r="M279" s="127"/>
      <c r="N279" s="127"/>
      <c r="O279" s="127"/>
      <c r="P279" s="127"/>
      <c r="Q279" s="127"/>
      <c r="R279" s="127"/>
      <c r="S279" s="127"/>
      <c r="T279" s="127"/>
      <c r="U279" s="127"/>
      <c r="V279" s="127"/>
      <c r="W279" s="127"/>
      <c r="X279" s="127"/>
      <c r="Y279" s="127"/>
      <c r="Z279" s="127"/>
    </row>
    <row r="280" spans="1:26" ht="11.25" customHeight="1">
      <c r="A280" s="127"/>
      <c r="B280" s="127"/>
      <c r="C280" s="127"/>
      <c r="D280" s="127"/>
      <c r="E280" s="127"/>
      <c r="F280" s="127"/>
      <c r="G280" s="127"/>
      <c r="H280" s="127"/>
      <c r="I280" s="127"/>
      <c r="J280" s="127"/>
      <c r="K280" s="127"/>
      <c r="L280" s="127"/>
      <c r="M280" s="127"/>
      <c r="N280" s="127"/>
      <c r="O280" s="127"/>
      <c r="P280" s="127"/>
      <c r="Q280" s="127"/>
      <c r="R280" s="127"/>
      <c r="S280" s="127"/>
      <c r="T280" s="127"/>
      <c r="U280" s="127"/>
      <c r="V280" s="127"/>
      <c r="W280" s="127"/>
      <c r="X280" s="127"/>
      <c r="Y280" s="127"/>
      <c r="Z280" s="127"/>
    </row>
    <row r="281" spans="1:26" ht="11.25" customHeight="1">
      <c r="A281" s="127"/>
      <c r="B281" s="127"/>
      <c r="C281" s="127"/>
      <c r="D281" s="127"/>
      <c r="E281" s="127"/>
      <c r="F281" s="127"/>
      <c r="G281" s="127"/>
      <c r="H281" s="127"/>
      <c r="I281" s="127"/>
      <c r="J281" s="127"/>
      <c r="K281" s="127"/>
      <c r="L281" s="127"/>
      <c r="M281" s="127"/>
      <c r="N281" s="127"/>
      <c r="O281" s="127"/>
      <c r="P281" s="127"/>
      <c r="Q281" s="127"/>
      <c r="R281" s="127"/>
      <c r="S281" s="127"/>
      <c r="T281" s="127"/>
      <c r="U281" s="127"/>
      <c r="V281" s="127"/>
      <c r="W281" s="127"/>
      <c r="X281" s="127"/>
      <c r="Y281" s="127"/>
      <c r="Z281" s="127"/>
    </row>
    <row r="282" spans="1:26" ht="11.25" customHeight="1">
      <c r="A282" s="127"/>
      <c r="B282" s="127"/>
      <c r="C282" s="127"/>
      <c r="D282" s="127"/>
      <c r="E282" s="127"/>
      <c r="F282" s="127"/>
      <c r="G282" s="127"/>
      <c r="H282" s="127"/>
      <c r="I282" s="127"/>
      <c r="J282" s="127"/>
      <c r="K282" s="127"/>
      <c r="L282" s="127"/>
      <c r="M282" s="127"/>
      <c r="N282" s="127"/>
      <c r="O282" s="127"/>
      <c r="P282" s="127"/>
      <c r="Q282" s="127"/>
      <c r="R282" s="127"/>
      <c r="S282" s="127"/>
      <c r="T282" s="127"/>
      <c r="U282" s="127"/>
      <c r="V282" s="127"/>
      <c r="W282" s="127"/>
      <c r="X282" s="127"/>
      <c r="Y282" s="127"/>
      <c r="Z282" s="127"/>
    </row>
    <row r="283" spans="1:26" ht="11.25" customHeight="1">
      <c r="A283" s="127"/>
      <c r="B283" s="127"/>
      <c r="C283" s="127"/>
      <c r="D283" s="127"/>
      <c r="E283" s="127"/>
      <c r="F283" s="127"/>
      <c r="G283" s="127"/>
      <c r="H283" s="127"/>
      <c r="I283" s="127"/>
      <c r="J283" s="127"/>
      <c r="K283" s="127"/>
      <c r="L283" s="127"/>
      <c r="M283" s="127"/>
      <c r="N283" s="127"/>
      <c r="O283" s="127"/>
      <c r="P283" s="127"/>
      <c r="Q283" s="127"/>
      <c r="R283" s="127"/>
      <c r="S283" s="127"/>
      <c r="T283" s="127"/>
      <c r="U283" s="127"/>
      <c r="V283" s="127"/>
      <c r="W283" s="127"/>
      <c r="X283" s="127"/>
      <c r="Y283" s="127"/>
      <c r="Z283" s="127"/>
    </row>
    <row r="284" spans="1:26" ht="11.25" customHeight="1">
      <c r="A284" s="127"/>
      <c r="B284" s="127"/>
      <c r="C284" s="127"/>
      <c r="D284" s="127"/>
      <c r="E284" s="127"/>
      <c r="F284" s="127"/>
      <c r="G284" s="127"/>
      <c r="H284" s="127"/>
      <c r="I284" s="127"/>
      <c r="J284" s="127"/>
      <c r="K284" s="127"/>
      <c r="L284" s="127"/>
      <c r="M284" s="127"/>
      <c r="N284" s="127"/>
      <c r="O284" s="127"/>
      <c r="P284" s="127"/>
      <c r="Q284" s="127"/>
      <c r="R284" s="127"/>
      <c r="S284" s="127"/>
      <c r="T284" s="127"/>
      <c r="U284" s="127"/>
      <c r="V284" s="127"/>
      <c r="W284" s="127"/>
      <c r="X284" s="127"/>
      <c r="Y284" s="127"/>
      <c r="Z284" s="127"/>
    </row>
    <row r="285" spans="1:26" ht="11.25" customHeight="1">
      <c r="A285" s="127"/>
      <c r="B285" s="127"/>
      <c r="C285" s="127"/>
      <c r="D285" s="127"/>
      <c r="E285" s="127"/>
      <c r="F285" s="127"/>
      <c r="G285" s="127"/>
      <c r="H285" s="127"/>
      <c r="I285" s="127"/>
      <c r="J285" s="127"/>
      <c r="K285" s="127"/>
      <c r="L285" s="127"/>
      <c r="M285" s="127"/>
      <c r="N285" s="127"/>
      <c r="O285" s="127"/>
      <c r="P285" s="127"/>
      <c r="Q285" s="127"/>
      <c r="R285" s="127"/>
      <c r="S285" s="127"/>
      <c r="T285" s="127"/>
      <c r="U285" s="127"/>
      <c r="V285" s="127"/>
      <c r="W285" s="127"/>
      <c r="X285" s="127"/>
      <c r="Y285" s="127"/>
      <c r="Z285" s="127"/>
    </row>
    <row r="286" spans="1:26" ht="11.25" customHeight="1">
      <c r="A286" s="127"/>
      <c r="B286" s="127"/>
      <c r="C286" s="127"/>
      <c r="D286" s="127"/>
      <c r="E286" s="127"/>
      <c r="F286" s="127"/>
      <c r="G286" s="127"/>
      <c r="H286" s="127"/>
      <c r="I286" s="127"/>
      <c r="J286" s="127"/>
      <c r="K286" s="127"/>
      <c r="L286" s="127"/>
      <c r="M286" s="127"/>
      <c r="N286" s="127"/>
      <c r="O286" s="127"/>
      <c r="P286" s="127"/>
      <c r="Q286" s="127"/>
      <c r="R286" s="127"/>
      <c r="S286" s="127"/>
      <c r="T286" s="127"/>
      <c r="U286" s="127"/>
      <c r="V286" s="127"/>
      <c r="W286" s="127"/>
      <c r="X286" s="127"/>
      <c r="Y286" s="127"/>
      <c r="Z286" s="127"/>
    </row>
    <row r="287" spans="1:26" ht="11.25" customHeight="1">
      <c r="A287" s="127"/>
      <c r="B287" s="127"/>
      <c r="C287" s="127"/>
      <c r="D287" s="127"/>
      <c r="E287" s="127"/>
      <c r="F287" s="127"/>
      <c r="G287" s="127"/>
      <c r="H287" s="127"/>
      <c r="I287" s="127"/>
      <c r="J287" s="127"/>
      <c r="K287" s="127"/>
      <c r="L287" s="127"/>
      <c r="M287" s="127"/>
      <c r="N287" s="127"/>
      <c r="O287" s="127"/>
      <c r="P287" s="127"/>
      <c r="Q287" s="127"/>
      <c r="R287" s="127"/>
      <c r="S287" s="127"/>
      <c r="T287" s="127"/>
      <c r="U287" s="127"/>
      <c r="V287" s="127"/>
      <c r="W287" s="127"/>
      <c r="X287" s="127"/>
      <c r="Y287" s="127"/>
      <c r="Z287" s="127"/>
    </row>
    <row r="288" spans="1:26" ht="11.25" customHeight="1">
      <c r="A288" s="127"/>
      <c r="B288" s="127"/>
      <c r="C288" s="127"/>
      <c r="D288" s="127"/>
      <c r="E288" s="127"/>
      <c r="F288" s="127"/>
      <c r="G288" s="127"/>
      <c r="H288" s="127"/>
      <c r="I288" s="127"/>
      <c r="J288" s="127"/>
      <c r="K288" s="127"/>
      <c r="L288" s="127"/>
      <c r="M288" s="127"/>
      <c r="N288" s="127"/>
      <c r="O288" s="127"/>
      <c r="P288" s="127"/>
      <c r="Q288" s="127"/>
      <c r="R288" s="127"/>
      <c r="S288" s="127"/>
      <c r="T288" s="127"/>
      <c r="U288" s="127"/>
      <c r="V288" s="127"/>
      <c r="W288" s="127"/>
      <c r="X288" s="127"/>
      <c r="Y288" s="127"/>
      <c r="Z288" s="127"/>
    </row>
    <row r="289" spans="1:26" ht="11.25" customHeight="1">
      <c r="A289" s="127"/>
      <c r="B289" s="127"/>
      <c r="C289" s="127"/>
      <c r="D289" s="127"/>
      <c r="E289" s="127"/>
      <c r="F289" s="127"/>
      <c r="G289" s="127"/>
      <c r="H289" s="127"/>
      <c r="I289" s="127"/>
      <c r="J289" s="127"/>
      <c r="K289" s="127"/>
      <c r="L289" s="127"/>
      <c r="M289" s="127"/>
      <c r="N289" s="127"/>
      <c r="O289" s="127"/>
      <c r="P289" s="127"/>
      <c r="Q289" s="127"/>
      <c r="R289" s="127"/>
      <c r="S289" s="127"/>
      <c r="T289" s="127"/>
      <c r="U289" s="127"/>
      <c r="V289" s="127"/>
      <c r="W289" s="127"/>
      <c r="X289" s="127"/>
      <c r="Y289" s="127"/>
      <c r="Z289" s="127"/>
    </row>
    <row r="290" spans="1:26" ht="11.25" customHeight="1">
      <c r="A290" s="127"/>
      <c r="B290" s="127"/>
      <c r="C290" s="127"/>
      <c r="D290" s="127"/>
      <c r="E290" s="127"/>
      <c r="F290" s="127"/>
      <c r="G290" s="127"/>
      <c r="H290" s="127"/>
      <c r="I290" s="127"/>
      <c r="J290" s="127"/>
      <c r="K290" s="127"/>
      <c r="L290" s="127"/>
      <c r="M290" s="127"/>
      <c r="N290" s="127"/>
      <c r="O290" s="127"/>
      <c r="P290" s="127"/>
      <c r="Q290" s="127"/>
      <c r="R290" s="127"/>
      <c r="S290" s="127"/>
      <c r="T290" s="127"/>
      <c r="U290" s="127"/>
      <c r="V290" s="127"/>
      <c r="W290" s="127"/>
      <c r="X290" s="127"/>
      <c r="Y290" s="127"/>
      <c r="Z290" s="127"/>
    </row>
    <row r="291" spans="1:26" ht="11.25" customHeight="1">
      <c r="A291" s="127"/>
      <c r="B291" s="127"/>
      <c r="C291" s="127"/>
      <c r="D291" s="127"/>
      <c r="E291" s="127"/>
      <c r="F291" s="127"/>
      <c r="G291" s="127"/>
      <c r="H291" s="127"/>
      <c r="I291" s="127"/>
      <c r="J291" s="127"/>
      <c r="K291" s="127"/>
      <c r="L291" s="127"/>
      <c r="M291" s="127"/>
      <c r="N291" s="127"/>
      <c r="O291" s="127"/>
      <c r="P291" s="127"/>
      <c r="Q291" s="127"/>
      <c r="R291" s="127"/>
      <c r="S291" s="127"/>
      <c r="T291" s="127"/>
      <c r="U291" s="127"/>
      <c r="V291" s="127"/>
      <c r="W291" s="127"/>
      <c r="X291" s="127"/>
      <c r="Y291" s="127"/>
      <c r="Z291" s="127"/>
    </row>
    <row r="292" spans="1:26" ht="11.25" customHeight="1">
      <c r="A292" s="127"/>
      <c r="B292" s="127"/>
      <c r="C292" s="127"/>
      <c r="D292" s="127"/>
      <c r="E292" s="127"/>
      <c r="F292" s="127"/>
      <c r="G292" s="127"/>
      <c r="H292" s="127"/>
      <c r="I292" s="127"/>
      <c r="J292" s="127"/>
      <c r="K292" s="127"/>
      <c r="L292" s="127"/>
      <c r="M292" s="127"/>
      <c r="N292" s="127"/>
      <c r="O292" s="127"/>
      <c r="P292" s="127"/>
      <c r="Q292" s="127"/>
      <c r="R292" s="127"/>
      <c r="S292" s="127"/>
      <c r="T292" s="127"/>
      <c r="U292" s="127"/>
      <c r="V292" s="127"/>
      <c r="W292" s="127"/>
      <c r="X292" s="127"/>
      <c r="Y292" s="127"/>
      <c r="Z292" s="127"/>
    </row>
    <row r="293" spans="1:26" ht="11.25" customHeight="1">
      <c r="A293" s="127"/>
      <c r="B293" s="127"/>
      <c r="C293" s="127"/>
      <c r="D293" s="127"/>
      <c r="E293" s="127"/>
      <c r="F293" s="127"/>
      <c r="G293" s="127"/>
      <c r="H293" s="127"/>
      <c r="I293" s="127"/>
      <c r="J293" s="127"/>
      <c r="K293" s="127"/>
      <c r="L293" s="127"/>
      <c r="M293" s="127"/>
      <c r="N293" s="127"/>
      <c r="O293" s="127"/>
      <c r="P293" s="127"/>
      <c r="Q293" s="127"/>
      <c r="R293" s="127"/>
      <c r="S293" s="127"/>
      <c r="T293" s="127"/>
      <c r="U293" s="127"/>
      <c r="V293" s="127"/>
      <c r="W293" s="127"/>
      <c r="X293" s="127"/>
      <c r="Y293" s="127"/>
      <c r="Z293" s="127"/>
    </row>
    <row r="294" spans="1:26" ht="11.25" customHeight="1">
      <c r="A294" s="127"/>
      <c r="B294" s="127"/>
      <c r="C294" s="127"/>
      <c r="D294" s="127"/>
      <c r="E294" s="127"/>
      <c r="F294" s="127"/>
      <c r="G294" s="127"/>
      <c r="H294" s="127"/>
      <c r="I294" s="127"/>
      <c r="J294" s="127"/>
      <c r="K294" s="127"/>
      <c r="L294" s="127"/>
      <c r="M294" s="127"/>
      <c r="N294" s="127"/>
      <c r="O294" s="127"/>
      <c r="P294" s="127"/>
      <c r="Q294" s="127"/>
      <c r="R294" s="127"/>
      <c r="S294" s="127"/>
      <c r="T294" s="127"/>
      <c r="U294" s="127"/>
      <c r="V294" s="127"/>
      <c r="W294" s="127"/>
      <c r="X294" s="127"/>
      <c r="Y294" s="127"/>
      <c r="Z294" s="127"/>
    </row>
    <row r="295" spans="1:26" ht="11.25" customHeight="1">
      <c r="A295" s="127"/>
      <c r="B295" s="127"/>
      <c r="C295" s="127"/>
      <c r="D295" s="127"/>
      <c r="E295" s="127"/>
      <c r="F295" s="127"/>
      <c r="G295" s="127"/>
      <c r="H295" s="127"/>
      <c r="I295" s="127"/>
      <c r="J295" s="127"/>
      <c r="K295" s="127"/>
      <c r="L295" s="127"/>
      <c r="M295" s="127"/>
      <c r="N295" s="127"/>
      <c r="O295" s="127"/>
      <c r="P295" s="127"/>
      <c r="Q295" s="127"/>
      <c r="R295" s="127"/>
      <c r="S295" s="127"/>
      <c r="T295" s="127"/>
      <c r="U295" s="127"/>
      <c r="V295" s="127"/>
      <c r="W295" s="127"/>
      <c r="X295" s="127"/>
      <c r="Y295" s="127"/>
      <c r="Z295" s="127"/>
    </row>
    <row r="296" spans="1:26" ht="11.25" customHeight="1">
      <c r="A296" s="127"/>
      <c r="B296" s="127"/>
      <c r="C296" s="127"/>
      <c r="D296" s="127"/>
      <c r="E296" s="127"/>
      <c r="F296" s="127"/>
      <c r="G296" s="127"/>
      <c r="H296" s="127"/>
      <c r="I296" s="127"/>
      <c r="J296" s="127"/>
      <c r="K296" s="127"/>
      <c r="L296" s="127"/>
      <c r="M296" s="127"/>
      <c r="N296" s="127"/>
      <c r="O296" s="127"/>
      <c r="P296" s="127"/>
      <c r="Q296" s="127"/>
      <c r="R296" s="127"/>
      <c r="S296" s="127"/>
      <c r="T296" s="127"/>
      <c r="U296" s="127"/>
      <c r="V296" s="127"/>
      <c r="W296" s="127"/>
      <c r="X296" s="127"/>
      <c r="Y296" s="127"/>
      <c r="Z296" s="127"/>
    </row>
    <row r="297" spans="1:26" ht="11.25" customHeight="1">
      <c r="A297" s="127"/>
      <c r="B297" s="127"/>
      <c r="C297" s="127"/>
      <c r="D297" s="127"/>
      <c r="E297" s="127"/>
      <c r="F297" s="127"/>
      <c r="G297" s="127"/>
      <c r="H297" s="127"/>
      <c r="I297" s="127"/>
      <c r="J297" s="127"/>
      <c r="K297" s="127"/>
      <c r="L297" s="127"/>
      <c r="M297" s="127"/>
      <c r="N297" s="127"/>
      <c r="O297" s="127"/>
      <c r="P297" s="127"/>
      <c r="Q297" s="127"/>
      <c r="R297" s="127"/>
      <c r="S297" s="127"/>
      <c r="T297" s="127"/>
      <c r="U297" s="127"/>
      <c r="V297" s="127"/>
      <c r="W297" s="127"/>
      <c r="X297" s="127"/>
      <c r="Y297" s="127"/>
      <c r="Z297" s="127"/>
    </row>
    <row r="298" spans="1:26" ht="11.25" customHeight="1">
      <c r="A298" s="127"/>
      <c r="B298" s="127"/>
      <c r="C298" s="127"/>
      <c r="D298" s="127"/>
      <c r="E298" s="127"/>
      <c r="F298" s="127"/>
      <c r="G298" s="127"/>
      <c r="H298" s="127"/>
      <c r="I298" s="127"/>
      <c r="J298" s="127"/>
      <c r="K298" s="127"/>
      <c r="L298" s="127"/>
      <c r="M298" s="127"/>
      <c r="N298" s="127"/>
      <c r="O298" s="127"/>
      <c r="P298" s="127"/>
      <c r="Q298" s="127"/>
      <c r="R298" s="127"/>
      <c r="S298" s="127"/>
      <c r="T298" s="127"/>
      <c r="U298" s="127"/>
      <c r="V298" s="127"/>
      <c r="W298" s="127"/>
      <c r="X298" s="127"/>
      <c r="Y298" s="127"/>
      <c r="Z298" s="127"/>
    </row>
    <row r="299" spans="1:26" ht="11.25" customHeight="1">
      <c r="A299" s="127"/>
      <c r="B299" s="127"/>
      <c r="C299" s="127"/>
      <c r="D299" s="127"/>
      <c r="E299" s="127"/>
      <c r="F299" s="127"/>
      <c r="G299" s="127"/>
      <c r="H299" s="127"/>
      <c r="I299" s="127"/>
      <c r="J299" s="127"/>
      <c r="K299" s="127"/>
      <c r="L299" s="127"/>
      <c r="M299" s="127"/>
      <c r="N299" s="127"/>
      <c r="O299" s="127"/>
      <c r="P299" s="127"/>
      <c r="Q299" s="127"/>
      <c r="R299" s="127"/>
      <c r="S299" s="127"/>
      <c r="T299" s="127"/>
      <c r="U299" s="127"/>
      <c r="V299" s="127"/>
      <c r="W299" s="127"/>
      <c r="X299" s="127"/>
      <c r="Y299" s="127"/>
      <c r="Z299" s="127"/>
    </row>
    <row r="300" spans="1:26" ht="11.25" customHeight="1">
      <c r="A300" s="127"/>
      <c r="B300" s="127"/>
      <c r="C300" s="127"/>
      <c r="D300" s="127"/>
      <c r="E300" s="127"/>
      <c r="F300" s="127"/>
      <c r="G300" s="127"/>
      <c r="H300" s="127"/>
      <c r="I300" s="127"/>
      <c r="J300" s="127"/>
      <c r="K300" s="127"/>
      <c r="L300" s="127"/>
      <c r="M300" s="127"/>
      <c r="N300" s="127"/>
      <c r="O300" s="127"/>
      <c r="P300" s="127"/>
      <c r="Q300" s="127"/>
      <c r="R300" s="127"/>
      <c r="S300" s="127"/>
      <c r="T300" s="127"/>
      <c r="U300" s="127"/>
      <c r="V300" s="127"/>
      <c r="W300" s="127"/>
      <c r="X300" s="127"/>
      <c r="Y300" s="127"/>
      <c r="Z300" s="127"/>
    </row>
    <row r="301" spans="1:26" ht="11.25" customHeight="1">
      <c r="A301" s="127"/>
      <c r="B301" s="127"/>
      <c r="C301" s="127"/>
      <c r="D301" s="127"/>
      <c r="E301" s="127"/>
      <c r="F301" s="127"/>
      <c r="G301" s="127"/>
      <c r="H301" s="127"/>
      <c r="I301" s="127"/>
      <c r="J301" s="127"/>
      <c r="K301" s="127"/>
      <c r="L301" s="127"/>
      <c r="M301" s="127"/>
      <c r="N301" s="127"/>
      <c r="O301" s="127"/>
      <c r="P301" s="127"/>
      <c r="Q301" s="127"/>
      <c r="R301" s="127"/>
      <c r="S301" s="127"/>
      <c r="T301" s="127"/>
      <c r="U301" s="127"/>
      <c r="V301" s="127"/>
      <c r="W301" s="127"/>
      <c r="X301" s="127"/>
      <c r="Y301" s="127"/>
      <c r="Z301" s="127"/>
    </row>
    <row r="302" spans="1:26" ht="11.25" customHeight="1">
      <c r="A302" s="127"/>
      <c r="B302" s="127"/>
      <c r="C302" s="127"/>
      <c r="D302" s="127"/>
      <c r="E302" s="127"/>
      <c r="F302" s="127"/>
      <c r="G302" s="127"/>
      <c r="H302" s="127"/>
      <c r="I302" s="127"/>
      <c r="J302" s="127"/>
      <c r="K302" s="127"/>
      <c r="L302" s="127"/>
      <c r="M302" s="127"/>
      <c r="N302" s="127"/>
      <c r="O302" s="127"/>
      <c r="P302" s="127"/>
      <c r="Q302" s="127"/>
      <c r="R302" s="127"/>
      <c r="S302" s="127"/>
      <c r="T302" s="127"/>
      <c r="U302" s="127"/>
      <c r="V302" s="127"/>
      <c r="W302" s="127"/>
      <c r="X302" s="127"/>
      <c r="Y302" s="127"/>
      <c r="Z302" s="127"/>
    </row>
    <row r="303" spans="1:26" ht="11.25" customHeight="1">
      <c r="A303" s="127"/>
      <c r="B303" s="127"/>
      <c r="C303" s="127"/>
      <c r="D303" s="127"/>
      <c r="E303" s="127"/>
      <c r="F303" s="127"/>
      <c r="G303" s="127"/>
      <c r="H303" s="127"/>
      <c r="I303" s="127"/>
      <c r="J303" s="127"/>
      <c r="K303" s="127"/>
      <c r="L303" s="127"/>
      <c r="M303" s="127"/>
      <c r="N303" s="127"/>
      <c r="O303" s="127"/>
      <c r="P303" s="127"/>
      <c r="Q303" s="127"/>
      <c r="R303" s="127"/>
      <c r="S303" s="127"/>
      <c r="T303" s="127"/>
      <c r="U303" s="127"/>
      <c r="V303" s="127"/>
      <c r="W303" s="127"/>
      <c r="X303" s="127"/>
      <c r="Y303" s="127"/>
      <c r="Z303" s="127"/>
    </row>
    <row r="304" spans="1:26" ht="11.25" customHeight="1">
      <c r="A304" s="127"/>
      <c r="B304" s="127"/>
      <c r="C304" s="127"/>
      <c r="D304" s="127"/>
      <c r="E304" s="127"/>
      <c r="F304" s="127"/>
      <c r="G304" s="127"/>
      <c r="H304" s="127"/>
      <c r="I304" s="127"/>
      <c r="J304" s="127"/>
      <c r="K304" s="127"/>
      <c r="L304" s="127"/>
      <c r="M304" s="127"/>
      <c r="N304" s="127"/>
      <c r="O304" s="127"/>
      <c r="P304" s="127"/>
      <c r="Q304" s="127"/>
      <c r="R304" s="127"/>
      <c r="S304" s="127"/>
      <c r="T304" s="127"/>
      <c r="U304" s="127"/>
      <c r="V304" s="127"/>
      <c r="W304" s="127"/>
      <c r="X304" s="127"/>
      <c r="Y304" s="127"/>
      <c r="Z304" s="127"/>
    </row>
    <row r="305" spans="1:26" ht="11.25" customHeight="1">
      <c r="A305" s="127"/>
      <c r="B305" s="127"/>
      <c r="C305" s="127"/>
      <c r="D305" s="127"/>
      <c r="E305" s="127"/>
      <c r="F305" s="127"/>
      <c r="G305" s="127"/>
      <c r="H305" s="127"/>
      <c r="I305" s="127"/>
      <c r="J305" s="127"/>
      <c r="K305" s="127"/>
      <c r="L305" s="127"/>
      <c r="M305" s="127"/>
      <c r="N305" s="127"/>
      <c r="O305" s="127"/>
      <c r="P305" s="127"/>
      <c r="Q305" s="127"/>
      <c r="R305" s="127"/>
      <c r="S305" s="127"/>
      <c r="T305" s="127"/>
      <c r="U305" s="127"/>
      <c r="V305" s="127"/>
      <c r="W305" s="127"/>
      <c r="X305" s="127"/>
      <c r="Y305" s="127"/>
      <c r="Z305" s="127"/>
    </row>
    <row r="306" spans="1:26" ht="11.25" customHeight="1">
      <c r="A306" s="127"/>
      <c r="B306" s="127"/>
      <c r="C306" s="127"/>
      <c r="D306" s="127"/>
      <c r="E306" s="127"/>
      <c r="F306" s="127"/>
      <c r="G306" s="127"/>
      <c r="H306" s="127"/>
      <c r="I306" s="127"/>
      <c r="J306" s="127"/>
      <c r="K306" s="127"/>
      <c r="L306" s="127"/>
      <c r="M306" s="127"/>
      <c r="N306" s="127"/>
      <c r="O306" s="127"/>
      <c r="P306" s="127"/>
      <c r="Q306" s="127"/>
      <c r="R306" s="127"/>
      <c r="S306" s="127"/>
      <c r="T306" s="127"/>
      <c r="U306" s="127"/>
      <c r="V306" s="127"/>
      <c r="W306" s="127"/>
      <c r="X306" s="127"/>
      <c r="Y306" s="127"/>
      <c r="Z306" s="127"/>
    </row>
    <row r="307" spans="1:26" ht="11.25" customHeight="1">
      <c r="A307" s="127"/>
      <c r="B307" s="127"/>
      <c r="C307" s="127"/>
      <c r="D307" s="127"/>
      <c r="E307" s="127"/>
      <c r="F307" s="127"/>
      <c r="G307" s="127"/>
      <c r="H307" s="127"/>
      <c r="I307" s="127"/>
      <c r="J307" s="127"/>
      <c r="K307" s="127"/>
      <c r="L307" s="127"/>
      <c r="M307" s="127"/>
      <c r="N307" s="127"/>
      <c r="O307" s="127"/>
      <c r="P307" s="127"/>
      <c r="Q307" s="127"/>
      <c r="R307" s="127"/>
      <c r="S307" s="127"/>
      <c r="T307" s="127"/>
      <c r="U307" s="127"/>
      <c r="V307" s="127"/>
      <c r="W307" s="127"/>
      <c r="X307" s="127"/>
      <c r="Y307" s="127"/>
      <c r="Z307" s="127"/>
    </row>
    <row r="308" spans="1:26" ht="11.25" customHeight="1">
      <c r="A308" s="127"/>
      <c r="B308" s="127"/>
      <c r="C308" s="127"/>
      <c r="D308" s="127"/>
      <c r="E308" s="127"/>
      <c r="F308" s="127"/>
      <c r="G308" s="127"/>
      <c r="H308" s="127"/>
      <c r="I308" s="127"/>
      <c r="J308" s="127"/>
      <c r="K308" s="127"/>
      <c r="L308" s="127"/>
      <c r="M308" s="127"/>
      <c r="N308" s="127"/>
      <c r="O308" s="127"/>
      <c r="P308" s="127"/>
      <c r="Q308" s="127"/>
      <c r="R308" s="127"/>
      <c r="S308" s="127"/>
      <c r="T308" s="127"/>
      <c r="U308" s="127"/>
      <c r="V308" s="127"/>
      <c r="W308" s="127"/>
      <c r="X308" s="127"/>
      <c r="Y308" s="127"/>
      <c r="Z308" s="127"/>
    </row>
    <row r="309" spans="1:26" ht="11.25" customHeight="1">
      <c r="A309" s="127"/>
      <c r="B309" s="127"/>
      <c r="C309" s="127"/>
      <c r="D309" s="127"/>
      <c r="E309" s="127"/>
      <c r="F309" s="127"/>
      <c r="G309" s="127"/>
      <c r="H309" s="127"/>
      <c r="I309" s="127"/>
      <c r="J309" s="127"/>
      <c r="K309" s="127"/>
      <c r="L309" s="127"/>
      <c r="M309" s="127"/>
      <c r="N309" s="127"/>
      <c r="O309" s="127"/>
      <c r="P309" s="127"/>
      <c r="Q309" s="127"/>
      <c r="R309" s="127"/>
      <c r="S309" s="127"/>
      <c r="T309" s="127"/>
      <c r="U309" s="127"/>
      <c r="V309" s="127"/>
      <c r="W309" s="127"/>
      <c r="X309" s="127"/>
      <c r="Y309" s="127"/>
      <c r="Z309" s="127"/>
    </row>
    <row r="310" spans="1:26" ht="11.25" customHeight="1">
      <c r="A310" s="127"/>
      <c r="B310" s="127"/>
      <c r="C310" s="127"/>
      <c r="D310" s="127"/>
      <c r="E310" s="127"/>
      <c r="F310" s="127"/>
      <c r="G310" s="127"/>
      <c r="H310" s="127"/>
      <c r="I310" s="127"/>
      <c r="J310" s="127"/>
      <c r="K310" s="127"/>
      <c r="L310" s="127"/>
      <c r="M310" s="127"/>
      <c r="N310" s="127"/>
      <c r="O310" s="127"/>
      <c r="P310" s="127"/>
      <c r="Q310" s="127"/>
      <c r="R310" s="127"/>
      <c r="S310" s="127"/>
      <c r="T310" s="127"/>
      <c r="U310" s="127"/>
      <c r="V310" s="127"/>
      <c r="W310" s="127"/>
      <c r="X310" s="127"/>
      <c r="Y310" s="127"/>
      <c r="Z310" s="127"/>
    </row>
    <row r="311" spans="1:26" ht="11.25" customHeight="1">
      <c r="A311" s="127"/>
      <c r="B311" s="127"/>
      <c r="C311" s="127"/>
      <c r="D311" s="127"/>
      <c r="E311" s="127"/>
      <c r="F311" s="127"/>
      <c r="G311" s="127"/>
      <c r="H311" s="127"/>
      <c r="I311" s="127"/>
      <c r="J311" s="127"/>
      <c r="K311" s="127"/>
      <c r="L311" s="127"/>
      <c r="M311" s="127"/>
      <c r="N311" s="127"/>
      <c r="O311" s="127"/>
      <c r="P311" s="127"/>
      <c r="Q311" s="127"/>
      <c r="R311" s="127"/>
      <c r="S311" s="127"/>
      <c r="T311" s="127"/>
      <c r="U311" s="127"/>
      <c r="V311" s="127"/>
      <c r="W311" s="127"/>
      <c r="X311" s="127"/>
      <c r="Y311" s="127"/>
      <c r="Z311" s="127"/>
    </row>
    <row r="312" spans="1:26" ht="11.25" customHeight="1">
      <c r="A312" s="127"/>
      <c r="B312" s="127"/>
      <c r="C312" s="127"/>
      <c r="D312" s="127"/>
      <c r="E312" s="127"/>
      <c r="F312" s="127"/>
      <c r="G312" s="127"/>
      <c r="H312" s="127"/>
      <c r="I312" s="127"/>
      <c r="J312" s="127"/>
      <c r="K312" s="127"/>
      <c r="L312" s="127"/>
      <c r="M312" s="127"/>
      <c r="N312" s="127"/>
      <c r="O312" s="127"/>
      <c r="P312" s="127"/>
      <c r="Q312" s="127"/>
      <c r="R312" s="127"/>
      <c r="S312" s="127"/>
      <c r="T312" s="127"/>
      <c r="U312" s="127"/>
      <c r="V312" s="127"/>
      <c r="W312" s="127"/>
      <c r="X312" s="127"/>
      <c r="Y312" s="127"/>
      <c r="Z312" s="127"/>
    </row>
    <row r="313" spans="1:26" ht="11.25" customHeight="1">
      <c r="A313" s="127"/>
      <c r="B313" s="127"/>
      <c r="C313" s="127"/>
      <c r="D313" s="127"/>
      <c r="E313" s="127"/>
      <c r="F313" s="127"/>
      <c r="G313" s="127"/>
      <c r="H313" s="127"/>
      <c r="I313" s="127"/>
      <c r="J313" s="127"/>
      <c r="K313" s="127"/>
      <c r="L313" s="127"/>
      <c r="M313" s="127"/>
      <c r="N313" s="127"/>
      <c r="O313" s="127"/>
      <c r="P313" s="127"/>
      <c r="Q313" s="127"/>
      <c r="R313" s="127"/>
      <c r="S313" s="127"/>
      <c r="T313" s="127"/>
      <c r="U313" s="127"/>
      <c r="V313" s="127"/>
      <c r="W313" s="127"/>
      <c r="X313" s="127"/>
      <c r="Y313" s="127"/>
      <c r="Z313" s="127"/>
    </row>
    <row r="314" spans="1:26" ht="11.25" customHeight="1">
      <c r="A314" s="127"/>
      <c r="B314" s="127"/>
      <c r="C314" s="127"/>
      <c r="D314" s="127"/>
      <c r="E314" s="127"/>
      <c r="F314" s="127"/>
      <c r="G314" s="127"/>
      <c r="H314" s="127"/>
      <c r="I314" s="127"/>
      <c r="J314" s="127"/>
      <c r="K314" s="127"/>
      <c r="L314" s="127"/>
      <c r="M314" s="127"/>
      <c r="N314" s="127"/>
      <c r="O314" s="127"/>
      <c r="P314" s="127"/>
      <c r="Q314" s="127"/>
      <c r="R314" s="127"/>
      <c r="S314" s="127"/>
      <c r="T314" s="127"/>
      <c r="U314" s="127"/>
      <c r="V314" s="127"/>
      <c r="W314" s="127"/>
      <c r="X314" s="127"/>
      <c r="Y314" s="127"/>
      <c r="Z314" s="127"/>
    </row>
    <row r="315" spans="1:26" ht="11.25" customHeight="1">
      <c r="A315" s="127"/>
      <c r="B315" s="127"/>
      <c r="C315" s="127"/>
      <c r="D315" s="127"/>
      <c r="E315" s="127"/>
      <c r="F315" s="127"/>
      <c r="G315" s="127"/>
      <c r="H315" s="127"/>
      <c r="I315" s="127"/>
      <c r="J315" s="127"/>
      <c r="K315" s="127"/>
      <c r="L315" s="127"/>
      <c r="M315" s="127"/>
      <c r="N315" s="127"/>
      <c r="O315" s="127"/>
      <c r="P315" s="127"/>
      <c r="Q315" s="127"/>
      <c r="R315" s="127"/>
      <c r="S315" s="127"/>
      <c r="T315" s="127"/>
      <c r="U315" s="127"/>
      <c r="V315" s="127"/>
      <c r="W315" s="127"/>
      <c r="X315" s="127"/>
      <c r="Y315" s="127"/>
      <c r="Z315" s="127"/>
    </row>
    <row r="316" spans="1:26" ht="11.25" customHeight="1">
      <c r="A316" s="127"/>
      <c r="B316" s="127"/>
      <c r="C316" s="127"/>
      <c r="D316" s="127"/>
      <c r="E316" s="127"/>
      <c r="F316" s="127"/>
      <c r="G316" s="127"/>
      <c r="H316" s="127"/>
      <c r="I316" s="127"/>
      <c r="J316" s="127"/>
      <c r="K316" s="127"/>
      <c r="L316" s="127"/>
      <c r="M316" s="127"/>
      <c r="N316" s="127"/>
      <c r="O316" s="127"/>
      <c r="P316" s="127"/>
      <c r="Q316" s="127"/>
      <c r="R316" s="127"/>
      <c r="S316" s="127"/>
      <c r="T316" s="127"/>
      <c r="U316" s="127"/>
      <c r="V316" s="127"/>
      <c r="W316" s="127"/>
      <c r="X316" s="127"/>
      <c r="Y316" s="127"/>
      <c r="Z316" s="127"/>
    </row>
    <row r="317" spans="1:26" ht="11.25" customHeight="1">
      <c r="A317" s="127"/>
      <c r="B317" s="127"/>
      <c r="C317" s="127"/>
      <c r="D317" s="127"/>
      <c r="E317" s="127"/>
      <c r="F317" s="127"/>
      <c r="G317" s="127"/>
      <c r="H317" s="127"/>
      <c r="I317" s="127"/>
      <c r="J317" s="127"/>
      <c r="K317" s="127"/>
      <c r="L317" s="127"/>
      <c r="M317" s="127"/>
      <c r="N317" s="127"/>
      <c r="O317" s="127"/>
      <c r="P317" s="127"/>
      <c r="Q317" s="127"/>
      <c r="R317" s="127"/>
      <c r="S317" s="127"/>
      <c r="T317" s="127"/>
      <c r="U317" s="127"/>
      <c r="V317" s="127"/>
      <c r="W317" s="127"/>
      <c r="X317" s="127"/>
      <c r="Y317" s="127"/>
      <c r="Z317" s="127"/>
    </row>
    <row r="318" spans="1:26" ht="11.25" customHeight="1">
      <c r="A318" s="127"/>
      <c r="B318" s="127"/>
      <c r="C318" s="127"/>
      <c r="D318" s="127"/>
      <c r="E318" s="127"/>
      <c r="F318" s="127"/>
      <c r="G318" s="127"/>
      <c r="H318" s="127"/>
      <c r="I318" s="127"/>
      <c r="J318" s="127"/>
      <c r="K318" s="127"/>
      <c r="L318" s="127"/>
      <c r="M318" s="127"/>
      <c r="N318" s="127"/>
      <c r="O318" s="127"/>
      <c r="P318" s="127"/>
      <c r="Q318" s="127"/>
      <c r="R318" s="127"/>
      <c r="S318" s="127"/>
      <c r="T318" s="127"/>
      <c r="U318" s="127"/>
      <c r="V318" s="127"/>
      <c r="W318" s="127"/>
      <c r="X318" s="127"/>
      <c r="Y318" s="127"/>
      <c r="Z318" s="127"/>
    </row>
    <row r="319" spans="1:26" ht="11.25" customHeight="1">
      <c r="A319" s="127"/>
      <c r="B319" s="127"/>
      <c r="C319" s="127"/>
      <c r="D319" s="127"/>
      <c r="E319" s="127"/>
      <c r="F319" s="127"/>
      <c r="G319" s="127"/>
      <c r="H319" s="127"/>
      <c r="I319" s="127"/>
      <c r="J319" s="127"/>
      <c r="K319" s="127"/>
      <c r="L319" s="127"/>
      <c r="M319" s="127"/>
      <c r="N319" s="127"/>
      <c r="O319" s="127"/>
      <c r="P319" s="127"/>
      <c r="Q319" s="127"/>
      <c r="R319" s="127"/>
      <c r="S319" s="127"/>
      <c r="T319" s="127"/>
      <c r="U319" s="127"/>
      <c r="V319" s="127"/>
      <c r="W319" s="127"/>
      <c r="X319" s="127"/>
      <c r="Y319" s="127"/>
      <c r="Z319" s="127"/>
    </row>
    <row r="320" spans="1:26" ht="11.25" customHeight="1">
      <c r="A320" s="127"/>
      <c r="B320" s="127"/>
      <c r="C320" s="127"/>
      <c r="D320" s="127"/>
      <c r="E320" s="127"/>
      <c r="F320" s="127"/>
      <c r="G320" s="127"/>
      <c r="H320" s="127"/>
      <c r="I320" s="127"/>
      <c r="J320" s="127"/>
      <c r="K320" s="127"/>
      <c r="L320" s="127"/>
      <c r="M320" s="127"/>
      <c r="N320" s="127"/>
      <c r="O320" s="127"/>
      <c r="P320" s="127"/>
      <c r="Q320" s="127"/>
      <c r="R320" s="127"/>
      <c r="S320" s="127"/>
      <c r="T320" s="127"/>
      <c r="U320" s="127"/>
      <c r="V320" s="127"/>
      <c r="W320" s="127"/>
      <c r="X320" s="127"/>
      <c r="Y320" s="127"/>
      <c r="Z320" s="127"/>
    </row>
    <row r="321" spans="1:26" ht="11.25" customHeight="1">
      <c r="A321" s="127"/>
      <c r="B321" s="127"/>
      <c r="C321" s="127"/>
      <c r="D321" s="127"/>
      <c r="E321" s="127"/>
      <c r="F321" s="127"/>
      <c r="G321" s="127"/>
      <c r="H321" s="127"/>
      <c r="I321" s="127"/>
      <c r="J321" s="127"/>
      <c r="K321" s="127"/>
      <c r="L321" s="127"/>
      <c r="M321" s="127"/>
      <c r="N321" s="127"/>
      <c r="O321" s="127"/>
      <c r="P321" s="127"/>
      <c r="Q321" s="127"/>
      <c r="R321" s="127"/>
      <c r="S321" s="127"/>
      <c r="T321" s="127"/>
      <c r="U321" s="127"/>
      <c r="V321" s="127"/>
      <c r="W321" s="127"/>
      <c r="X321" s="127"/>
      <c r="Y321" s="127"/>
      <c r="Z321" s="127"/>
    </row>
    <row r="322" spans="1:26" ht="11.25" customHeight="1">
      <c r="A322" s="127"/>
      <c r="B322" s="127"/>
      <c r="C322" s="127"/>
      <c r="D322" s="127"/>
      <c r="E322" s="127"/>
      <c r="F322" s="127"/>
      <c r="G322" s="127"/>
      <c r="H322" s="127"/>
      <c r="I322" s="127"/>
      <c r="J322" s="127"/>
      <c r="K322" s="127"/>
      <c r="L322" s="127"/>
      <c r="M322" s="127"/>
      <c r="N322" s="127"/>
      <c r="O322" s="127"/>
      <c r="P322" s="127"/>
      <c r="Q322" s="127"/>
      <c r="R322" s="127"/>
      <c r="S322" s="127"/>
      <c r="T322" s="127"/>
      <c r="U322" s="127"/>
      <c r="V322" s="127"/>
      <c r="W322" s="127"/>
      <c r="X322" s="127"/>
      <c r="Y322" s="127"/>
      <c r="Z322" s="127"/>
    </row>
    <row r="323" spans="1:26" ht="11.25" customHeight="1">
      <c r="A323" s="127"/>
      <c r="B323" s="127"/>
      <c r="C323" s="127"/>
      <c r="D323" s="127"/>
      <c r="E323" s="127"/>
      <c r="F323" s="127"/>
      <c r="G323" s="127"/>
      <c r="H323" s="127"/>
      <c r="I323" s="127"/>
      <c r="J323" s="127"/>
      <c r="K323" s="127"/>
      <c r="L323" s="127"/>
      <c r="M323" s="127"/>
      <c r="N323" s="127"/>
      <c r="O323" s="127"/>
      <c r="P323" s="127"/>
      <c r="Q323" s="127"/>
      <c r="R323" s="127"/>
      <c r="S323" s="127"/>
      <c r="T323" s="127"/>
      <c r="U323" s="127"/>
      <c r="V323" s="127"/>
      <c r="W323" s="127"/>
      <c r="X323" s="127"/>
      <c r="Y323" s="127"/>
      <c r="Z323" s="127"/>
    </row>
    <row r="324" spans="1:26" ht="11.25" customHeight="1">
      <c r="A324" s="127"/>
      <c r="B324" s="127"/>
      <c r="C324" s="127"/>
      <c r="D324" s="127"/>
      <c r="E324" s="127"/>
      <c r="F324" s="127"/>
      <c r="G324" s="127"/>
      <c r="H324" s="127"/>
      <c r="I324" s="127"/>
      <c r="J324" s="127"/>
      <c r="K324" s="127"/>
      <c r="L324" s="127"/>
      <c r="M324" s="127"/>
      <c r="N324" s="127"/>
      <c r="O324" s="127"/>
      <c r="P324" s="127"/>
      <c r="Q324" s="127"/>
      <c r="R324" s="127"/>
      <c r="S324" s="127"/>
      <c r="T324" s="127"/>
      <c r="U324" s="127"/>
      <c r="V324" s="127"/>
      <c r="W324" s="127"/>
      <c r="X324" s="127"/>
      <c r="Y324" s="127"/>
      <c r="Z324" s="127"/>
    </row>
    <row r="325" spans="1:26" ht="11.25" customHeight="1">
      <c r="A325" s="127"/>
      <c r="B325" s="127"/>
      <c r="C325" s="127"/>
      <c r="D325" s="127"/>
      <c r="E325" s="127"/>
      <c r="F325" s="127"/>
      <c r="G325" s="127"/>
      <c r="H325" s="127"/>
      <c r="I325" s="127"/>
      <c r="J325" s="127"/>
      <c r="K325" s="127"/>
      <c r="L325" s="127"/>
      <c r="M325" s="127"/>
      <c r="N325" s="127"/>
      <c r="O325" s="127"/>
      <c r="P325" s="127"/>
      <c r="Q325" s="127"/>
      <c r="R325" s="127"/>
      <c r="S325" s="127"/>
      <c r="T325" s="127"/>
      <c r="U325" s="127"/>
      <c r="V325" s="127"/>
      <c r="W325" s="127"/>
      <c r="X325" s="127"/>
      <c r="Y325" s="127"/>
      <c r="Z325" s="127"/>
    </row>
    <row r="326" spans="1:26" ht="11.25" customHeight="1">
      <c r="A326" s="127"/>
      <c r="B326" s="127"/>
      <c r="C326" s="127"/>
      <c r="D326" s="127"/>
      <c r="E326" s="127"/>
      <c r="F326" s="127"/>
      <c r="G326" s="127"/>
      <c r="H326" s="127"/>
      <c r="I326" s="127"/>
      <c r="J326" s="127"/>
      <c r="K326" s="127"/>
      <c r="L326" s="127"/>
      <c r="M326" s="127"/>
      <c r="N326" s="127"/>
      <c r="O326" s="127"/>
      <c r="P326" s="127"/>
      <c r="Q326" s="127"/>
      <c r="R326" s="127"/>
      <c r="S326" s="127"/>
      <c r="T326" s="127"/>
      <c r="U326" s="127"/>
      <c r="V326" s="127"/>
      <c r="W326" s="127"/>
      <c r="X326" s="127"/>
      <c r="Y326" s="127"/>
      <c r="Z326" s="127"/>
    </row>
    <row r="327" spans="1:26" ht="11.25" customHeight="1">
      <c r="A327" s="127"/>
      <c r="B327" s="127"/>
      <c r="C327" s="127"/>
      <c r="D327" s="127"/>
      <c r="E327" s="127"/>
      <c r="F327" s="127"/>
      <c r="G327" s="127"/>
      <c r="H327" s="127"/>
      <c r="I327" s="127"/>
      <c r="J327" s="127"/>
      <c r="K327" s="127"/>
      <c r="L327" s="127"/>
      <c r="M327" s="127"/>
      <c r="N327" s="127"/>
      <c r="O327" s="127"/>
      <c r="P327" s="127"/>
      <c r="Q327" s="127"/>
      <c r="R327" s="127"/>
      <c r="S327" s="127"/>
      <c r="T327" s="127"/>
      <c r="U327" s="127"/>
      <c r="V327" s="127"/>
      <c r="W327" s="127"/>
      <c r="X327" s="127"/>
      <c r="Y327" s="127"/>
      <c r="Z327" s="127"/>
    </row>
    <row r="328" spans="1:26" ht="11.25" customHeight="1">
      <c r="A328" s="127"/>
      <c r="B328" s="127"/>
      <c r="C328" s="127"/>
      <c r="D328" s="127"/>
      <c r="E328" s="127"/>
      <c r="F328" s="127"/>
      <c r="G328" s="127"/>
      <c r="H328" s="127"/>
      <c r="I328" s="127"/>
      <c r="J328" s="127"/>
      <c r="K328" s="127"/>
      <c r="L328" s="127"/>
      <c r="M328" s="127"/>
      <c r="N328" s="127"/>
      <c r="O328" s="127"/>
      <c r="P328" s="127"/>
      <c r="Q328" s="127"/>
      <c r="R328" s="127"/>
      <c r="S328" s="127"/>
      <c r="T328" s="127"/>
      <c r="U328" s="127"/>
      <c r="V328" s="127"/>
      <c r="W328" s="127"/>
      <c r="X328" s="127"/>
      <c r="Y328" s="127"/>
      <c r="Z328" s="127"/>
    </row>
    <row r="329" spans="1:26" ht="11.25" customHeight="1">
      <c r="A329" s="127"/>
      <c r="B329" s="127"/>
      <c r="C329" s="127"/>
      <c r="D329" s="127"/>
      <c r="E329" s="127"/>
      <c r="F329" s="127"/>
      <c r="G329" s="127"/>
      <c r="H329" s="127"/>
      <c r="I329" s="127"/>
      <c r="J329" s="127"/>
      <c r="K329" s="127"/>
      <c r="L329" s="127"/>
      <c r="M329" s="127"/>
      <c r="N329" s="127"/>
      <c r="O329" s="127"/>
      <c r="P329" s="127"/>
      <c r="Q329" s="127"/>
      <c r="R329" s="127"/>
      <c r="S329" s="127"/>
      <c r="T329" s="127"/>
      <c r="U329" s="127"/>
      <c r="V329" s="127"/>
      <c r="W329" s="127"/>
      <c r="X329" s="127"/>
      <c r="Y329" s="127"/>
      <c r="Z329" s="127"/>
    </row>
    <row r="330" spans="1:26" ht="11.25" customHeight="1">
      <c r="A330" s="127"/>
      <c r="B330" s="127"/>
      <c r="C330" s="127"/>
      <c r="D330" s="127"/>
      <c r="E330" s="127"/>
      <c r="F330" s="127"/>
      <c r="G330" s="127"/>
      <c r="H330" s="127"/>
      <c r="I330" s="127"/>
      <c r="J330" s="127"/>
      <c r="K330" s="127"/>
      <c r="L330" s="127"/>
      <c r="M330" s="127"/>
      <c r="N330" s="127"/>
      <c r="O330" s="127"/>
      <c r="P330" s="127"/>
      <c r="Q330" s="127"/>
      <c r="R330" s="127"/>
      <c r="S330" s="127"/>
      <c r="T330" s="127"/>
      <c r="U330" s="127"/>
      <c r="V330" s="127"/>
      <c r="W330" s="127"/>
      <c r="X330" s="127"/>
      <c r="Y330" s="127"/>
      <c r="Z330" s="127"/>
    </row>
    <row r="331" spans="1:26" ht="11.25" customHeight="1">
      <c r="A331" s="127"/>
      <c r="B331" s="127"/>
      <c r="C331" s="127"/>
      <c r="D331" s="127"/>
      <c r="E331" s="127"/>
      <c r="F331" s="127"/>
      <c r="G331" s="127"/>
      <c r="H331" s="127"/>
      <c r="I331" s="127"/>
      <c r="J331" s="127"/>
      <c r="K331" s="127"/>
      <c r="L331" s="127"/>
      <c r="M331" s="127"/>
      <c r="N331" s="127"/>
      <c r="O331" s="127"/>
      <c r="P331" s="127"/>
      <c r="Q331" s="127"/>
      <c r="R331" s="127"/>
      <c r="S331" s="127"/>
      <c r="T331" s="127"/>
      <c r="U331" s="127"/>
      <c r="V331" s="127"/>
      <c r="W331" s="127"/>
      <c r="X331" s="127"/>
      <c r="Y331" s="127"/>
      <c r="Z331" s="127"/>
    </row>
    <row r="332" spans="1:26" ht="11.25" customHeight="1">
      <c r="A332" s="127"/>
      <c r="B332" s="127"/>
      <c r="C332" s="127"/>
      <c r="D332" s="127"/>
      <c r="E332" s="127"/>
      <c r="F332" s="127"/>
      <c r="G332" s="127"/>
      <c r="H332" s="127"/>
      <c r="I332" s="127"/>
      <c r="J332" s="127"/>
      <c r="K332" s="127"/>
      <c r="L332" s="127"/>
      <c r="M332" s="127"/>
      <c r="N332" s="127"/>
      <c r="O332" s="127"/>
      <c r="P332" s="127"/>
      <c r="Q332" s="127"/>
      <c r="R332" s="127"/>
      <c r="S332" s="127"/>
      <c r="T332" s="127"/>
      <c r="U332" s="127"/>
      <c r="V332" s="127"/>
      <c r="W332" s="127"/>
      <c r="X332" s="127"/>
      <c r="Y332" s="127"/>
      <c r="Z332" s="127"/>
    </row>
    <row r="333" spans="1:26" ht="11.25" customHeight="1">
      <c r="A333" s="127"/>
      <c r="B333" s="127"/>
      <c r="C333" s="127"/>
      <c r="D333" s="127"/>
      <c r="E333" s="127"/>
      <c r="F333" s="127"/>
      <c r="G333" s="127"/>
      <c r="H333" s="127"/>
      <c r="I333" s="127"/>
      <c r="J333" s="127"/>
      <c r="K333" s="127"/>
      <c r="L333" s="127"/>
      <c r="M333" s="127"/>
      <c r="N333" s="127"/>
      <c r="O333" s="127"/>
      <c r="P333" s="127"/>
      <c r="Q333" s="127"/>
      <c r="R333" s="127"/>
      <c r="S333" s="127"/>
      <c r="T333" s="127"/>
      <c r="U333" s="127"/>
      <c r="V333" s="127"/>
      <c r="W333" s="127"/>
      <c r="X333" s="127"/>
      <c r="Y333" s="127"/>
      <c r="Z333" s="127"/>
    </row>
    <row r="334" spans="1:26" ht="11.25" customHeight="1">
      <c r="A334" s="127"/>
      <c r="B334" s="127"/>
      <c r="C334" s="127"/>
      <c r="D334" s="127"/>
      <c r="E334" s="127"/>
      <c r="F334" s="127"/>
      <c r="G334" s="127"/>
      <c r="H334" s="127"/>
      <c r="I334" s="127"/>
      <c r="J334" s="127"/>
      <c r="K334" s="127"/>
      <c r="L334" s="127"/>
      <c r="M334" s="127"/>
      <c r="N334" s="127"/>
      <c r="O334" s="127"/>
      <c r="P334" s="127"/>
      <c r="Q334" s="127"/>
      <c r="R334" s="127"/>
      <c r="S334" s="127"/>
      <c r="T334" s="127"/>
      <c r="U334" s="127"/>
      <c r="V334" s="127"/>
      <c r="W334" s="127"/>
      <c r="X334" s="127"/>
      <c r="Y334" s="127"/>
      <c r="Z334" s="127"/>
    </row>
    <row r="335" spans="1:26" ht="11.25" customHeight="1">
      <c r="A335" s="127"/>
      <c r="B335" s="127"/>
      <c r="C335" s="127"/>
      <c r="D335" s="127"/>
      <c r="E335" s="127"/>
      <c r="F335" s="127"/>
      <c r="G335" s="127"/>
      <c r="H335" s="127"/>
      <c r="I335" s="127"/>
      <c r="J335" s="127"/>
      <c r="K335" s="127"/>
      <c r="L335" s="127"/>
      <c r="M335" s="127"/>
      <c r="N335" s="127"/>
      <c r="O335" s="127"/>
      <c r="P335" s="127"/>
      <c r="Q335" s="127"/>
      <c r="R335" s="127"/>
      <c r="S335" s="127"/>
      <c r="T335" s="127"/>
      <c r="U335" s="127"/>
      <c r="V335" s="127"/>
      <c r="W335" s="127"/>
      <c r="X335" s="127"/>
      <c r="Y335" s="127"/>
      <c r="Z335" s="127"/>
    </row>
    <row r="336" spans="1:26" ht="11.25" customHeight="1">
      <c r="A336" s="127"/>
      <c r="B336" s="127"/>
      <c r="C336" s="127"/>
      <c r="D336" s="127"/>
      <c r="E336" s="127"/>
      <c r="F336" s="127"/>
      <c r="G336" s="127"/>
      <c r="H336" s="127"/>
      <c r="I336" s="127"/>
      <c r="J336" s="127"/>
      <c r="K336" s="127"/>
      <c r="L336" s="127"/>
      <c r="M336" s="127"/>
      <c r="N336" s="127"/>
      <c r="O336" s="127"/>
      <c r="P336" s="127"/>
      <c r="Q336" s="127"/>
      <c r="R336" s="127"/>
      <c r="S336" s="127"/>
      <c r="T336" s="127"/>
      <c r="U336" s="127"/>
      <c r="V336" s="127"/>
      <c r="W336" s="127"/>
      <c r="X336" s="127"/>
      <c r="Y336" s="127"/>
      <c r="Z336" s="127"/>
    </row>
    <row r="337" spans="1:26" ht="11.25" customHeight="1">
      <c r="A337" s="127"/>
      <c r="B337" s="127"/>
      <c r="C337" s="127"/>
      <c r="D337" s="127"/>
      <c r="E337" s="127"/>
      <c r="F337" s="127"/>
      <c r="G337" s="127"/>
      <c r="H337" s="127"/>
      <c r="I337" s="127"/>
      <c r="J337" s="127"/>
      <c r="K337" s="127"/>
      <c r="L337" s="127"/>
      <c r="M337" s="127"/>
      <c r="N337" s="127"/>
      <c r="O337" s="127"/>
      <c r="P337" s="127"/>
      <c r="Q337" s="127"/>
      <c r="R337" s="127"/>
      <c r="S337" s="127"/>
      <c r="T337" s="127"/>
      <c r="U337" s="127"/>
      <c r="V337" s="127"/>
      <c r="W337" s="127"/>
      <c r="X337" s="127"/>
      <c r="Y337" s="127"/>
      <c r="Z337" s="127"/>
    </row>
    <row r="338" spans="1:26" ht="11.25" customHeight="1">
      <c r="A338" s="127"/>
      <c r="B338" s="127"/>
      <c r="C338" s="127"/>
      <c r="D338" s="127"/>
      <c r="E338" s="127"/>
      <c r="F338" s="127"/>
      <c r="G338" s="127"/>
      <c r="H338" s="127"/>
      <c r="I338" s="127"/>
      <c r="J338" s="127"/>
      <c r="K338" s="127"/>
      <c r="L338" s="127"/>
      <c r="M338" s="127"/>
      <c r="N338" s="127"/>
      <c r="O338" s="127"/>
      <c r="P338" s="127"/>
      <c r="Q338" s="127"/>
      <c r="R338" s="127"/>
      <c r="S338" s="127"/>
      <c r="T338" s="127"/>
      <c r="U338" s="127"/>
      <c r="V338" s="127"/>
      <c r="W338" s="127"/>
      <c r="X338" s="127"/>
      <c r="Y338" s="127"/>
      <c r="Z338" s="127"/>
    </row>
    <row r="339" spans="1:26" ht="11.25" customHeight="1">
      <c r="A339" s="127"/>
      <c r="B339" s="127"/>
      <c r="C339" s="127"/>
      <c r="D339" s="127"/>
      <c r="E339" s="127"/>
      <c r="F339" s="127"/>
      <c r="G339" s="127"/>
      <c r="H339" s="127"/>
      <c r="I339" s="127"/>
      <c r="J339" s="127"/>
      <c r="K339" s="127"/>
      <c r="L339" s="127"/>
      <c r="M339" s="127"/>
      <c r="N339" s="127"/>
      <c r="O339" s="127"/>
      <c r="P339" s="127"/>
      <c r="Q339" s="127"/>
      <c r="R339" s="127"/>
      <c r="S339" s="127"/>
      <c r="T339" s="127"/>
      <c r="U339" s="127"/>
      <c r="V339" s="127"/>
      <c r="W339" s="127"/>
      <c r="X339" s="127"/>
      <c r="Y339" s="127"/>
      <c r="Z339" s="127"/>
    </row>
    <row r="340" spans="1:26" ht="11.25" customHeight="1">
      <c r="A340" s="127"/>
      <c r="B340" s="127"/>
      <c r="C340" s="127"/>
      <c r="D340" s="127"/>
      <c r="E340" s="127"/>
      <c r="F340" s="127"/>
      <c r="G340" s="127"/>
      <c r="H340" s="127"/>
      <c r="I340" s="127"/>
      <c r="J340" s="127"/>
      <c r="K340" s="127"/>
      <c r="L340" s="127"/>
      <c r="M340" s="127"/>
      <c r="N340" s="127"/>
      <c r="O340" s="127"/>
      <c r="P340" s="127"/>
      <c r="Q340" s="127"/>
      <c r="R340" s="127"/>
      <c r="S340" s="127"/>
      <c r="T340" s="127"/>
      <c r="U340" s="127"/>
      <c r="V340" s="127"/>
      <c r="W340" s="127"/>
      <c r="X340" s="127"/>
      <c r="Y340" s="127"/>
      <c r="Z340" s="127"/>
    </row>
    <row r="341" spans="1:26" ht="11.25" customHeight="1">
      <c r="A341" s="127"/>
      <c r="B341" s="127"/>
      <c r="C341" s="127"/>
      <c r="D341" s="127"/>
      <c r="E341" s="127"/>
      <c r="F341" s="127"/>
      <c r="G341" s="127"/>
      <c r="H341" s="127"/>
      <c r="I341" s="127"/>
      <c r="J341" s="127"/>
      <c r="K341" s="127"/>
      <c r="L341" s="127"/>
      <c r="M341" s="127"/>
      <c r="N341" s="127"/>
      <c r="O341" s="127"/>
      <c r="P341" s="127"/>
      <c r="Q341" s="127"/>
      <c r="R341" s="127"/>
      <c r="S341" s="127"/>
      <c r="T341" s="127"/>
      <c r="U341" s="127"/>
      <c r="V341" s="127"/>
      <c r="W341" s="127"/>
      <c r="X341" s="127"/>
      <c r="Y341" s="127"/>
      <c r="Z341" s="127"/>
    </row>
    <row r="342" spans="1:26" ht="11.25" customHeight="1">
      <c r="A342" s="127"/>
      <c r="B342" s="127"/>
      <c r="C342" s="127"/>
      <c r="D342" s="127"/>
      <c r="E342" s="127"/>
      <c r="F342" s="127"/>
      <c r="G342" s="127"/>
      <c r="H342" s="127"/>
      <c r="I342" s="127"/>
      <c r="J342" s="127"/>
      <c r="K342" s="127"/>
      <c r="L342" s="127"/>
      <c r="M342" s="127"/>
      <c r="N342" s="127"/>
      <c r="O342" s="127"/>
      <c r="P342" s="127"/>
      <c r="Q342" s="127"/>
      <c r="R342" s="127"/>
      <c r="S342" s="127"/>
      <c r="T342" s="127"/>
      <c r="U342" s="127"/>
      <c r="V342" s="127"/>
      <c r="W342" s="127"/>
      <c r="X342" s="127"/>
      <c r="Y342" s="127"/>
      <c r="Z342" s="127"/>
    </row>
    <row r="343" spans="1:26" ht="11.25" customHeight="1">
      <c r="A343" s="127"/>
      <c r="B343" s="127"/>
      <c r="C343" s="127"/>
      <c r="D343" s="127"/>
      <c r="E343" s="127"/>
      <c r="F343" s="127"/>
      <c r="G343" s="127"/>
      <c r="H343" s="127"/>
      <c r="I343" s="127"/>
      <c r="J343" s="127"/>
      <c r="K343" s="127"/>
      <c r="L343" s="127"/>
      <c r="M343" s="127"/>
      <c r="N343" s="127"/>
      <c r="O343" s="127"/>
      <c r="P343" s="127"/>
      <c r="Q343" s="127"/>
      <c r="R343" s="127"/>
      <c r="S343" s="127"/>
      <c r="T343" s="127"/>
      <c r="U343" s="127"/>
      <c r="V343" s="127"/>
      <c r="W343" s="127"/>
      <c r="X343" s="127"/>
      <c r="Y343" s="127"/>
      <c r="Z343" s="127"/>
    </row>
    <row r="344" spans="1:26" ht="11.25" customHeight="1">
      <c r="A344" s="127"/>
      <c r="B344" s="127"/>
      <c r="C344" s="127"/>
      <c r="D344" s="127"/>
      <c r="E344" s="127"/>
      <c r="F344" s="127"/>
      <c r="G344" s="127"/>
      <c r="H344" s="127"/>
      <c r="I344" s="127"/>
      <c r="J344" s="127"/>
      <c r="K344" s="127"/>
      <c r="L344" s="127"/>
      <c r="M344" s="127"/>
      <c r="N344" s="127"/>
      <c r="O344" s="127"/>
      <c r="P344" s="127"/>
      <c r="Q344" s="127"/>
      <c r="R344" s="127"/>
      <c r="S344" s="127"/>
      <c r="T344" s="127"/>
      <c r="U344" s="127"/>
      <c r="V344" s="127"/>
      <c r="W344" s="127"/>
      <c r="X344" s="127"/>
      <c r="Y344" s="127"/>
      <c r="Z344" s="127"/>
    </row>
    <row r="345" spans="1:26" ht="11.25" customHeight="1">
      <c r="A345" s="127"/>
      <c r="B345" s="127"/>
      <c r="C345" s="127"/>
      <c r="D345" s="127"/>
      <c r="E345" s="127"/>
      <c r="F345" s="127"/>
      <c r="G345" s="127"/>
      <c r="H345" s="127"/>
      <c r="I345" s="127"/>
      <c r="J345" s="127"/>
      <c r="K345" s="127"/>
      <c r="L345" s="127"/>
      <c r="M345" s="127"/>
      <c r="N345" s="127"/>
      <c r="O345" s="127"/>
      <c r="P345" s="127"/>
      <c r="Q345" s="127"/>
      <c r="R345" s="127"/>
      <c r="S345" s="127"/>
      <c r="T345" s="127"/>
      <c r="U345" s="127"/>
      <c r="V345" s="127"/>
      <c r="W345" s="127"/>
      <c r="X345" s="127"/>
      <c r="Y345" s="127"/>
      <c r="Z345" s="127"/>
    </row>
    <row r="346" spans="1:26" ht="11.25" customHeight="1">
      <c r="A346" s="127"/>
      <c r="B346" s="127"/>
      <c r="C346" s="127"/>
      <c r="D346" s="127"/>
      <c r="E346" s="127"/>
      <c r="F346" s="127"/>
      <c r="G346" s="127"/>
      <c r="H346" s="127"/>
      <c r="I346" s="127"/>
      <c r="J346" s="127"/>
      <c r="K346" s="127"/>
      <c r="L346" s="127"/>
      <c r="M346" s="127"/>
      <c r="N346" s="127"/>
      <c r="O346" s="127"/>
      <c r="P346" s="127"/>
      <c r="Q346" s="127"/>
      <c r="R346" s="127"/>
      <c r="S346" s="127"/>
      <c r="T346" s="127"/>
      <c r="U346" s="127"/>
      <c r="V346" s="127"/>
      <c r="W346" s="127"/>
      <c r="X346" s="127"/>
      <c r="Y346" s="127"/>
      <c r="Z346" s="127"/>
    </row>
    <row r="347" spans="1:26" ht="11.25" customHeight="1">
      <c r="A347" s="127"/>
      <c r="B347" s="127"/>
      <c r="C347" s="127"/>
      <c r="D347" s="127"/>
      <c r="E347" s="127"/>
      <c r="F347" s="127"/>
      <c r="G347" s="127"/>
      <c r="H347" s="127"/>
      <c r="I347" s="127"/>
      <c r="J347" s="127"/>
      <c r="K347" s="127"/>
      <c r="L347" s="127"/>
      <c r="M347" s="127"/>
      <c r="N347" s="127"/>
      <c r="O347" s="127"/>
      <c r="P347" s="127"/>
      <c r="Q347" s="127"/>
      <c r="R347" s="127"/>
      <c r="S347" s="127"/>
      <c r="T347" s="127"/>
      <c r="U347" s="127"/>
      <c r="V347" s="127"/>
      <c r="W347" s="127"/>
      <c r="X347" s="127"/>
      <c r="Y347" s="127"/>
      <c r="Z347" s="127"/>
    </row>
    <row r="348" spans="1:26" ht="11.25" customHeight="1">
      <c r="A348" s="127"/>
      <c r="B348" s="127"/>
      <c r="C348" s="127"/>
      <c r="D348" s="127"/>
      <c r="E348" s="127"/>
      <c r="F348" s="127"/>
      <c r="G348" s="127"/>
      <c r="H348" s="127"/>
      <c r="I348" s="127"/>
      <c r="J348" s="127"/>
      <c r="K348" s="127"/>
      <c r="L348" s="127"/>
      <c r="M348" s="127"/>
      <c r="N348" s="127"/>
      <c r="O348" s="127"/>
      <c r="P348" s="127"/>
      <c r="Q348" s="127"/>
      <c r="R348" s="127"/>
      <c r="S348" s="127"/>
      <c r="T348" s="127"/>
      <c r="U348" s="127"/>
      <c r="V348" s="127"/>
      <c r="W348" s="127"/>
      <c r="X348" s="127"/>
      <c r="Y348" s="127"/>
      <c r="Z348" s="127"/>
    </row>
    <row r="349" spans="1:26" ht="11.25" customHeight="1">
      <c r="A349" s="127"/>
      <c r="B349" s="127"/>
      <c r="C349" s="127"/>
      <c r="D349" s="127"/>
      <c r="E349" s="127"/>
      <c r="F349" s="127"/>
      <c r="G349" s="127"/>
      <c r="H349" s="127"/>
      <c r="I349" s="127"/>
      <c r="J349" s="127"/>
      <c r="K349" s="127"/>
      <c r="L349" s="127"/>
      <c r="M349" s="127"/>
      <c r="N349" s="127"/>
      <c r="O349" s="127"/>
      <c r="P349" s="127"/>
      <c r="Q349" s="127"/>
      <c r="R349" s="127"/>
      <c r="S349" s="127"/>
      <c r="T349" s="127"/>
      <c r="U349" s="127"/>
      <c r="V349" s="127"/>
      <c r="W349" s="127"/>
      <c r="X349" s="127"/>
      <c r="Y349" s="127"/>
      <c r="Z349" s="127"/>
    </row>
    <row r="350" spans="1:26" ht="11.25" customHeight="1">
      <c r="A350" s="127"/>
      <c r="B350" s="127"/>
      <c r="C350" s="127"/>
      <c r="D350" s="127"/>
      <c r="E350" s="127"/>
      <c r="F350" s="127"/>
      <c r="G350" s="127"/>
      <c r="H350" s="127"/>
      <c r="I350" s="127"/>
      <c r="J350" s="127"/>
      <c r="K350" s="127"/>
      <c r="L350" s="127"/>
      <c r="M350" s="127"/>
      <c r="N350" s="127"/>
      <c r="O350" s="127"/>
      <c r="P350" s="127"/>
      <c r="Q350" s="127"/>
      <c r="R350" s="127"/>
      <c r="S350" s="127"/>
      <c r="T350" s="127"/>
      <c r="U350" s="127"/>
      <c r="V350" s="127"/>
      <c r="W350" s="127"/>
      <c r="X350" s="127"/>
      <c r="Y350" s="127"/>
      <c r="Z350" s="127"/>
    </row>
    <row r="351" spans="1:26" ht="11.25" customHeight="1">
      <c r="A351" s="127"/>
      <c r="B351" s="127"/>
      <c r="C351" s="127"/>
      <c r="D351" s="127"/>
      <c r="E351" s="127"/>
      <c r="F351" s="127"/>
      <c r="G351" s="127"/>
      <c r="H351" s="127"/>
      <c r="I351" s="127"/>
      <c r="J351" s="127"/>
      <c r="K351" s="127"/>
      <c r="L351" s="127"/>
      <c r="M351" s="127"/>
      <c r="N351" s="127"/>
      <c r="O351" s="127"/>
      <c r="P351" s="127"/>
      <c r="Q351" s="127"/>
      <c r="R351" s="127"/>
      <c r="S351" s="127"/>
      <c r="T351" s="127"/>
      <c r="U351" s="127"/>
      <c r="V351" s="127"/>
      <c r="W351" s="127"/>
      <c r="X351" s="127"/>
      <c r="Y351" s="127"/>
      <c r="Z351" s="127"/>
    </row>
    <row r="352" spans="1:26" ht="11.25" customHeight="1">
      <c r="A352" s="127"/>
      <c r="B352" s="127"/>
      <c r="C352" s="127"/>
      <c r="D352" s="127"/>
      <c r="E352" s="127"/>
      <c r="F352" s="127"/>
      <c r="G352" s="127"/>
      <c r="H352" s="127"/>
      <c r="I352" s="127"/>
      <c r="J352" s="127"/>
      <c r="K352" s="127"/>
      <c r="L352" s="127"/>
      <c r="M352" s="127"/>
      <c r="N352" s="127"/>
      <c r="O352" s="127"/>
      <c r="P352" s="127"/>
      <c r="Q352" s="127"/>
      <c r="R352" s="127"/>
      <c r="S352" s="127"/>
      <c r="T352" s="127"/>
      <c r="U352" s="127"/>
      <c r="V352" s="127"/>
      <c r="W352" s="127"/>
      <c r="X352" s="127"/>
      <c r="Y352" s="127"/>
      <c r="Z352" s="127"/>
    </row>
    <row r="353" spans="1:26" ht="11.25" customHeight="1">
      <c r="A353" s="127"/>
      <c r="B353" s="127"/>
      <c r="C353" s="127"/>
      <c r="D353" s="127"/>
      <c r="E353" s="127"/>
      <c r="F353" s="127"/>
      <c r="G353" s="127"/>
      <c r="H353" s="127"/>
      <c r="I353" s="127"/>
      <c r="J353" s="127"/>
      <c r="K353" s="127"/>
      <c r="L353" s="127"/>
      <c r="M353" s="127"/>
      <c r="N353" s="127"/>
      <c r="O353" s="127"/>
      <c r="P353" s="127"/>
      <c r="Q353" s="127"/>
      <c r="R353" s="127"/>
      <c r="S353" s="127"/>
      <c r="T353" s="127"/>
      <c r="U353" s="127"/>
      <c r="V353" s="127"/>
      <c r="W353" s="127"/>
      <c r="X353" s="127"/>
      <c r="Y353" s="127"/>
      <c r="Z353" s="127"/>
    </row>
    <row r="354" spans="1:26" ht="11.25" customHeight="1">
      <c r="A354" s="127"/>
      <c r="B354" s="127"/>
      <c r="C354" s="127"/>
      <c r="D354" s="127"/>
      <c r="E354" s="127"/>
      <c r="F354" s="127"/>
      <c r="G354" s="127"/>
      <c r="H354" s="127"/>
      <c r="I354" s="127"/>
      <c r="J354" s="127"/>
      <c r="K354" s="127"/>
      <c r="L354" s="127"/>
      <c r="M354" s="127"/>
      <c r="N354" s="127"/>
      <c r="O354" s="127"/>
      <c r="P354" s="127"/>
      <c r="Q354" s="127"/>
      <c r="R354" s="127"/>
      <c r="S354" s="127"/>
      <c r="T354" s="127"/>
      <c r="U354" s="127"/>
      <c r="V354" s="127"/>
      <c r="W354" s="127"/>
      <c r="X354" s="127"/>
      <c r="Y354" s="127"/>
      <c r="Z354" s="127"/>
    </row>
    <row r="355" spans="1:26" ht="11.25" customHeight="1">
      <c r="A355" s="127"/>
      <c r="B355" s="127"/>
      <c r="C355" s="127"/>
      <c r="D355" s="127"/>
      <c r="E355" s="127"/>
      <c r="F355" s="127"/>
      <c r="G355" s="127"/>
      <c r="H355" s="127"/>
      <c r="I355" s="127"/>
      <c r="J355" s="127"/>
      <c r="K355" s="127"/>
      <c r="L355" s="127"/>
      <c r="M355" s="127"/>
      <c r="N355" s="127"/>
      <c r="O355" s="127"/>
      <c r="P355" s="127"/>
      <c r="Q355" s="127"/>
      <c r="R355" s="127"/>
      <c r="S355" s="127"/>
      <c r="T355" s="127"/>
      <c r="U355" s="127"/>
      <c r="V355" s="127"/>
      <c r="W355" s="127"/>
      <c r="X355" s="127"/>
      <c r="Y355" s="127"/>
      <c r="Z355" s="127"/>
    </row>
    <row r="356" spans="1:26" ht="11.25" customHeight="1">
      <c r="A356" s="127"/>
      <c r="B356" s="127"/>
      <c r="C356" s="127"/>
      <c r="D356" s="127"/>
      <c r="E356" s="127"/>
      <c r="F356" s="127"/>
      <c r="G356" s="127"/>
      <c r="H356" s="127"/>
      <c r="I356" s="127"/>
      <c r="J356" s="127"/>
      <c r="K356" s="127"/>
      <c r="L356" s="127"/>
      <c r="M356" s="127"/>
      <c r="N356" s="127"/>
      <c r="O356" s="127"/>
      <c r="P356" s="127"/>
      <c r="Q356" s="127"/>
      <c r="R356" s="127"/>
      <c r="S356" s="127"/>
      <c r="T356" s="127"/>
      <c r="U356" s="127"/>
      <c r="V356" s="127"/>
      <c r="W356" s="127"/>
      <c r="X356" s="127"/>
      <c r="Y356" s="127"/>
      <c r="Z356" s="127"/>
    </row>
    <row r="357" spans="1:26" ht="11.25" customHeight="1">
      <c r="A357" s="127"/>
      <c r="B357" s="127"/>
      <c r="C357" s="127"/>
      <c r="D357" s="127"/>
      <c r="E357" s="127"/>
      <c r="F357" s="127"/>
      <c r="G357" s="127"/>
      <c r="H357" s="127"/>
      <c r="I357" s="127"/>
      <c r="J357" s="127"/>
      <c r="K357" s="127"/>
      <c r="L357" s="127"/>
      <c r="M357" s="127"/>
      <c r="N357" s="127"/>
      <c r="O357" s="127"/>
      <c r="P357" s="127"/>
      <c r="Q357" s="127"/>
      <c r="R357" s="127"/>
      <c r="S357" s="127"/>
      <c r="T357" s="127"/>
      <c r="U357" s="127"/>
      <c r="V357" s="127"/>
      <c r="W357" s="127"/>
      <c r="X357" s="127"/>
      <c r="Y357" s="127"/>
      <c r="Z357" s="127"/>
    </row>
    <row r="358" spans="1:26" ht="11.25" customHeight="1">
      <c r="A358" s="127"/>
      <c r="B358" s="127"/>
      <c r="C358" s="127"/>
      <c r="D358" s="127"/>
      <c r="E358" s="127"/>
      <c r="F358" s="127"/>
      <c r="G358" s="127"/>
      <c r="H358" s="127"/>
      <c r="I358" s="127"/>
      <c r="J358" s="127"/>
      <c r="K358" s="127"/>
      <c r="L358" s="127"/>
      <c r="M358" s="127"/>
      <c r="N358" s="127"/>
      <c r="O358" s="127"/>
      <c r="P358" s="127"/>
      <c r="Q358" s="127"/>
      <c r="R358" s="127"/>
      <c r="S358" s="127"/>
      <c r="T358" s="127"/>
      <c r="U358" s="127"/>
      <c r="V358" s="127"/>
      <c r="W358" s="127"/>
      <c r="X358" s="127"/>
      <c r="Y358" s="127"/>
      <c r="Z358" s="127"/>
    </row>
    <row r="359" spans="1:26" ht="11.25" customHeight="1">
      <c r="A359" s="127"/>
      <c r="B359" s="127"/>
      <c r="C359" s="127"/>
      <c r="D359" s="127"/>
      <c r="E359" s="127"/>
      <c r="F359" s="127"/>
      <c r="G359" s="127"/>
      <c r="H359" s="127"/>
      <c r="I359" s="127"/>
      <c r="J359" s="127"/>
      <c r="K359" s="127"/>
      <c r="L359" s="127"/>
      <c r="M359" s="127"/>
      <c r="N359" s="127"/>
      <c r="O359" s="127"/>
      <c r="P359" s="127"/>
      <c r="Q359" s="127"/>
      <c r="R359" s="127"/>
      <c r="S359" s="127"/>
      <c r="T359" s="127"/>
      <c r="U359" s="127"/>
      <c r="V359" s="127"/>
      <c r="W359" s="127"/>
      <c r="X359" s="127"/>
      <c r="Y359" s="127"/>
      <c r="Z359" s="127"/>
    </row>
    <row r="360" spans="1:26" ht="11.25" customHeight="1">
      <c r="A360" s="127"/>
      <c r="B360" s="127"/>
      <c r="C360" s="127"/>
      <c r="D360" s="127"/>
      <c r="E360" s="127"/>
      <c r="F360" s="127"/>
      <c r="G360" s="127"/>
      <c r="H360" s="127"/>
      <c r="I360" s="127"/>
      <c r="J360" s="127"/>
      <c r="K360" s="127"/>
      <c r="L360" s="127"/>
      <c r="M360" s="127"/>
      <c r="N360" s="127"/>
      <c r="O360" s="127"/>
      <c r="P360" s="127"/>
      <c r="Q360" s="127"/>
      <c r="R360" s="127"/>
      <c r="S360" s="127"/>
      <c r="T360" s="127"/>
      <c r="U360" s="127"/>
      <c r="V360" s="127"/>
      <c r="W360" s="127"/>
      <c r="X360" s="127"/>
      <c r="Y360" s="127"/>
      <c r="Z360" s="127"/>
    </row>
    <row r="361" spans="1:26" ht="11.25" customHeight="1">
      <c r="A361" s="127"/>
      <c r="B361" s="127"/>
      <c r="C361" s="127"/>
      <c r="D361" s="127"/>
      <c r="E361" s="127"/>
      <c r="F361" s="127"/>
      <c r="G361" s="127"/>
      <c r="H361" s="127"/>
      <c r="I361" s="127"/>
      <c r="J361" s="127"/>
      <c r="K361" s="127"/>
      <c r="L361" s="127"/>
      <c r="M361" s="127"/>
      <c r="N361" s="127"/>
      <c r="O361" s="127"/>
      <c r="P361" s="127"/>
      <c r="Q361" s="127"/>
      <c r="R361" s="127"/>
      <c r="S361" s="127"/>
      <c r="T361" s="127"/>
      <c r="U361" s="127"/>
      <c r="V361" s="127"/>
      <c r="W361" s="127"/>
      <c r="X361" s="127"/>
      <c r="Y361" s="127"/>
      <c r="Z361" s="127"/>
    </row>
    <row r="362" spans="1:26" ht="11.25" customHeight="1">
      <c r="A362" s="127"/>
      <c r="B362" s="127"/>
      <c r="C362" s="127"/>
      <c r="D362" s="127"/>
      <c r="E362" s="127"/>
      <c r="F362" s="127"/>
      <c r="G362" s="127"/>
      <c r="H362" s="127"/>
      <c r="I362" s="127"/>
      <c r="J362" s="127"/>
      <c r="K362" s="127"/>
      <c r="L362" s="127"/>
      <c r="M362" s="127"/>
      <c r="N362" s="127"/>
      <c r="O362" s="127"/>
      <c r="P362" s="127"/>
      <c r="Q362" s="127"/>
      <c r="R362" s="127"/>
      <c r="S362" s="127"/>
      <c r="T362" s="127"/>
      <c r="U362" s="127"/>
      <c r="V362" s="127"/>
      <c r="W362" s="127"/>
      <c r="X362" s="127"/>
      <c r="Y362" s="127"/>
      <c r="Z362" s="127"/>
    </row>
    <row r="363" spans="1:26" ht="11.25" customHeight="1">
      <c r="A363" s="127"/>
      <c r="B363" s="127"/>
      <c r="C363" s="127"/>
      <c r="D363" s="127"/>
      <c r="E363" s="127"/>
      <c r="F363" s="127"/>
      <c r="G363" s="127"/>
      <c r="H363" s="127"/>
      <c r="I363" s="127"/>
      <c r="J363" s="127"/>
      <c r="K363" s="127"/>
      <c r="L363" s="127"/>
      <c r="M363" s="127"/>
      <c r="N363" s="127"/>
      <c r="O363" s="127"/>
      <c r="P363" s="127"/>
      <c r="Q363" s="127"/>
      <c r="R363" s="127"/>
      <c r="S363" s="127"/>
      <c r="T363" s="127"/>
      <c r="U363" s="127"/>
      <c r="V363" s="127"/>
      <c r="W363" s="127"/>
      <c r="X363" s="127"/>
      <c r="Y363" s="127"/>
      <c r="Z363" s="127"/>
    </row>
    <row r="364" spans="1:26" ht="11.25" customHeight="1">
      <c r="A364" s="127"/>
      <c r="B364" s="127"/>
      <c r="C364" s="127"/>
      <c r="D364" s="127"/>
      <c r="E364" s="127"/>
      <c r="F364" s="127"/>
      <c r="G364" s="127"/>
      <c r="H364" s="127"/>
      <c r="I364" s="127"/>
      <c r="J364" s="127"/>
      <c r="K364" s="127"/>
      <c r="L364" s="127"/>
      <c r="M364" s="127"/>
      <c r="N364" s="127"/>
      <c r="O364" s="127"/>
      <c r="P364" s="127"/>
      <c r="Q364" s="127"/>
      <c r="R364" s="127"/>
      <c r="S364" s="127"/>
      <c r="T364" s="127"/>
      <c r="U364" s="127"/>
      <c r="V364" s="127"/>
      <c r="W364" s="127"/>
      <c r="X364" s="127"/>
      <c r="Y364" s="127"/>
      <c r="Z364" s="127"/>
    </row>
    <row r="365" spans="1:26" ht="11.25" customHeight="1">
      <c r="A365" s="127"/>
      <c r="B365" s="127"/>
      <c r="C365" s="127"/>
      <c r="D365" s="127"/>
      <c r="E365" s="127"/>
      <c r="F365" s="127"/>
      <c r="G365" s="127"/>
      <c r="H365" s="127"/>
      <c r="I365" s="127"/>
      <c r="J365" s="127"/>
      <c r="K365" s="127"/>
      <c r="L365" s="127"/>
      <c r="M365" s="127"/>
      <c r="N365" s="127"/>
      <c r="O365" s="127"/>
      <c r="P365" s="127"/>
      <c r="Q365" s="127"/>
      <c r="R365" s="127"/>
      <c r="S365" s="127"/>
      <c r="T365" s="127"/>
      <c r="U365" s="127"/>
      <c r="V365" s="127"/>
      <c r="W365" s="127"/>
      <c r="X365" s="127"/>
      <c r="Y365" s="127"/>
      <c r="Z365" s="127"/>
    </row>
    <row r="366" spans="1:26" ht="11.25" customHeight="1">
      <c r="A366" s="127"/>
      <c r="B366" s="127"/>
      <c r="C366" s="127"/>
      <c r="D366" s="127"/>
      <c r="E366" s="127"/>
      <c r="F366" s="127"/>
      <c r="G366" s="127"/>
      <c r="H366" s="127"/>
      <c r="I366" s="127"/>
      <c r="J366" s="127"/>
      <c r="K366" s="127"/>
      <c r="L366" s="127"/>
      <c r="M366" s="127"/>
      <c r="N366" s="127"/>
      <c r="O366" s="127"/>
      <c r="P366" s="127"/>
      <c r="Q366" s="127"/>
      <c r="R366" s="127"/>
      <c r="S366" s="127"/>
      <c r="T366" s="127"/>
      <c r="U366" s="127"/>
      <c r="V366" s="127"/>
      <c r="W366" s="127"/>
      <c r="X366" s="127"/>
      <c r="Y366" s="127"/>
      <c r="Z366" s="127"/>
    </row>
    <row r="367" spans="1:26" ht="11.25" customHeight="1">
      <c r="A367" s="127"/>
      <c r="B367" s="127"/>
      <c r="C367" s="127"/>
      <c r="D367" s="127"/>
      <c r="E367" s="127"/>
      <c r="F367" s="127"/>
      <c r="G367" s="127"/>
      <c r="H367" s="127"/>
      <c r="I367" s="127"/>
      <c r="J367" s="127"/>
      <c r="K367" s="127"/>
      <c r="L367" s="127"/>
      <c r="M367" s="127"/>
      <c r="N367" s="127"/>
      <c r="O367" s="127"/>
      <c r="P367" s="127"/>
      <c r="Q367" s="127"/>
      <c r="R367" s="127"/>
      <c r="S367" s="127"/>
      <c r="T367" s="127"/>
      <c r="U367" s="127"/>
      <c r="V367" s="127"/>
      <c r="W367" s="127"/>
      <c r="X367" s="127"/>
      <c r="Y367" s="127"/>
      <c r="Z367" s="127"/>
    </row>
    <row r="368" spans="1:26" ht="11.25" customHeight="1">
      <c r="A368" s="127"/>
      <c r="B368" s="127"/>
      <c r="C368" s="127"/>
      <c r="D368" s="127"/>
      <c r="E368" s="127"/>
      <c r="F368" s="127"/>
      <c r="G368" s="127"/>
      <c r="H368" s="127"/>
      <c r="I368" s="127"/>
      <c r="J368" s="127"/>
      <c r="K368" s="127"/>
      <c r="L368" s="127"/>
      <c r="M368" s="127"/>
      <c r="N368" s="127"/>
      <c r="O368" s="127"/>
      <c r="P368" s="127"/>
      <c r="Q368" s="127"/>
      <c r="R368" s="127"/>
      <c r="S368" s="127"/>
      <c r="T368" s="127"/>
      <c r="U368" s="127"/>
      <c r="V368" s="127"/>
      <c r="W368" s="127"/>
      <c r="X368" s="127"/>
      <c r="Y368" s="127"/>
      <c r="Z368" s="127"/>
    </row>
    <row r="369" spans="1:26" ht="11.25" customHeight="1">
      <c r="A369" s="127"/>
      <c r="B369" s="127"/>
      <c r="C369" s="127"/>
      <c r="D369" s="127"/>
      <c r="E369" s="127"/>
      <c r="F369" s="127"/>
      <c r="G369" s="127"/>
      <c r="H369" s="127"/>
      <c r="I369" s="127"/>
      <c r="J369" s="127"/>
      <c r="K369" s="127"/>
      <c r="L369" s="127"/>
      <c r="M369" s="127"/>
      <c r="N369" s="127"/>
      <c r="O369" s="127"/>
      <c r="P369" s="127"/>
      <c r="Q369" s="127"/>
      <c r="R369" s="127"/>
      <c r="S369" s="127"/>
      <c r="T369" s="127"/>
      <c r="U369" s="127"/>
      <c r="V369" s="127"/>
      <c r="W369" s="127"/>
      <c r="X369" s="127"/>
      <c r="Y369" s="127"/>
      <c r="Z369" s="127"/>
    </row>
    <row r="370" spans="1:26" ht="11.25" customHeight="1">
      <c r="A370" s="127"/>
      <c r="B370" s="127"/>
      <c r="C370" s="127"/>
      <c r="D370" s="127"/>
      <c r="E370" s="127"/>
      <c r="F370" s="127"/>
      <c r="G370" s="127"/>
      <c r="H370" s="127"/>
      <c r="I370" s="127"/>
      <c r="J370" s="127"/>
      <c r="K370" s="127"/>
      <c r="L370" s="127"/>
      <c r="M370" s="127"/>
      <c r="N370" s="127"/>
      <c r="O370" s="127"/>
      <c r="P370" s="127"/>
      <c r="Q370" s="127"/>
      <c r="R370" s="127"/>
      <c r="S370" s="127"/>
      <c r="T370" s="127"/>
      <c r="U370" s="127"/>
      <c r="V370" s="127"/>
      <c r="W370" s="127"/>
      <c r="X370" s="127"/>
      <c r="Y370" s="127"/>
      <c r="Z370" s="127"/>
    </row>
    <row r="371" spans="1:26" ht="11.25" customHeight="1">
      <c r="A371" s="127"/>
      <c r="B371" s="127"/>
      <c r="C371" s="127"/>
      <c r="D371" s="127"/>
      <c r="E371" s="127"/>
      <c r="F371" s="127"/>
      <c r="G371" s="127"/>
      <c r="H371" s="127"/>
      <c r="I371" s="127"/>
      <c r="J371" s="127"/>
      <c r="K371" s="127"/>
      <c r="L371" s="127"/>
      <c r="M371" s="127"/>
      <c r="N371" s="127"/>
      <c r="O371" s="127"/>
      <c r="P371" s="127"/>
      <c r="Q371" s="127"/>
      <c r="R371" s="127"/>
      <c r="S371" s="127"/>
      <c r="T371" s="127"/>
      <c r="U371" s="127"/>
      <c r="V371" s="127"/>
      <c r="W371" s="127"/>
      <c r="X371" s="127"/>
      <c r="Y371" s="127"/>
      <c r="Z371" s="127"/>
    </row>
    <row r="372" spans="1:26" ht="11.25" customHeight="1">
      <c r="A372" s="127"/>
      <c r="B372" s="127"/>
      <c r="C372" s="127"/>
      <c r="D372" s="127"/>
      <c r="E372" s="127"/>
      <c r="F372" s="127"/>
      <c r="G372" s="127"/>
      <c r="H372" s="127"/>
      <c r="I372" s="127"/>
      <c r="J372" s="127"/>
      <c r="K372" s="127"/>
      <c r="L372" s="127"/>
      <c r="M372" s="127"/>
      <c r="N372" s="127"/>
      <c r="O372" s="127"/>
      <c r="P372" s="127"/>
      <c r="Q372" s="127"/>
      <c r="R372" s="127"/>
      <c r="S372" s="127"/>
      <c r="T372" s="127"/>
      <c r="U372" s="127"/>
      <c r="V372" s="127"/>
      <c r="W372" s="127"/>
      <c r="X372" s="127"/>
      <c r="Y372" s="127"/>
      <c r="Z372" s="127"/>
    </row>
    <row r="373" spans="1:26" ht="11.25" customHeight="1">
      <c r="A373" s="127"/>
      <c r="B373" s="127"/>
      <c r="C373" s="127"/>
      <c r="D373" s="127"/>
      <c r="E373" s="127"/>
      <c r="F373" s="127"/>
      <c r="G373" s="127"/>
      <c r="H373" s="127"/>
      <c r="I373" s="127"/>
      <c r="J373" s="127"/>
      <c r="K373" s="127"/>
      <c r="L373" s="127"/>
      <c r="M373" s="127"/>
      <c r="N373" s="127"/>
      <c r="O373" s="127"/>
      <c r="P373" s="127"/>
      <c r="Q373" s="127"/>
      <c r="R373" s="127"/>
      <c r="S373" s="127"/>
      <c r="T373" s="127"/>
      <c r="U373" s="127"/>
      <c r="V373" s="127"/>
      <c r="W373" s="127"/>
      <c r="X373" s="127"/>
      <c r="Y373" s="127"/>
      <c r="Z373" s="127"/>
    </row>
    <row r="374" spans="1:26" ht="11.25" customHeight="1">
      <c r="A374" s="127"/>
      <c r="B374" s="127"/>
      <c r="C374" s="127"/>
      <c r="D374" s="127"/>
      <c r="E374" s="127"/>
      <c r="F374" s="127"/>
      <c r="G374" s="127"/>
      <c r="H374" s="127"/>
      <c r="I374" s="127"/>
      <c r="J374" s="127"/>
      <c r="K374" s="127"/>
      <c r="L374" s="127"/>
      <c r="M374" s="127"/>
      <c r="N374" s="127"/>
      <c r="O374" s="127"/>
      <c r="P374" s="127"/>
      <c r="Q374" s="127"/>
      <c r="R374" s="127"/>
      <c r="S374" s="127"/>
      <c r="T374" s="127"/>
      <c r="U374" s="127"/>
      <c r="V374" s="127"/>
      <c r="W374" s="127"/>
      <c r="X374" s="127"/>
      <c r="Y374" s="127"/>
      <c r="Z374" s="127"/>
    </row>
    <row r="375" spans="1:26" ht="11.25" customHeight="1">
      <c r="A375" s="127"/>
      <c r="B375" s="127"/>
      <c r="C375" s="127"/>
      <c r="D375" s="127"/>
      <c r="E375" s="127"/>
      <c r="F375" s="127"/>
      <c r="G375" s="127"/>
      <c r="H375" s="127"/>
      <c r="I375" s="127"/>
      <c r="J375" s="127"/>
      <c r="K375" s="127"/>
      <c r="L375" s="127"/>
      <c r="M375" s="127"/>
      <c r="N375" s="127"/>
      <c r="O375" s="127"/>
      <c r="P375" s="127"/>
      <c r="Q375" s="127"/>
      <c r="R375" s="127"/>
      <c r="S375" s="127"/>
      <c r="T375" s="127"/>
      <c r="U375" s="127"/>
      <c r="V375" s="127"/>
      <c r="W375" s="127"/>
      <c r="X375" s="127"/>
      <c r="Y375" s="127"/>
      <c r="Z375" s="127"/>
    </row>
    <row r="376" spans="1:26" ht="11.25" customHeight="1">
      <c r="A376" s="127"/>
      <c r="B376" s="127"/>
      <c r="C376" s="127"/>
      <c r="D376" s="127"/>
      <c r="E376" s="127"/>
      <c r="F376" s="127"/>
      <c r="G376" s="127"/>
      <c r="H376" s="127"/>
      <c r="I376" s="127"/>
      <c r="J376" s="127"/>
      <c r="K376" s="127"/>
      <c r="L376" s="127"/>
      <c r="M376" s="127"/>
      <c r="N376" s="127"/>
      <c r="O376" s="127"/>
      <c r="P376" s="127"/>
      <c r="Q376" s="127"/>
      <c r="R376" s="127"/>
      <c r="S376" s="127"/>
      <c r="T376" s="127"/>
      <c r="U376" s="127"/>
      <c r="V376" s="127"/>
      <c r="W376" s="127"/>
      <c r="X376" s="127"/>
      <c r="Y376" s="127"/>
      <c r="Z376" s="127"/>
    </row>
    <row r="377" spans="1:26" ht="11.25" customHeight="1">
      <c r="A377" s="127"/>
      <c r="B377" s="127"/>
      <c r="C377" s="127"/>
      <c r="D377" s="127"/>
      <c r="E377" s="127"/>
      <c r="F377" s="127"/>
      <c r="G377" s="127"/>
      <c r="H377" s="127"/>
      <c r="I377" s="127"/>
      <c r="J377" s="127"/>
      <c r="K377" s="127"/>
      <c r="L377" s="127"/>
      <c r="M377" s="127"/>
      <c r="N377" s="127"/>
      <c r="O377" s="127"/>
      <c r="P377" s="127"/>
      <c r="Q377" s="127"/>
      <c r="R377" s="127"/>
      <c r="S377" s="127"/>
      <c r="T377" s="127"/>
      <c r="U377" s="127"/>
      <c r="V377" s="127"/>
      <c r="W377" s="127"/>
      <c r="X377" s="127"/>
      <c r="Y377" s="127"/>
      <c r="Z377" s="127"/>
    </row>
    <row r="378" spans="1:26" ht="11.25" customHeight="1">
      <c r="A378" s="127"/>
      <c r="B378" s="127"/>
      <c r="C378" s="127"/>
      <c r="D378" s="127"/>
      <c r="E378" s="127"/>
      <c r="F378" s="127"/>
      <c r="G378" s="127"/>
      <c r="H378" s="127"/>
      <c r="I378" s="127"/>
      <c r="J378" s="127"/>
      <c r="K378" s="127"/>
      <c r="L378" s="127"/>
      <c r="M378" s="127"/>
      <c r="N378" s="127"/>
      <c r="O378" s="127"/>
      <c r="P378" s="127"/>
      <c r="Q378" s="127"/>
      <c r="R378" s="127"/>
      <c r="S378" s="127"/>
      <c r="T378" s="127"/>
      <c r="U378" s="127"/>
      <c r="V378" s="127"/>
      <c r="W378" s="127"/>
      <c r="X378" s="127"/>
      <c r="Y378" s="127"/>
      <c r="Z378" s="127"/>
    </row>
    <row r="379" spans="1:26" ht="11.25" customHeight="1">
      <c r="A379" s="127"/>
      <c r="B379" s="127"/>
      <c r="C379" s="127"/>
      <c r="D379" s="127"/>
      <c r="E379" s="127"/>
      <c r="F379" s="127"/>
      <c r="G379" s="127"/>
      <c r="H379" s="127"/>
      <c r="I379" s="127"/>
      <c r="J379" s="127"/>
      <c r="K379" s="127"/>
      <c r="L379" s="127"/>
      <c r="M379" s="127"/>
      <c r="N379" s="127"/>
      <c r="O379" s="127"/>
      <c r="P379" s="127"/>
      <c r="Q379" s="127"/>
      <c r="R379" s="127"/>
      <c r="S379" s="127"/>
      <c r="T379" s="127"/>
      <c r="U379" s="127"/>
      <c r="V379" s="127"/>
      <c r="W379" s="127"/>
      <c r="X379" s="127"/>
      <c r="Y379" s="127"/>
      <c r="Z379" s="127"/>
    </row>
    <row r="380" spans="1:26" ht="11.25" customHeight="1">
      <c r="A380" s="127"/>
      <c r="B380" s="127"/>
      <c r="C380" s="127"/>
      <c r="D380" s="127"/>
      <c r="E380" s="127"/>
      <c r="F380" s="127"/>
      <c r="G380" s="127"/>
      <c r="H380" s="127"/>
      <c r="I380" s="127"/>
      <c r="J380" s="127"/>
      <c r="K380" s="127"/>
      <c r="L380" s="127"/>
      <c r="M380" s="127"/>
      <c r="N380" s="127"/>
      <c r="O380" s="127"/>
      <c r="P380" s="127"/>
      <c r="Q380" s="127"/>
      <c r="R380" s="127"/>
      <c r="S380" s="127"/>
      <c r="T380" s="127"/>
      <c r="U380" s="127"/>
      <c r="V380" s="127"/>
      <c r="W380" s="127"/>
      <c r="X380" s="127"/>
      <c r="Y380" s="127"/>
      <c r="Z380" s="127"/>
    </row>
    <row r="381" spans="1:26" ht="11.25" customHeight="1">
      <c r="A381" s="127"/>
      <c r="B381" s="127"/>
      <c r="C381" s="127"/>
      <c r="D381" s="127"/>
      <c r="E381" s="127"/>
      <c r="F381" s="127"/>
      <c r="G381" s="127"/>
      <c r="H381" s="127"/>
      <c r="I381" s="127"/>
      <c r="J381" s="127"/>
      <c r="K381" s="127"/>
      <c r="L381" s="127"/>
      <c r="M381" s="127"/>
      <c r="N381" s="127"/>
      <c r="O381" s="127"/>
      <c r="P381" s="127"/>
      <c r="Q381" s="127"/>
      <c r="R381" s="127"/>
      <c r="S381" s="127"/>
      <c r="T381" s="127"/>
      <c r="U381" s="127"/>
      <c r="V381" s="127"/>
      <c r="W381" s="127"/>
      <c r="X381" s="127"/>
      <c r="Y381" s="127"/>
      <c r="Z381" s="127"/>
    </row>
    <row r="382" spans="1:26" ht="11.25" customHeight="1">
      <c r="A382" s="127"/>
      <c r="B382" s="127"/>
      <c r="C382" s="127"/>
      <c r="D382" s="127"/>
      <c r="E382" s="127"/>
      <c r="F382" s="127"/>
      <c r="G382" s="127"/>
      <c r="H382" s="127"/>
      <c r="I382" s="127"/>
      <c r="J382" s="127"/>
      <c r="K382" s="127"/>
      <c r="L382" s="127"/>
      <c r="M382" s="127"/>
      <c r="N382" s="127"/>
      <c r="O382" s="127"/>
      <c r="P382" s="127"/>
      <c r="Q382" s="127"/>
      <c r="R382" s="127"/>
      <c r="S382" s="127"/>
      <c r="T382" s="127"/>
      <c r="U382" s="127"/>
      <c r="V382" s="127"/>
      <c r="W382" s="127"/>
      <c r="X382" s="127"/>
      <c r="Y382" s="127"/>
      <c r="Z382" s="127"/>
    </row>
    <row r="383" spans="1:26" ht="11.25" customHeight="1">
      <c r="A383" s="127"/>
      <c r="B383" s="127"/>
      <c r="C383" s="127"/>
      <c r="D383" s="127"/>
      <c r="E383" s="127"/>
      <c r="F383" s="127"/>
      <c r="G383" s="127"/>
      <c r="H383" s="127"/>
      <c r="I383" s="127"/>
      <c r="J383" s="127"/>
      <c r="K383" s="127"/>
      <c r="L383" s="127"/>
      <c r="M383" s="127"/>
      <c r="N383" s="127"/>
      <c r="O383" s="127"/>
      <c r="P383" s="127"/>
      <c r="Q383" s="127"/>
      <c r="R383" s="127"/>
      <c r="S383" s="127"/>
      <c r="T383" s="127"/>
      <c r="U383" s="127"/>
      <c r="V383" s="127"/>
      <c r="W383" s="127"/>
      <c r="X383" s="127"/>
      <c r="Y383" s="127"/>
      <c r="Z383" s="127"/>
    </row>
    <row r="384" spans="1:26" ht="11.25" customHeight="1">
      <c r="A384" s="127"/>
      <c r="B384" s="127"/>
      <c r="C384" s="127"/>
      <c r="D384" s="127"/>
      <c r="E384" s="127"/>
      <c r="F384" s="127"/>
      <c r="G384" s="127"/>
      <c r="H384" s="127"/>
      <c r="I384" s="127"/>
      <c r="J384" s="127"/>
      <c r="K384" s="127"/>
      <c r="L384" s="127"/>
      <c r="M384" s="127"/>
      <c r="N384" s="127"/>
      <c r="O384" s="127"/>
      <c r="P384" s="127"/>
      <c r="Q384" s="127"/>
      <c r="R384" s="127"/>
      <c r="S384" s="127"/>
      <c r="T384" s="127"/>
      <c r="U384" s="127"/>
      <c r="V384" s="127"/>
      <c r="W384" s="127"/>
      <c r="X384" s="127"/>
      <c r="Y384" s="127"/>
      <c r="Z384" s="127"/>
    </row>
    <row r="385" spans="1:26" ht="11.25" customHeight="1">
      <c r="A385" s="127"/>
      <c r="B385" s="127"/>
      <c r="C385" s="127"/>
      <c r="D385" s="127"/>
      <c r="E385" s="127"/>
      <c r="F385" s="127"/>
      <c r="G385" s="127"/>
      <c r="H385" s="127"/>
      <c r="I385" s="127"/>
      <c r="J385" s="127"/>
      <c r="K385" s="127"/>
      <c r="L385" s="127"/>
      <c r="M385" s="127"/>
      <c r="N385" s="127"/>
      <c r="O385" s="127"/>
      <c r="P385" s="127"/>
      <c r="Q385" s="127"/>
      <c r="R385" s="127"/>
      <c r="S385" s="127"/>
      <c r="T385" s="127"/>
      <c r="U385" s="127"/>
      <c r="V385" s="127"/>
      <c r="W385" s="127"/>
      <c r="X385" s="127"/>
      <c r="Y385" s="127"/>
      <c r="Z385" s="127"/>
    </row>
    <row r="386" spans="1:26" ht="11.25" customHeight="1">
      <c r="A386" s="127"/>
      <c r="B386" s="127"/>
      <c r="C386" s="127"/>
      <c r="D386" s="127"/>
      <c r="E386" s="127"/>
      <c r="F386" s="127"/>
      <c r="G386" s="127"/>
      <c r="H386" s="127"/>
      <c r="I386" s="127"/>
      <c r="J386" s="127"/>
      <c r="K386" s="127"/>
      <c r="L386" s="127"/>
      <c r="M386" s="127"/>
      <c r="N386" s="127"/>
      <c r="O386" s="127"/>
      <c r="P386" s="127"/>
      <c r="Q386" s="127"/>
      <c r="R386" s="127"/>
      <c r="S386" s="127"/>
      <c r="T386" s="127"/>
      <c r="U386" s="127"/>
      <c r="V386" s="127"/>
      <c r="W386" s="127"/>
      <c r="X386" s="127"/>
      <c r="Y386" s="127"/>
      <c r="Z386" s="127"/>
    </row>
    <row r="387" spans="1:26" ht="11.25" customHeight="1">
      <c r="A387" s="127"/>
      <c r="B387" s="127"/>
      <c r="C387" s="127"/>
      <c r="D387" s="127"/>
      <c r="E387" s="127"/>
      <c r="F387" s="127"/>
      <c r="G387" s="127"/>
      <c r="H387" s="127"/>
      <c r="I387" s="127"/>
      <c r="J387" s="127"/>
      <c r="K387" s="127"/>
      <c r="L387" s="127"/>
      <c r="M387" s="127"/>
      <c r="N387" s="127"/>
      <c r="O387" s="127"/>
      <c r="P387" s="127"/>
      <c r="Q387" s="127"/>
      <c r="R387" s="127"/>
      <c r="S387" s="127"/>
      <c r="T387" s="127"/>
      <c r="U387" s="127"/>
      <c r="V387" s="127"/>
      <c r="W387" s="127"/>
      <c r="X387" s="127"/>
      <c r="Y387" s="127"/>
      <c r="Z387" s="127"/>
    </row>
    <row r="388" spans="1:26" ht="11.25" customHeight="1">
      <c r="A388" s="127"/>
      <c r="B388" s="127"/>
      <c r="C388" s="127"/>
      <c r="D388" s="127"/>
      <c r="E388" s="127"/>
      <c r="F388" s="127"/>
      <c r="G388" s="127"/>
      <c r="H388" s="127"/>
      <c r="I388" s="127"/>
      <c r="J388" s="127"/>
      <c r="K388" s="127"/>
      <c r="L388" s="127"/>
      <c r="M388" s="127"/>
      <c r="N388" s="127"/>
      <c r="O388" s="127"/>
      <c r="P388" s="127"/>
      <c r="Q388" s="127"/>
      <c r="R388" s="127"/>
      <c r="S388" s="127"/>
      <c r="T388" s="127"/>
      <c r="U388" s="127"/>
      <c r="V388" s="127"/>
      <c r="W388" s="127"/>
      <c r="X388" s="127"/>
      <c r="Y388" s="127"/>
      <c r="Z388" s="127"/>
    </row>
    <row r="389" spans="1:26" ht="11.25" customHeight="1">
      <c r="A389" s="127"/>
      <c r="B389" s="127"/>
      <c r="C389" s="127"/>
      <c r="D389" s="127"/>
      <c r="E389" s="127"/>
      <c r="F389" s="127"/>
      <c r="G389" s="127"/>
      <c r="H389" s="127"/>
      <c r="I389" s="127"/>
      <c r="J389" s="127"/>
      <c r="K389" s="127"/>
      <c r="L389" s="127"/>
      <c r="M389" s="127"/>
      <c r="N389" s="127"/>
      <c r="O389" s="127"/>
      <c r="P389" s="127"/>
      <c r="Q389" s="127"/>
      <c r="R389" s="127"/>
      <c r="S389" s="127"/>
      <c r="T389" s="127"/>
      <c r="U389" s="127"/>
      <c r="V389" s="127"/>
      <c r="W389" s="127"/>
      <c r="X389" s="127"/>
      <c r="Y389" s="127"/>
      <c r="Z389" s="127"/>
    </row>
    <row r="390" spans="1:26" ht="11.25" customHeight="1">
      <c r="A390" s="127"/>
      <c r="B390" s="127"/>
      <c r="C390" s="127"/>
      <c r="D390" s="127"/>
      <c r="E390" s="127"/>
      <c r="F390" s="127"/>
      <c r="G390" s="127"/>
      <c r="H390" s="127"/>
      <c r="I390" s="127"/>
      <c r="J390" s="127"/>
      <c r="K390" s="127"/>
      <c r="L390" s="127"/>
      <c r="M390" s="127"/>
      <c r="N390" s="127"/>
      <c r="O390" s="127"/>
      <c r="P390" s="127"/>
      <c r="Q390" s="127"/>
      <c r="R390" s="127"/>
      <c r="S390" s="127"/>
      <c r="T390" s="127"/>
      <c r="U390" s="127"/>
      <c r="V390" s="127"/>
      <c r="W390" s="127"/>
      <c r="X390" s="127"/>
      <c r="Y390" s="127"/>
      <c r="Z390" s="127"/>
    </row>
    <row r="391" spans="1:26" ht="11.25" customHeight="1">
      <c r="A391" s="127"/>
      <c r="B391" s="127"/>
      <c r="C391" s="127"/>
      <c r="D391" s="127"/>
      <c r="E391" s="127"/>
      <c r="F391" s="127"/>
      <c r="G391" s="127"/>
      <c r="H391" s="127"/>
      <c r="I391" s="127"/>
      <c r="J391" s="127"/>
      <c r="K391" s="127"/>
      <c r="L391" s="127"/>
      <c r="M391" s="127"/>
      <c r="N391" s="127"/>
      <c r="O391" s="127"/>
      <c r="P391" s="127"/>
      <c r="Q391" s="127"/>
      <c r="R391" s="127"/>
      <c r="S391" s="127"/>
      <c r="T391" s="127"/>
      <c r="U391" s="127"/>
      <c r="V391" s="127"/>
      <c r="W391" s="127"/>
      <c r="X391" s="127"/>
      <c r="Y391" s="127"/>
      <c r="Z391" s="127"/>
    </row>
    <row r="392" spans="1:26" ht="11.25" customHeight="1">
      <c r="A392" s="127"/>
      <c r="B392" s="127"/>
      <c r="C392" s="127"/>
      <c r="D392" s="127"/>
      <c r="E392" s="127"/>
      <c r="F392" s="127"/>
      <c r="G392" s="127"/>
      <c r="H392" s="127"/>
      <c r="I392" s="127"/>
      <c r="J392" s="127"/>
      <c r="K392" s="127"/>
      <c r="L392" s="127"/>
      <c r="M392" s="127"/>
      <c r="N392" s="127"/>
      <c r="O392" s="127"/>
      <c r="P392" s="127"/>
      <c r="Q392" s="127"/>
      <c r="R392" s="127"/>
      <c r="S392" s="127"/>
      <c r="T392" s="127"/>
      <c r="U392" s="127"/>
      <c r="V392" s="127"/>
      <c r="W392" s="127"/>
      <c r="X392" s="127"/>
      <c r="Y392" s="127"/>
      <c r="Z392" s="127"/>
    </row>
    <row r="393" spans="1:26" ht="11.25" customHeight="1">
      <c r="A393" s="127"/>
      <c r="B393" s="127"/>
      <c r="C393" s="127"/>
      <c r="D393" s="127"/>
      <c r="E393" s="127"/>
      <c r="F393" s="127"/>
      <c r="G393" s="127"/>
      <c r="H393" s="127"/>
      <c r="I393" s="127"/>
      <c r="J393" s="127"/>
      <c r="K393" s="127"/>
      <c r="L393" s="127"/>
      <c r="M393" s="127"/>
      <c r="N393" s="127"/>
      <c r="O393" s="127"/>
      <c r="P393" s="127"/>
      <c r="Q393" s="127"/>
      <c r="R393" s="127"/>
      <c r="S393" s="127"/>
      <c r="T393" s="127"/>
      <c r="U393" s="127"/>
      <c r="V393" s="127"/>
      <c r="W393" s="127"/>
      <c r="X393" s="127"/>
      <c r="Y393" s="127"/>
      <c r="Z393" s="127"/>
    </row>
    <row r="394" spans="1:26" ht="11.25" customHeight="1">
      <c r="A394" s="127"/>
      <c r="B394" s="127"/>
      <c r="C394" s="127"/>
      <c r="D394" s="127"/>
      <c r="E394" s="127"/>
      <c r="F394" s="127"/>
      <c r="G394" s="127"/>
      <c r="H394" s="127"/>
      <c r="I394" s="127"/>
      <c r="J394" s="127"/>
      <c r="K394" s="127"/>
      <c r="L394" s="127"/>
      <c r="M394" s="127"/>
      <c r="N394" s="127"/>
      <c r="O394" s="127"/>
      <c r="P394" s="127"/>
      <c r="Q394" s="127"/>
      <c r="R394" s="127"/>
      <c r="S394" s="127"/>
      <c r="T394" s="127"/>
      <c r="U394" s="127"/>
      <c r="V394" s="127"/>
      <c r="W394" s="127"/>
      <c r="X394" s="127"/>
      <c r="Y394" s="127"/>
      <c r="Z394" s="127"/>
    </row>
    <row r="395" spans="1:26" ht="11.25" customHeight="1">
      <c r="A395" s="127"/>
      <c r="B395" s="127"/>
      <c r="C395" s="127"/>
      <c r="D395" s="127"/>
      <c r="E395" s="127"/>
      <c r="F395" s="127"/>
      <c r="G395" s="127"/>
      <c r="H395" s="127"/>
      <c r="I395" s="127"/>
      <c r="J395" s="127"/>
      <c r="K395" s="127"/>
      <c r="L395" s="127"/>
      <c r="M395" s="127"/>
      <c r="N395" s="127"/>
      <c r="O395" s="127"/>
      <c r="P395" s="127"/>
      <c r="Q395" s="127"/>
      <c r="R395" s="127"/>
      <c r="S395" s="127"/>
      <c r="T395" s="127"/>
      <c r="U395" s="127"/>
      <c r="V395" s="127"/>
      <c r="W395" s="127"/>
      <c r="X395" s="127"/>
      <c r="Y395" s="127"/>
      <c r="Z395" s="127"/>
    </row>
    <row r="396" spans="1:26" ht="11.25" customHeight="1">
      <c r="A396" s="127"/>
      <c r="B396" s="127"/>
      <c r="C396" s="127"/>
      <c r="D396" s="127"/>
      <c r="E396" s="127"/>
      <c r="F396" s="127"/>
      <c r="G396" s="127"/>
      <c r="H396" s="127"/>
      <c r="I396" s="127"/>
      <c r="J396" s="127"/>
      <c r="K396" s="127"/>
      <c r="L396" s="127"/>
      <c r="M396" s="127"/>
      <c r="N396" s="127"/>
      <c r="O396" s="127"/>
      <c r="P396" s="127"/>
      <c r="Q396" s="127"/>
      <c r="R396" s="127"/>
      <c r="S396" s="127"/>
      <c r="T396" s="127"/>
      <c r="U396" s="127"/>
      <c r="V396" s="127"/>
      <c r="W396" s="127"/>
      <c r="X396" s="127"/>
      <c r="Y396" s="127"/>
      <c r="Z396" s="127"/>
    </row>
    <row r="397" spans="1:26" ht="11.25" customHeight="1">
      <c r="A397" s="127"/>
      <c r="B397" s="127"/>
      <c r="C397" s="127"/>
      <c r="D397" s="127"/>
      <c r="E397" s="127"/>
      <c r="F397" s="127"/>
      <c r="G397" s="127"/>
      <c r="H397" s="127"/>
      <c r="I397" s="127"/>
      <c r="J397" s="127"/>
      <c r="K397" s="127"/>
      <c r="L397" s="127"/>
      <c r="M397" s="127"/>
      <c r="N397" s="127"/>
      <c r="O397" s="127"/>
      <c r="P397" s="127"/>
      <c r="Q397" s="127"/>
      <c r="R397" s="127"/>
      <c r="S397" s="127"/>
      <c r="T397" s="127"/>
      <c r="U397" s="127"/>
      <c r="V397" s="127"/>
      <c r="W397" s="127"/>
      <c r="X397" s="127"/>
      <c r="Y397" s="127"/>
      <c r="Z397" s="127"/>
    </row>
    <row r="398" spans="1:26" ht="11.25" customHeight="1">
      <c r="A398" s="127"/>
      <c r="B398" s="127"/>
      <c r="C398" s="127"/>
      <c r="D398" s="127"/>
      <c r="E398" s="127"/>
      <c r="F398" s="127"/>
      <c r="G398" s="127"/>
      <c r="H398" s="127"/>
      <c r="I398" s="127"/>
      <c r="J398" s="127"/>
      <c r="K398" s="127"/>
      <c r="L398" s="127"/>
      <c r="M398" s="127"/>
      <c r="N398" s="127"/>
      <c r="O398" s="127"/>
      <c r="P398" s="127"/>
      <c r="Q398" s="127"/>
      <c r="R398" s="127"/>
      <c r="S398" s="127"/>
      <c r="T398" s="127"/>
      <c r="U398" s="127"/>
      <c r="V398" s="127"/>
      <c r="W398" s="127"/>
      <c r="X398" s="127"/>
      <c r="Y398" s="127"/>
      <c r="Z398" s="127"/>
    </row>
    <row r="399" spans="1:26" ht="11.25" customHeight="1">
      <c r="A399" s="127"/>
      <c r="B399" s="127"/>
      <c r="C399" s="127"/>
      <c r="D399" s="127"/>
      <c r="E399" s="127"/>
      <c r="F399" s="127"/>
      <c r="G399" s="127"/>
      <c r="H399" s="127"/>
      <c r="I399" s="127"/>
      <c r="J399" s="127"/>
      <c r="K399" s="127"/>
      <c r="L399" s="127"/>
      <c r="M399" s="127"/>
      <c r="N399" s="127"/>
      <c r="O399" s="127"/>
      <c r="P399" s="127"/>
      <c r="Q399" s="127"/>
      <c r="R399" s="127"/>
      <c r="S399" s="127"/>
      <c r="T399" s="127"/>
      <c r="U399" s="127"/>
      <c r="V399" s="127"/>
      <c r="W399" s="127"/>
      <c r="X399" s="127"/>
      <c r="Y399" s="127"/>
      <c r="Z399" s="127"/>
    </row>
    <row r="400" spans="1:26" ht="11.25" customHeight="1">
      <c r="A400" s="127"/>
      <c r="B400" s="127"/>
      <c r="C400" s="127"/>
      <c r="D400" s="127"/>
      <c r="E400" s="127"/>
      <c r="F400" s="127"/>
      <c r="G400" s="127"/>
      <c r="H400" s="127"/>
      <c r="I400" s="127"/>
      <c r="J400" s="127"/>
      <c r="K400" s="127"/>
      <c r="L400" s="127"/>
      <c r="M400" s="127"/>
      <c r="N400" s="127"/>
      <c r="O400" s="127"/>
      <c r="P400" s="127"/>
      <c r="Q400" s="127"/>
      <c r="R400" s="127"/>
      <c r="S400" s="127"/>
      <c r="T400" s="127"/>
      <c r="U400" s="127"/>
      <c r="V400" s="127"/>
      <c r="W400" s="127"/>
      <c r="X400" s="127"/>
      <c r="Y400" s="127"/>
      <c r="Z400" s="127"/>
    </row>
    <row r="401" spans="1:26" ht="11.25" customHeight="1">
      <c r="A401" s="127"/>
      <c r="B401" s="127"/>
      <c r="C401" s="127"/>
      <c r="D401" s="127"/>
      <c r="E401" s="127"/>
      <c r="F401" s="127"/>
      <c r="G401" s="127"/>
      <c r="H401" s="127"/>
      <c r="I401" s="127"/>
      <c r="J401" s="127"/>
      <c r="K401" s="127"/>
      <c r="L401" s="127"/>
      <c r="M401" s="127"/>
      <c r="N401" s="127"/>
      <c r="O401" s="127"/>
      <c r="P401" s="127"/>
      <c r="Q401" s="127"/>
      <c r="R401" s="127"/>
      <c r="S401" s="127"/>
      <c r="T401" s="127"/>
      <c r="U401" s="127"/>
      <c r="V401" s="127"/>
      <c r="W401" s="127"/>
      <c r="X401" s="127"/>
      <c r="Y401" s="127"/>
      <c r="Z401" s="127"/>
    </row>
    <row r="402" spans="1:26" ht="11.25" customHeight="1">
      <c r="A402" s="127"/>
      <c r="B402" s="127"/>
      <c r="C402" s="127"/>
      <c r="D402" s="127"/>
      <c r="E402" s="127"/>
      <c r="F402" s="127"/>
      <c r="G402" s="127"/>
      <c r="H402" s="127"/>
      <c r="I402" s="127"/>
      <c r="J402" s="127"/>
      <c r="K402" s="127"/>
      <c r="L402" s="127"/>
      <c r="M402" s="127"/>
      <c r="N402" s="127"/>
      <c r="O402" s="127"/>
      <c r="P402" s="127"/>
      <c r="Q402" s="127"/>
      <c r="R402" s="127"/>
      <c r="S402" s="127"/>
      <c r="T402" s="127"/>
      <c r="U402" s="127"/>
      <c r="V402" s="127"/>
      <c r="W402" s="127"/>
      <c r="X402" s="127"/>
      <c r="Y402" s="127"/>
      <c r="Z402" s="127"/>
    </row>
    <row r="403" spans="1:26" ht="11.25" customHeight="1">
      <c r="A403" s="127"/>
      <c r="B403" s="127"/>
      <c r="C403" s="127"/>
      <c r="D403" s="127"/>
      <c r="E403" s="127"/>
      <c r="F403" s="127"/>
      <c r="G403" s="127"/>
      <c r="H403" s="127"/>
      <c r="I403" s="127"/>
      <c r="J403" s="127"/>
      <c r="K403" s="127"/>
      <c r="L403" s="127"/>
      <c r="M403" s="127"/>
      <c r="N403" s="127"/>
      <c r="O403" s="127"/>
      <c r="P403" s="127"/>
      <c r="Q403" s="127"/>
      <c r="R403" s="127"/>
      <c r="S403" s="127"/>
      <c r="T403" s="127"/>
      <c r="U403" s="127"/>
      <c r="V403" s="127"/>
      <c r="W403" s="127"/>
      <c r="X403" s="127"/>
      <c r="Y403" s="127"/>
      <c r="Z403" s="127"/>
    </row>
    <row r="404" spans="1:26" ht="11.25" customHeight="1">
      <c r="A404" s="127"/>
      <c r="B404" s="127"/>
      <c r="C404" s="127"/>
      <c r="D404" s="127"/>
      <c r="E404" s="127"/>
      <c r="F404" s="127"/>
      <c r="G404" s="127"/>
      <c r="H404" s="127"/>
      <c r="I404" s="127"/>
      <c r="J404" s="127"/>
      <c r="K404" s="127"/>
      <c r="L404" s="127"/>
      <c r="M404" s="127"/>
      <c r="N404" s="127"/>
      <c r="O404" s="127"/>
      <c r="P404" s="127"/>
      <c r="Q404" s="127"/>
      <c r="R404" s="127"/>
      <c r="S404" s="127"/>
      <c r="T404" s="127"/>
      <c r="U404" s="127"/>
      <c r="V404" s="127"/>
      <c r="W404" s="127"/>
      <c r="X404" s="127"/>
      <c r="Y404" s="127"/>
      <c r="Z404" s="127"/>
    </row>
    <row r="405" spans="1:26" ht="11.25" customHeight="1">
      <c r="A405" s="127"/>
      <c r="B405" s="127"/>
      <c r="C405" s="127"/>
      <c r="D405" s="127"/>
      <c r="E405" s="127"/>
      <c r="F405" s="127"/>
      <c r="G405" s="127"/>
      <c r="H405" s="127"/>
      <c r="I405" s="127"/>
      <c r="J405" s="127"/>
      <c r="K405" s="127"/>
      <c r="L405" s="127"/>
      <c r="M405" s="127"/>
      <c r="N405" s="127"/>
      <c r="O405" s="127"/>
      <c r="P405" s="127"/>
      <c r="Q405" s="127"/>
      <c r="R405" s="127"/>
      <c r="S405" s="127"/>
      <c r="T405" s="127"/>
      <c r="U405" s="127"/>
      <c r="V405" s="127"/>
      <c r="W405" s="127"/>
      <c r="X405" s="127"/>
      <c r="Y405" s="127"/>
      <c r="Z405" s="127"/>
    </row>
    <row r="406" spans="1:26" ht="11.25" customHeight="1">
      <c r="A406" s="127"/>
      <c r="B406" s="127"/>
      <c r="C406" s="127"/>
      <c r="D406" s="127"/>
      <c r="E406" s="127"/>
      <c r="F406" s="127"/>
      <c r="G406" s="127"/>
      <c r="H406" s="127"/>
      <c r="I406" s="127"/>
      <c r="J406" s="127"/>
      <c r="K406" s="127"/>
      <c r="L406" s="127"/>
      <c r="M406" s="127"/>
      <c r="N406" s="127"/>
      <c r="O406" s="127"/>
      <c r="P406" s="127"/>
      <c r="Q406" s="127"/>
      <c r="R406" s="127"/>
      <c r="S406" s="127"/>
      <c r="T406" s="127"/>
      <c r="U406" s="127"/>
      <c r="V406" s="127"/>
      <c r="W406" s="127"/>
      <c r="X406" s="127"/>
      <c r="Y406" s="127"/>
      <c r="Z406" s="127"/>
    </row>
    <row r="407" spans="1:26" ht="11.25" customHeight="1">
      <c r="A407" s="127"/>
      <c r="B407" s="127"/>
      <c r="C407" s="127"/>
      <c r="D407" s="127"/>
      <c r="E407" s="127"/>
      <c r="F407" s="127"/>
      <c r="G407" s="127"/>
      <c r="H407" s="127"/>
      <c r="I407" s="127"/>
      <c r="J407" s="127"/>
      <c r="K407" s="127"/>
      <c r="L407" s="127"/>
      <c r="M407" s="127"/>
      <c r="N407" s="127"/>
      <c r="O407" s="127"/>
      <c r="P407" s="127"/>
      <c r="Q407" s="127"/>
      <c r="R407" s="127"/>
      <c r="S407" s="127"/>
      <c r="T407" s="127"/>
      <c r="U407" s="127"/>
      <c r="V407" s="127"/>
      <c r="W407" s="127"/>
      <c r="X407" s="127"/>
      <c r="Y407" s="127"/>
      <c r="Z407" s="127"/>
    </row>
    <row r="408" spans="1:26" ht="11.25" customHeight="1">
      <c r="A408" s="127"/>
      <c r="B408" s="127"/>
      <c r="C408" s="127"/>
      <c r="D408" s="127"/>
      <c r="E408" s="127"/>
      <c r="F408" s="127"/>
      <c r="G408" s="127"/>
      <c r="H408" s="127"/>
      <c r="I408" s="127"/>
      <c r="J408" s="127"/>
      <c r="K408" s="127"/>
      <c r="L408" s="127"/>
      <c r="M408" s="127"/>
      <c r="N408" s="127"/>
      <c r="O408" s="127"/>
      <c r="P408" s="127"/>
      <c r="Q408" s="127"/>
      <c r="R408" s="127"/>
      <c r="S408" s="127"/>
      <c r="T408" s="127"/>
      <c r="U408" s="127"/>
      <c r="V408" s="127"/>
      <c r="W408" s="127"/>
      <c r="X408" s="127"/>
      <c r="Y408" s="127"/>
      <c r="Z408" s="127"/>
    </row>
    <row r="409" spans="1:26" ht="11.25" customHeight="1">
      <c r="A409" s="127"/>
      <c r="B409" s="127"/>
      <c r="C409" s="127"/>
      <c r="D409" s="127"/>
      <c r="E409" s="127"/>
      <c r="F409" s="127"/>
      <c r="G409" s="127"/>
      <c r="H409" s="127"/>
      <c r="I409" s="127"/>
      <c r="J409" s="127"/>
      <c r="K409" s="127"/>
      <c r="L409" s="127"/>
      <c r="M409" s="127"/>
      <c r="N409" s="127"/>
      <c r="O409" s="127"/>
      <c r="P409" s="127"/>
      <c r="Q409" s="127"/>
      <c r="R409" s="127"/>
      <c r="S409" s="127"/>
      <c r="T409" s="127"/>
      <c r="U409" s="127"/>
      <c r="V409" s="127"/>
      <c r="W409" s="127"/>
      <c r="X409" s="127"/>
      <c r="Y409" s="127"/>
      <c r="Z409" s="127"/>
    </row>
    <row r="410" spans="1:26" ht="11.25" customHeight="1">
      <c r="A410" s="127"/>
      <c r="B410" s="127"/>
      <c r="C410" s="127"/>
      <c r="D410" s="127"/>
      <c r="E410" s="127"/>
      <c r="F410" s="127"/>
      <c r="G410" s="127"/>
      <c r="H410" s="127"/>
      <c r="I410" s="127"/>
      <c r="J410" s="127"/>
      <c r="K410" s="127"/>
      <c r="L410" s="127"/>
      <c r="M410" s="127"/>
      <c r="N410" s="127"/>
      <c r="O410" s="127"/>
      <c r="P410" s="127"/>
      <c r="Q410" s="127"/>
      <c r="R410" s="127"/>
      <c r="S410" s="127"/>
      <c r="T410" s="127"/>
      <c r="U410" s="127"/>
      <c r="V410" s="127"/>
      <c r="W410" s="127"/>
      <c r="X410" s="127"/>
      <c r="Y410" s="127"/>
      <c r="Z410" s="127"/>
    </row>
    <row r="411" spans="1:26" ht="11.25" customHeight="1">
      <c r="A411" s="127"/>
      <c r="B411" s="127"/>
      <c r="C411" s="127"/>
      <c r="D411" s="127"/>
      <c r="E411" s="127"/>
      <c r="F411" s="127"/>
      <c r="G411" s="127"/>
      <c r="H411" s="127"/>
      <c r="I411" s="127"/>
      <c r="J411" s="127"/>
      <c r="K411" s="127"/>
      <c r="L411" s="127"/>
      <c r="M411" s="127"/>
      <c r="N411" s="127"/>
      <c r="O411" s="127"/>
      <c r="P411" s="127"/>
      <c r="Q411" s="127"/>
      <c r="R411" s="127"/>
      <c r="S411" s="127"/>
      <c r="T411" s="127"/>
      <c r="U411" s="127"/>
      <c r="V411" s="127"/>
      <c r="W411" s="127"/>
      <c r="X411" s="127"/>
      <c r="Y411" s="127"/>
      <c r="Z411" s="127"/>
    </row>
    <row r="412" spans="1:26" ht="11.25" customHeight="1">
      <c r="A412" s="127"/>
      <c r="B412" s="127"/>
      <c r="C412" s="127"/>
      <c r="D412" s="127"/>
      <c r="E412" s="127"/>
      <c r="F412" s="127"/>
      <c r="G412" s="127"/>
      <c r="H412" s="127"/>
      <c r="I412" s="127"/>
      <c r="J412" s="127"/>
      <c r="K412" s="127"/>
      <c r="L412" s="127"/>
      <c r="M412" s="127"/>
      <c r="N412" s="127"/>
      <c r="O412" s="127"/>
      <c r="P412" s="127"/>
      <c r="Q412" s="127"/>
      <c r="R412" s="127"/>
      <c r="S412" s="127"/>
      <c r="T412" s="127"/>
      <c r="U412" s="127"/>
      <c r="V412" s="127"/>
      <c r="W412" s="127"/>
      <c r="X412" s="127"/>
      <c r="Y412" s="127"/>
      <c r="Z412" s="127"/>
    </row>
    <row r="413" spans="1:26" ht="11.25" customHeight="1">
      <c r="A413" s="127"/>
      <c r="B413" s="127"/>
      <c r="C413" s="127"/>
      <c r="D413" s="127"/>
      <c r="E413" s="127"/>
      <c r="F413" s="127"/>
      <c r="G413" s="127"/>
      <c r="H413" s="127"/>
      <c r="I413" s="127"/>
      <c r="J413" s="127"/>
      <c r="K413" s="127"/>
      <c r="L413" s="127"/>
      <c r="M413" s="127"/>
      <c r="N413" s="127"/>
      <c r="O413" s="127"/>
      <c r="P413" s="127"/>
      <c r="Q413" s="127"/>
      <c r="R413" s="127"/>
      <c r="S413" s="127"/>
      <c r="T413" s="127"/>
      <c r="U413" s="127"/>
      <c r="V413" s="127"/>
      <c r="W413" s="127"/>
      <c r="X413" s="127"/>
      <c r="Y413" s="127"/>
      <c r="Z413" s="127"/>
    </row>
    <row r="414" spans="1:26" ht="11.25" customHeight="1">
      <c r="A414" s="127"/>
      <c r="B414" s="127"/>
      <c r="C414" s="127"/>
      <c r="D414" s="127"/>
      <c r="E414" s="127"/>
      <c r="F414" s="127"/>
      <c r="G414" s="127"/>
      <c r="H414" s="127"/>
      <c r="I414" s="127"/>
      <c r="J414" s="127"/>
      <c r="K414" s="127"/>
      <c r="L414" s="127"/>
      <c r="M414" s="127"/>
      <c r="N414" s="127"/>
      <c r="O414" s="127"/>
      <c r="P414" s="127"/>
      <c r="Q414" s="127"/>
      <c r="R414" s="127"/>
      <c r="S414" s="127"/>
      <c r="T414" s="127"/>
      <c r="U414" s="127"/>
      <c r="V414" s="127"/>
      <c r="W414" s="127"/>
      <c r="X414" s="127"/>
      <c r="Y414" s="127"/>
      <c r="Z414" s="127"/>
    </row>
    <row r="415" spans="1:26" ht="11.25" customHeight="1">
      <c r="A415" s="127"/>
      <c r="B415" s="127"/>
      <c r="C415" s="127"/>
      <c r="D415" s="127"/>
      <c r="E415" s="127"/>
      <c r="F415" s="127"/>
      <c r="G415" s="127"/>
      <c r="H415" s="127"/>
      <c r="I415" s="127"/>
      <c r="J415" s="127"/>
      <c r="K415" s="127"/>
      <c r="L415" s="127"/>
      <c r="M415" s="127"/>
      <c r="N415" s="127"/>
      <c r="O415" s="127"/>
      <c r="P415" s="127"/>
      <c r="Q415" s="127"/>
      <c r="R415" s="127"/>
      <c r="S415" s="127"/>
      <c r="T415" s="127"/>
      <c r="U415" s="127"/>
      <c r="V415" s="127"/>
      <c r="W415" s="127"/>
      <c r="X415" s="127"/>
      <c r="Y415" s="127"/>
      <c r="Z415" s="127"/>
    </row>
    <row r="416" spans="1:26" ht="11.25" customHeight="1">
      <c r="A416" s="127"/>
      <c r="B416" s="127"/>
      <c r="C416" s="127"/>
      <c r="D416" s="127"/>
      <c r="E416" s="127"/>
      <c r="F416" s="127"/>
      <c r="G416" s="127"/>
      <c r="H416" s="127"/>
      <c r="I416" s="127"/>
      <c r="J416" s="127"/>
      <c r="K416" s="127"/>
      <c r="L416" s="127"/>
      <c r="M416" s="127"/>
      <c r="N416" s="127"/>
      <c r="O416" s="127"/>
      <c r="P416" s="127"/>
      <c r="Q416" s="127"/>
      <c r="R416" s="127"/>
      <c r="S416" s="127"/>
      <c r="T416" s="127"/>
      <c r="U416" s="127"/>
      <c r="V416" s="127"/>
      <c r="W416" s="127"/>
      <c r="X416" s="127"/>
      <c r="Y416" s="127"/>
      <c r="Z416" s="127"/>
    </row>
    <row r="417" spans="1:26" ht="11.25" customHeight="1">
      <c r="A417" s="127"/>
      <c r="B417" s="127"/>
      <c r="C417" s="127"/>
      <c r="D417" s="127"/>
      <c r="E417" s="127"/>
      <c r="F417" s="127"/>
      <c r="G417" s="127"/>
      <c r="H417" s="127"/>
      <c r="I417" s="127"/>
      <c r="J417" s="127"/>
      <c r="K417" s="127"/>
      <c r="L417" s="127"/>
      <c r="M417" s="127"/>
      <c r="N417" s="127"/>
      <c r="O417" s="127"/>
      <c r="P417" s="127"/>
      <c r="Q417" s="127"/>
      <c r="R417" s="127"/>
      <c r="S417" s="127"/>
      <c r="T417" s="127"/>
      <c r="U417" s="127"/>
      <c r="V417" s="127"/>
      <c r="W417" s="127"/>
      <c r="X417" s="127"/>
      <c r="Y417" s="127"/>
      <c r="Z417" s="127"/>
    </row>
    <row r="418" spans="1:26" ht="11.25" customHeight="1">
      <c r="A418" s="127"/>
      <c r="B418" s="127"/>
      <c r="C418" s="127"/>
      <c r="D418" s="127"/>
      <c r="E418" s="127"/>
      <c r="F418" s="127"/>
      <c r="G418" s="127"/>
      <c r="H418" s="127"/>
      <c r="I418" s="127"/>
      <c r="J418" s="127"/>
      <c r="K418" s="127"/>
      <c r="L418" s="127"/>
      <c r="M418" s="127"/>
      <c r="N418" s="127"/>
      <c r="O418" s="127"/>
      <c r="P418" s="127"/>
      <c r="Q418" s="127"/>
      <c r="R418" s="127"/>
      <c r="S418" s="127"/>
      <c r="T418" s="127"/>
      <c r="U418" s="127"/>
      <c r="V418" s="127"/>
      <c r="W418" s="127"/>
      <c r="X418" s="127"/>
      <c r="Y418" s="127"/>
      <c r="Z418" s="127"/>
    </row>
    <row r="419" spans="1:26" ht="11.25" customHeight="1">
      <c r="A419" s="127"/>
      <c r="B419" s="127"/>
      <c r="C419" s="127"/>
      <c r="D419" s="127"/>
      <c r="E419" s="127"/>
      <c r="F419" s="127"/>
      <c r="G419" s="127"/>
      <c r="H419" s="127"/>
      <c r="I419" s="127"/>
      <c r="J419" s="127"/>
      <c r="K419" s="127"/>
      <c r="L419" s="127"/>
      <c r="M419" s="127"/>
      <c r="N419" s="127"/>
      <c r="O419" s="127"/>
      <c r="P419" s="127"/>
      <c r="Q419" s="127"/>
      <c r="R419" s="127"/>
      <c r="S419" s="127"/>
      <c r="T419" s="127"/>
      <c r="U419" s="127"/>
      <c r="V419" s="127"/>
      <c r="W419" s="127"/>
      <c r="X419" s="127"/>
      <c r="Y419" s="127"/>
      <c r="Z419" s="127"/>
    </row>
    <row r="420" spans="1:26" ht="11.25" customHeight="1">
      <c r="A420" s="127"/>
      <c r="B420" s="127"/>
      <c r="C420" s="127"/>
      <c r="D420" s="127"/>
      <c r="E420" s="127"/>
      <c r="F420" s="127"/>
      <c r="G420" s="127"/>
      <c r="H420" s="127"/>
      <c r="I420" s="127"/>
      <c r="J420" s="127"/>
      <c r="K420" s="127"/>
      <c r="L420" s="127"/>
      <c r="M420" s="127"/>
      <c r="N420" s="127"/>
      <c r="O420" s="127"/>
      <c r="P420" s="127"/>
      <c r="Q420" s="127"/>
      <c r="R420" s="127"/>
      <c r="S420" s="127"/>
      <c r="T420" s="127"/>
      <c r="U420" s="127"/>
      <c r="V420" s="127"/>
      <c r="W420" s="127"/>
      <c r="X420" s="127"/>
      <c r="Y420" s="127"/>
      <c r="Z420" s="127"/>
    </row>
    <row r="421" spans="1:26" ht="11.25" customHeight="1">
      <c r="A421" s="127"/>
      <c r="B421" s="127"/>
      <c r="C421" s="127"/>
      <c r="D421" s="127"/>
      <c r="E421" s="127"/>
      <c r="F421" s="127"/>
      <c r="G421" s="127"/>
      <c r="H421" s="127"/>
      <c r="I421" s="127"/>
      <c r="J421" s="127"/>
      <c r="K421" s="127"/>
      <c r="L421" s="127"/>
      <c r="M421" s="127"/>
      <c r="N421" s="127"/>
      <c r="O421" s="127"/>
      <c r="P421" s="127"/>
      <c r="Q421" s="127"/>
      <c r="R421" s="127"/>
      <c r="S421" s="127"/>
      <c r="T421" s="127"/>
      <c r="U421" s="127"/>
      <c r="V421" s="127"/>
      <c r="W421" s="127"/>
      <c r="X421" s="127"/>
      <c r="Y421" s="127"/>
      <c r="Z421" s="127"/>
    </row>
    <row r="422" spans="1:26" ht="11.25" customHeight="1">
      <c r="A422" s="127"/>
      <c r="B422" s="127"/>
      <c r="C422" s="127"/>
      <c r="D422" s="127"/>
      <c r="E422" s="127"/>
      <c r="F422" s="127"/>
      <c r="G422" s="127"/>
      <c r="H422" s="127"/>
      <c r="I422" s="127"/>
      <c r="J422" s="127"/>
      <c r="K422" s="127"/>
      <c r="L422" s="127"/>
      <c r="M422" s="127"/>
      <c r="N422" s="127"/>
      <c r="O422" s="127"/>
      <c r="P422" s="127"/>
      <c r="Q422" s="127"/>
      <c r="R422" s="127"/>
      <c r="S422" s="127"/>
      <c r="T422" s="127"/>
      <c r="U422" s="127"/>
      <c r="V422" s="127"/>
      <c r="W422" s="127"/>
      <c r="X422" s="127"/>
      <c r="Y422" s="127"/>
      <c r="Z422" s="127"/>
    </row>
    <row r="423" spans="1:26" ht="11.25" customHeight="1">
      <c r="A423" s="127"/>
      <c r="B423" s="127"/>
      <c r="C423" s="127"/>
      <c r="D423" s="127"/>
      <c r="E423" s="127"/>
      <c r="F423" s="127"/>
      <c r="G423" s="127"/>
      <c r="H423" s="127"/>
      <c r="I423" s="127"/>
      <c r="J423" s="127"/>
      <c r="K423" s="127"/>
      <c r="L423" s="127"/>
      <c r="M423" s="127"/>
      <c r="N423" s="127"/>
      <c r="O423" s="127"/>
      <c r="P423" s="127"/>
      <c r="Q423" s="127"/>
      <c r="R423" s="127"/>
      <c r="S423" s="127"/>
      <c r="T423" s="127"/>
      <c r="U423" s="127"/>
      <c r="V423" s="127"/>
      <c r="W423" s="127"/>
      <c r="X423" s="127"/>
      <c r="Y423" s="127"/>
      <c r="Z423" s="127"/>
    </row>
    <row r="424" spans="1:26" ht="11.25" customHeight="1">
      <c r="A424" s="127"/>
      <c r="B424" s="127"/>
      <c r="C424" s="127"/>
      <c r="D424" s="127"/>
      <c r="E424" s="127"/>
      <c r="F424" s="127"/>
      <c r="G424" s="127"/>
      <c r="H424" s="127"/>
      <c r="I424" s="127"/>
      <c r="J424" s="127"/>
      <c r="K424" s="127"/>
      <c r="L424" s="127"/>
      <c r="M424" s="127"/>
      <c r="N424" s="127"/>
      <c r="O424" s="127"/>
      <c r="P424" s="127"/>
      <c r="Q424" s="127"/>
      <c r="R424" s="127"/>
      <c r="S424" s="127"/>
      <c r="T424" s="127"/>
      <c r="U424" s="127"/>
      <c r="V424" s="127"/>
      <c r="W424" s="127"/>
      <c r="X424" s="127"/>
      <c r="Y424" s="127"/>
      <c r="Z424" s="127"/>
    </row>
    <row r="425" spans="1:26" ht="11.25" customHeight="1">
      <c r="A425" s="127"/>
      <c r="B425" s="127"/>
      <c r="C425" s="127"/>
      <c r="D425" s="127"/>
      <c r="E425" s="127"/>
      <c r="F425" s="127"/>
      <c r="G425" s="127"/>
      <c r="H425" s="127"/>
      <c r="I425" s="127"/>
      <c r="J425" s="127"/>
      <c r="K425" s="127"/>
      <c r="L425" s="127"/>
      <c r="M425" s="127"/>
      <c r="N425" s="127"/>
      <c r="O425" s="127"/>
      <c r="P425" s="127"/>
      <c r="Q425" s="127"/>
      <c r="R425" s="127"/>
      <c r="S425" s="127"/>
      <c r="T425" s="127"/>
      <c r="U425" s="127"/>
      <c r="V425" s="127"/>
      <c r="W425" s="127"/>
      <c r="X425" s="127"/>
      <c r="Y425" s="127"/>
      <c r="Z425" s="127"/>
    </row>
    <row r="426" spans="1:26" ht="11.25" customHeight="1">
      <c r="A426" s="127"/>
      <c r="B426" s="127"/>
      <c r="C426" s="127"/>
      <c r="D426" s="127"/>
      <c r="E426" s="127"/>
      <c r="F426" s="127"/>
      <c r="G426" s="127"/>
      <c r="H426" s="127"/>
      <c r="I426" s="127"/>
      <c r="J426" s="127"/>
      <c r="K426" s="127"/>
      <c r="L426" s="127"/>
      <c r="M426" s="127"/>
      <c r="N426" s="127"/>
      <c r="O426" s="127"/>
      <c r="P426" s="127"/>
      <c r="Q426" s="127"/>
      <c r="R426" s="127"/>
      <c r="S426" s="127"/>
      <c r="T426" s="127"/>
      <c r="U426" s="127"/>
      <c r="V426" s="127"/>
      <c r="W426" s="127"/>
      <c r="X426" s="127"/>
      <c r="Y426" s="127"/>
      <c r="Z426" s="127"/>
    </row>
    <row r="427" spans="1:26" ht="11.25" customHeight="1">
      <c r="A427" s="127"/>
      <c r="B427" s="127"/>
      <c r="C427" s="127"/>
      <c r="D427" s="127"/>
      <c r="E427" s="127"/>
      <c r="F427" s="127"/>
      <c r="G427" s="127"/>
      <c r="H427" s="127"/>
      <c r="I427" s="127"/>
      <c r="J427" s="127"/>
      <c r="K427" s="127"/>
      <c r="L427" s="127"/>
      <c r="M427" s="127"/>
      <c r="N427" s="127"/>
      <c r="O427" s="127"/>
      <c r="P427" s="127"/>
      <c r="Q427" s="127"/>
      <c r="R427" s="127"/>
      <c r="S427" s="127"/>
      <c r="T427" s="127"/>
      <c r="U427" s="127"/>
      <c r="V427" s="127"/>
      <c r="W427" s="127"/>
      <c r="X427" s="127"/>
      <c r="Y427" s="127"/>
      <c r="Z427" s="127"/>
    </row>
    <row r="428" spans="1:26" ht="11.25" customHeight="1">
      <c r="A428" s="127"/>
      <c r="B428" s="127"/>
      <c r="C428" s="127"/>
      <c r="D428" s="127"/>
      <c r="E428" s="127"/>
      <c r="F428" s="127"/>
      <c r="G428" s="127"/>
      <c r="H428" s="127"/>
      <c r="I428" s="127"/>
      <c r="J428" s="127"/>
      <c r="K428" s="127"/>
      <c r="L428" s="127"/>
      <c r="M428" s="127"/>
      <c r="N428" s="127"/>
      <c r="O428" s="127"/>
      <c r="P428" s="127"/>
      <c r="Q428" s="127"/>
      <c r="R428" s="127"/>
      <c r="S428" s="127"/>
      <c r="T428" s="127"/>
      <c r="U428" s="127"/>
      <c r="V428" s="127"/>
      <c r="W428" s="127"/>
      <c r="X428" s="127"/>
      <c r="Y428" s="127"/>
      <c r="Z428" s="127"/>
    </row>
    <row r="429" spans="1:26" ht="11.25" customHeight="1">
      <c r="A429" s="127"/>
      <c r="B429" s="127"/>
      <c r="C429" s="127"/>
      <c r="D429" s="127"/>
      <c r="E429" s="127"/>
      <c r="F429" s="127"/>
      <c r="G429" s="127"/>
      <c r="H429" s="127"/>
      <c r="I429" s="127"/>
      <c r="J429" s="127"/>
      <c r="K429" s="127"/>
      <c r="L429" s="127"/>
      <c r="M429" s="127"/>
      <c r="N429" s="127"/>
      <c r="O429" s="127"/>
      <c r="P429" s="127"/>
      <c r="Q429" s="127"/>
      <c r="R429" s="127"/>
      <c r="S429" s="127"/>
      <c r="T429" s="127"/>
      <c r="U429" s="127"/>
      <c r="V429" s="127"/>
      <c r="W429" s="127"/>
      <c r="X429" s="127"/>
      <c r="Y429" s="127"/>
      <c r="Z429" s="127"/>
    </row>
    <row r="430" spans="1:26" ht="11.25" customHeight="1">
      <c r="A430" s="127"/>
      <c r="B430" s="127"/>
      <c r="C430" s="127"/>
      <c r="D430" s="127"/>
      <c r="E430" s="127"/>
      <c r="F430" s="127"/>
      <c r="G430" s="127"/>
      <c r="H430" s="127"/>
      <c r="I430" s="127"/>
      <c r="J430" s="127"/>
      <c r="K430" s="127"/>
      <c r="L430" s="127"/>
      <c r="M430" s="127"/>
      <c r="N430" s="127"/>
      <c r="O430" s="127"/>
      <c r="P430" s="127"/>
      <c r="Q430" s="127"/>
      <c r="R430" s="127"/>
      <c r="S430" s="127"/>
      <c r="T430" s="127"/>
      <c r="U430" s="127"/>
      <c r="V430" s="127"/>
      <c r="W430" s="127"/>
      <c r="X430" s="127"/>
      <c r="Y430" s="127"/>
      <c r="Z430" s="127"/>
    </row>
    <row r="431" spans="1:26" ht="11.25" customHeight="1">
      <c r="A431" s="127"/>
      <c r="B431" s="127"/>
      <c r="C431" s="127"/>
      <c r="D431" s="127"/>
      <c r="E431" s="127"/>
      <c r="F431" s="127"/>
      <c r="G431" s="127"/>
      <c r="H431" s="127"/>
      <c r="I431" s="127"/>
      <c r="J431" s="127"/>
      <c r="K431" s="127"/>
      <c r="L431" s="127"/>
      <c r="M431" s="127"/>
      <c r="N431" s="127"/>
      <c r="O431" s="127"/>
      <c r="P431" s="127"/>
      <c r="Q431" s="127"/>
      <c r="R431" s="127"/>
      <c r="S431" s="127"/>
      <c r="T431" s="127"/>
      <c r="U431" s="127"/>
      <c r="V431" s="127"/>
      <c r="W431" s="127"/>
      <c r="X431" s="127"/>
      <c r="Y431" s="127"/>
      <c r="Z431" s="127"/>
    </row>
    <row r="432" spans="1:26" ht="11.25" customHeight="1">
      <c r="A432" s="127"/>
      <c r="B432" s="127"/>
      <c r="C432" s="127"/>
      <c r="D432" s="127"/>
      <c r="E432" s="127"/>
      <c r="F432" s="127"/>
      <c r="G432" s="127"/>
      <c r="H432" s="127"/>
      <c r="I432" s="127"/>
      <c r="J432" s="127"/>
      <c r="K432" s="127"/>
      <c r="L432" s="127"/>
      <c r="M432" s="127"/>
      <c r="N432" s="127"/>
      <c r="O432" s="127"/>
      <c r="P432" s="127"/>
      <c r="Q432" s="127"/>
      <c r="R432" s="127"/>
      <c r="S432" s="127"/>
      <c r="T432" s="127"/>
      <c r="U432" s="127"/>
      <c r="V432" s="127"/>
      <c r="W432" s="127"/>
      <c r="X432" s="127"/>
      <c r="Y432" s="127"/>
      <c r="Z432" s="127"/>
    </row>
    <row r="433" spans="1:26" ht="11.25" customHeight="1">
      <c r="A433" s="127"/>
      <c r="B433" s="127"/>
      <c r="C433" s="127"/>
      <c r="D433" s="127"/>
      <c r="E433" s="127"/>
      <c r="F433" s="127"/>
      <c r="G433" s="127"/>
      <c r="H433" s="127"/>
      <c r="I433" s="127"/>
      <c r="J433" s="127"/>
      <c r="K433" s="127"/>
      <c r="L433" s="127"/>
      <c r="M433" s="127"/>
      <c r="N433" s="127"/>
      <c r="O433" s="127"/>
      <c r="P433" s="127"/>
      <c r="Q433" s="127"/>
      <c r="R433" s="127"/>
      <c r="S433" s="127"/>
      <c r="T433" s="127"/>
      <c r="U433" s="127"/>
      <c r="V433" s="127"/>
      <c r="W433" s="127"/>
      <c r="X433" s="127"/>
      <c r="Y433" s="127"/>
      <c r="Z433" s="127"/>
    </row>
    <row r="434" spans="1:26" ht="11.25" customHeight="1">
      <c r="A434" s="127"/>
      <c r="B434" s="127"/>
      <c r="C434" s="127"/>
      <c r="D434" s="127"/>
      <c r="E434" s="127"/>
      <c r="F434" s="127"/>
      <c r="G434" s="127"/>
      <c r="H434" s="127"/>
      <c r="I434" s="127"/>
      <c r="J434" s="127"/>
      <c r="K434" s="127"/>
      <c r="L434" s="127"/>
      <c r="M434" s="127"/>
      <c r="N434" s="127"/>
      <c r="O434" s="127"/>
      <c r="P434" s="127"/>
      <c r="Q434" s="127"/>
      <c r="R434" s="127"/>
      <c r="S434" s="127"/>
      <c r="T434" s="127"/>
      <c r="U434" s="127"/>
      <c r="V434" s="127"/>
      <c r="W434" s="127"/>
      <c r="X434" s="127"/>
      <c r="Y434" s="127"/>
      <c r="Z434" s="127"/>
    </row>
    <row r="435" spans="1:26" ht="11.25" customHeight="1">
      <c r="A435" s="127"/>
      <c r="B435" s="127"/>
      <c r="C435" s="127"/>
      <c r="D435" s="127"/>
      <c r="E435" s="127"/>
      <c r="F435" s="127"/>
      <c r="G435" s="127"/>
      <c r="H435" s="127"/>
      <c r="I435" s="127"/>
      <c r="J435" s="127"/>
      <c r="K435" s="127"/>
      <c r="L435" s="127"/>
      <c r="M435" s="127"/>
      <c r="N435" s="127"/>
      <c r="O435" s="127"/>
      <c r="P435" s="127"/>
      <c r="Q435" s="127"/>
      <c r="R435" s="127"/>
      <c r="S435" s="127"/>
      <c r="T435" s="127"/>
      <c r="U435" s="127"/>
      <c r="V435" s="127"/>
      <c r="W435" s="127"/>
      <c r="X435" s="127"/>
      <c r="Y435" s="127"/>
      <c r="Z435" s="127"/>
    </row>
    <row r="436" spans="1:26" ht="11.25" customHeight="1">
      <c r="A436" s="127"/>
      <c r="B436" s="127"/>
      <c r="C436" s="127"/>
      <c r="D436" s="127"/>
      <c r="E436" s="127"/>
      <c r="F436" s="127"/>
      <c r="G436" s="127"/>
      <c r="H436" s="127"/>
      <c r="I436" s="127"/>
      <c r="J436" s="127"/>
      <c r="K436" s="127"/>
      <c r="L436" s="127"/>
      <c r="M436" s="127"/>
      <c r="N436" s="127"/>
      <c r="O436" s="127"/>
      <c r="P436" s="127"/>
      <c r="Q436" s="127"/>
      <c r="R436" s="127"/>
      <c r="S436" s="127"/>
      <c r="T436" s="127"/>
      <c r="U436" s="127"/>
      <c r="V436" s="127"/>
      <c r="W436" s="127"/>
      <c r="X436" s="127"/>
      <c r="Y436" s="127"/>
      <c r="Z436" s="127"/>
    </row>
    <row r="437" spans="1:26" ht="11.25" customHeight="1">
      <c r="A437" s="127"/>
      <c r="B437" s="127"/>
      <c r="C437" s="127"/>
      <c r="D437" s="127"/>
      <c r="E437" s="127"/>
      <c r="F437" s="127"/>
      <c r="G437" s="127"/>
      <c r="H437" s="127"/>
      <c r="I437" s="127"/>
      <c r="J437" s="127"/>
      <c r="K437" s="127"/>
      <c r="L437" s="127"/>
      <c r="M437" s="127"/>
      <c r="N437" s="127"/>
      <c r="O437" s="127"/>
      <c r="P437" s="127"/>
      <c r="Q437" s="127"/>
      <c r="R437" s="127"/>
      <c r="S437" s="127"/>
      <c r="T437" s="127"/>
      <c r="U437" s="127"/>
      <c r="V437" s="127"/>
      <c r="W437" s="127"/>
      <c r="X437" s="127"/>
      <c r="Y437" s="127"/>
      <c r="Z437" s="127"/>
    </row>
    <row r="438" spans="1:26" ht="11.25" customHeight="1">
      <c r="A438" s="127"/>
      <c r="B438" s="127"/>
      <c r="C438" s="127"/>
      <c r="D438" s="127"/>
      <c r="E438" s="127"/>
      <c r="F438" s="127"/>
      <c r="G438" s="127"/>
      <c r="H438" s="127"/>
      <c r="I438" s="127"/>
      <c r="J438" s="127"/>
      <c r="K438" s="127"/>
      <c r="L438" s="127"/>
      <c r="M438" s="127"/>
      <c r="N438" s="127"/>
      <c r="O438" s="127"/>
      <c r="P438" s="127"/>
      <c r="Q438" s="127"/>
      <c r="R438" s="127"/>
      <c r="S438" s="127"/>
      <c r="T438" s="127"/>
      <c r="U438" s="127"/>
      <c r="V438" s="127"/>
      <c r="W438" s="127"/>
      <c r="X438" s="127"/>
      <c r="Y438" s="127"/>
      <c r="Z438" s="127"/>
    </row>
    <row r="439" spans="1:26" ht="11.25" customHeight="1">
      <c r="A439" s="127"/>
      <c r="B439" s="127"/>
      <c r="C439" s="127"/>
      <c r="D439" s="127"/>
      <c r="E439" s="127"/>
      <c r="F439" s="127"/>
      <c r="G439" s="127"/>
      <c r="H439" s="127"/>
      <c r="I439" s="127"/>
      <c r="J439" s="127"/>
      <c r="K439" s="127"/>
      <c r="L439" s="127"/>
      <c r="M439" s="127"/>
      <c r="N439" s="127"/>
      <c r="O439" s="127"/>
      <c r="P439" s="127"/>
      <c r="Q439" s="127"/>
      <c r="R439" s="127"/>
      <c r="S439" s="127"/>
      <c r="T439" s="127"/>
      <c r="U439" s="127"/>
      <c r="V439" s="127"/>
      <c r="W439" s="127"/>
      <c r="X439" s="127"/>
      <c r="Y439" s="127"/>
      <c r="Z439" s="127"/>
    </row>
    <row r="440" spans="1:26" ht="11.25" customHeight="1">
      <c r="A440" s="127"/>
      <c r="B440" s="127"/>
      <c r="C440" s="127"/>
      <c r="D440" s="127"/>
      <c r="E440" s="127"/>
      <c r="F440" s="127"/>
      <c r="G440" s="127"/>
      <c r="H440" s="127"/>
      <c r="I440" s="127"/>
      <c r="J440" s="127"/>
      <c r="K440" s="127"/>
      <c r="L440" s="127"/>
      <c r="M440" s="127"/>
      <c r="N440" s="127"/>
      <c r="O440" s="127"/>
      <c r="P440" s="127"/>
      <c r="Q440" s="127"/>
      <c r="R440" s="127"/>
      <c r="S440" s="127"/>
      <c r="T440" s="127"/>
      <c r="U440" s="127"/>
      <c r="V440" s="127"/>
      <c r="W440" s="127"/>
      <c r="X440" s="127"/>
      <c r="Y440" s="127"/>
      <c r="Z440" s="127"/>
    </row>
    <row r="441" spans="1:26" ht="11.25" customHeight="1">
      <c r="A441" s="127"/>
      <c r="B441" s="127"/>
      <c r="C441" s="127"/>
      <c r="D441" s="127"/>
      <c r="E441" s="127"/>
      <c r="F441" s="127"/>
      <c r="G441" s="127"/>
      <c r="H441" s="127"/>
      <c r="I441" s="127"/>
      <c r="J441" s="127"/>
      <c r="K441" s="127"/>
      <c r="L441" s="127"/>
      <c r="M441" s="127"/>
      <c r="N441" s="127"/>
      <c r="O441" s="127"/>
      <c r="P441" s="127"/>
      <c r="Q441" s="127"/>
      <c r="R441" s="127"/>
      <c r="S441" s="127"/>
      <c r="T441" s="127"/>
      <c r="U441" s="127"/>
      <c r="V441" s="127"/>
      <c r="W441" s="127"/>
      <c r="X441" s="127"/>
      <c r="Y441" s="127"/>
      <c r="Z441" s="127"/>
    </row>
    <row r="442" spans="1:26" ht="11.25" customHeight="1">
      <c r="A442" s="127"/>
      <c r="B442" s="127"/>
      <c r="C442" s="127"/>
      <c r="D442" s="127"/>
      <c r="E442" s="127"/>
      <c r="F442" s="127"/>
      <c r="G442" s="127"/>
      <c r="H442" s="127"/>
      <c r="I442" s="127"/>
      <c r="J442" s="127"/>
      <c r="K442" s="127"/>
      <c r="L442" s="127"/>
      <c r="M442" s="127"/>
      <c r="N442" s="127"/>
      <c r="O442" s="127"/>
      <c r="P442" s="127"/>
      <c r="Q442" s="127"/>
      <c r="R442" s="127"/>
      <c r="S442" s="127"/>
      <c r="T442" s="127"/>
      <c r="U442" s="127"/>
      <c r="V442" s="127"/>
      <c r="W442" s="127"/>
      <c r="X442" s="127"/>
      <c r="Y442" s="127"/>
      <c r="Z442" s="127"/>
    </row>
    <row r="443" spans="1:26" ht="11.25" customHeight="1">
      <c r="A443" s="127"/>
      <c r="B443" s="127"/>
      <c r="C443" s="127"/>
      <c r="D443" s="127"/>
      <c r="E443" s="127"/>
      <c r="F443" s="127"/>
      <c r="G443" s="127"/>
      <c r="H443" s="127"/>
      <c r="I443" s="127"/>
      <c r="J443" s="127"/>
      <c r="K443" s="127"/>
      <c r="L443" s="127"/>
      <c r="M443" s="127"/>
      <c r="N443" s="127"/>
      <c r="O443" s="127"/>
      <c r="P443" s="127"/>
      <c r="Q443" s="127"/>
      <c r="R443" s="127"/>
      <c r="S443" s="127"/>
      <c r="T443" s="127"/>
      <c r="U443" s="127"/>
      <c r="V443" s="127"/>
      <c r="W443" s="127"/>
      <c r="X443" s="127"/>
      <c r="Y443" s="127"/>
      <c r="Z443" s="127"/>
    </row>
    <row r="444" spans="1:26" ht="11.25" customHeight="1">
      <c r="A444" s="127"/>
      <c r="B444" s="127"/>
      <c r="C444" s="127"/>
      <c r="D444" s="127"/>
      <c r="E444" s="127"/>
      <c r="F444" s="127"/>
      <c r="G444" s="127"/>
      <c r="H444" s="127"/>
      <c r="I444" s="127"/>
      <c r="J444" s="127"/>
      <c r="K444" s="127"/>
      <c r="L444" s="127"/>
      <c r="M444" s="127"/>
      <c r="N444" s="127"/>
      <c r="O444" s="127"/>
      <c r="P444" s="127"/>
      <c r="Q444" s="127"/>
      <c r="R444" s="127"/>
      <c r="S444" s="127"/>
      <c r="T444" s="127"/>
      <c r="U444" s="127"/>
      <c r="V444" s="127"/>
      <c r="W444" s="127"/>
      <c r="X444" s="127"/>
      <c r="Y444" s="127"/>
      <c r="Z444" s="127"/>
    </row>
    <row r="445" spans="1:26" ht="11.25" customHeight="1">
      <c r="A445" s="127"/>
      <c r="B445" s="127"/>
      <c r="C445" s="127"/>
      <c r="D445" s="127"/>
      <c r="E445" s="127"/>
      <c r="F445" s="127"/>
      <c r="G445" s="127"/>
      <c r="H445" s="127"/>
      <c r="I445" s="127"/>
      <c r="J445" s="127"/>
      <c r="K445" s="127"/>
      <c r="L445" s="127"/>
      <c r="M445" s="127"/>
      <c r="N445" s="127"/>
      <c r="O445" s="127"/>
      <c r="P445" s="127"/>
      <c r="Q445" s="127"/>
      <c r="R445" s="127"/>
      <c r="S445" s="127"/>
      <c r="T445" s="127"/>
      <c r="U445" s="127"/>
      <c r="V445" s="127"/>
      <c r="W445" s="127"/>
      <c r="X445" s="127"/>
      <c r="Y445" s="127"/>
      <c r="Z445" s="127"/>
    </row>
    <row r="446" spans="1:26" ht="11.25" customHeight="1">
      <c r="A446" s="127"/>
      <c r="B446" s="127"/>
      <c r="C446" s="127"/>
      <c r="D446" s="127"/>
      <c r="E446" s="127"/>
      <c r="F446" s="127"/>
      <c r="G446" s="127"/>
      <c r="H446" s="127"/>
      <c r="I446" s="127"/>
      <c r="J446" s="127"/>
      <c r="K446" s="127"/>
      <c r="L446" s="127"/>
      <c r="M446" s="127"/>
      <c r="N446" s="127"/>
      <c r="O446" s="127"/>
      <c r="P446" s="127"/>
      <c r="Q446" s="127"/>
      <c r="R446" s="127"/>
      <c r="S446" s="127"/>
      <c r="T446" s="127"/>
      <c r="U446" s="127"/>
      <c r="V446" s="127"/>
      <c r="W446" s="127"/>
      <c r="X446" s="127"/>
      <c r="Y446" s="127"/>
      <c r="Z446" s="127"/>
    </row>
    <row r="447" spans="1:26" ht="11.25" customHeight="1">
      <c r="A447" s="127"/>
      <c r="B447" s="127"/>
      <c r="C447" s="127"/>
      <c r="D447" s="127"/>
      <c r="E447" s="127"/>
      <c r="F447" s="127"/>
      <c r="G447" s="127"/>
      <c r="H447" s="127"/>
      <c r="I447" s="127"/>
      <c r="J447" s="127"/>
      <c r="K447" s="127"/>
      <c r="L447" s="127"/>
      <c r="M447" s="127"/>
      <c r="N447" s="127"/>
      <c r="O447" s="127"/>
      <c r="P447" s="127"/>
      <c r="Q447" s="127"/>
      <c r="R447" s="127"/>
      <c r="S447" s="127"/>
      <c r="T447" s="127"/>
      <c r="U447" s="127"/>
      <c r="V447" s="127"/>
      <c r="W447" s="127"/>
      <c r="X447" s="127"/>
      <c r="Y447" s="127"/>
      <c r="Z447" s="127"/>
    </row>
    <row r="448" spans="1:26" ht="11.25" customHeight="1">
      <c r="A448" s="127"/>
      <c r="B448" s="127"/>
      <c r="C448" s="127"/>
      <c r="D448" s="127"/>
      <c r="E448" s="127"/>
      <c r="F448" s="127"/>
      <c r="G448" s="127"/>
      <c r="H448" s="127"/>
      <c r="I448" s="127"/>
      <c r="J448" s="127"/>
      <c r="K448" s="127"/>
      <c r="L448" s="127"/>
      <c r="M448" s="127"/>
      <c r="N448" s="127"/>
      <c r="O448" s="127"/>
      <c r="P448" s="127"/>
      <c r="Q448" s="127"/>
      <c r="R448" s="127"/>
      <c r="S448" s="127"/>
      <c r="T448" s="127"/>
      <c r="U448" s="127"/>
      <c r="V448" s="127"/>
      <c r="W448" s="127"/>
      <c r="X448" s="127"/>
      <c r="Y448" s="127"/>
      <c r="Z448" s="127"/>
    </row>
    <row r="449" spans="1:26" ht="11.25" customHeight="1">
      <c r="A449" s="127"/>
      <c r="B449" s="127"/>
      <c r="C449" s="127"/>
      <c r="D449" s="127"/>
      <c r="E449" s="127"/>
      <c r="F449" s="127"/>
      <c r="G449" s="127"/>
      <c r="H449" s="127"/>
      <c r="I449" s="127"/>
      <c r="J449" s="127"/>
      <c r="K449" s="127"/>
      <c r="L449" s="127"/>
      <c r="M449" s="127"/>
      <c r="N449" s="127"/>
      <c r="O449" s="127"/>
      <c r="P449" s="127"/>
      <c r="Q449" s="127"/>
      <c r="R449" s="127"/>
      <c r="S449" s="127"/>
      <c r="T449" s="127"/>
      <c r="U449" s="127"/>
      <c r="V449" s="127"/>
      <c r="W449" s="127"/>
      <c r="X449" s="127"/>
      <c r="Y449" s="127"/>
      <c r="Z449" s="127"/>
    </row>
    <row r="450" spans="1:26" ht="11.25" customHeight="1">
      <c r="A450" s="127"/>
      <c r="B450" s="127"/>
      <c r="C450" s="127"/>
      <c r="D450" s="127"/>
      <c r="E450" s="127"/>
      <c r="F450" s="127"/>
      <c r="G450" s="127"/>
      <c r="H450" s="127"/>
      <c r="I450" s="127"/>
      <c r="J450" s="127"/>
      <c r="K450" s="127"/>
      <c r="L450" s="127"/>
      <c r="M450" s="127"/>
      <c r="N450" s="127"/>
      <c r="O450" s="127"/>
      <c r="P450" s="127"/>
      <c r="Q450" s="127"/>
      <c r="R450" s="127"/>
      <c r="S450" s="127"/>
      <c r="T450" s="127"/>
      <c r="U450" s="127"/>
      <c r="V450" s="127"/>
      <c r="W450" s="127"/>
      <c r="X450" s="127"/>
      <c r="Y450" s="127"/>
      <c r="Z450" s="127"/>
    </row>
    <row r="451" spans="1:26" ht="11.25" customHeight="1">
      <c r="A451" s="127"/>
      <c r="B451" s="127"/>
      <c r="C451" s="127"/>
      <c r="D451" s="127"/>
      <c r="E451" s="127"/>
      <c r="F451" s="127"/>
      <c r="G451" s="127"/>
      <c r="H451" s="127"/>
      <c r="I451" s="127"/>
      <c r="J451" s="127"/>
      <c r="K451" s="127"/>
      <c r="L451" s="127"/>
      <c r="M451" s="127"/>
      <c r="N451" s="127"/>
      <c r="O451" s="127"/>
      <c r="P451" s="127"/>
      <c r="Q451" s="127"/>
      <c r="R451" s="127"/>
      <c r="S451" s="127"/>
      <c r="T451" s="127"/>
      <c r="U451" s="127"/>
      <c r="V451" s="127"/>
      <c r="W451" s="127"/>
      <c r="X451" s="127"/>
      <c r="Y451" s="127"/>
      <c r="Z451" s="127"/>
    </row>
    <row r="452" spans="1:26" ht="11.25" customHeight="1">
      <c r="A452" s="127"/>
      <c r="B452" s="127"/>
      <c r="C452" s="127"/>
      <c r="D452" s="127"/>
      <c r="E452" s="127"/>
      <c r="F452" s="127"/>
      <c r="G452" s="127"/>
      <c r="H452" s="127"/>
      <c r="I452" s="127"/>
      <c r="J452" s="127"/>
      <c r="K452" s="127"/>
      <c r="L452" s="127"/>
      <c r="M452" s="127"/>
      <c r="N452" s="127"/>
      <c r="O452" s="127"/>
      <c r="P452" s="127"/>
      <c r="Q452" s="127"/>
      <c r="R452" s="127"/>
      <c r="S452" s="127"/>
      <c r="T452" s="127"/>
      <c r="U452" s="127"/>
      <c r="V452" s="127"/>
      <c r="W452" s="127"/>
      <c r="X452" s="127"/>
      <c r="Y452" s="127"/>
      <c r="Z452" s="127"/>
    </row>
    <row r="453" spans="1:26" ht="11.25" customHeight="1">
      <c r="A453" s="127"/>
      <c r="B453" s="127"/>
      <c r="C453" s="127"/>
      <c r="D453" s="127"/>
      <c r="E453" s="127"/>
      <c r="F453" s="127"/>
      <c r="G453" s="127"/>
      <c r="H453" s="127"/>
      <c r="I453" s="127"/>
      <c r="J453" s="127"/>
      <c r="K453" s="127"/>
      <c r="L453" s="127"/>
      <c r="M453" s="127"/>
      <c r="N453" s="127"/>
      <c r="O453" s="127"/>
      <c r="P453" s="127"/>
      <c r="Q453" s="127"/>
      <c r="R453" s="127"/>
      <c r="S453" s="127"/>
      <c r="T453" s="127"/>
      <c r="U453" s="127"/>
      <c r="V453" s="127"/>
      <c r="W453" s="127"/>
      <c r="X453" s="127"/>
      <c r="Y453" s="127"/>
      <c r="Z453" s="127"/>
    </row>
    <row r="454" spans="1:26" ht="11.25" customHeight="1">
      <c r="A454" s="127"/>
      <c r="B454" s="127"/>
      <c r="C454" s="127"/>
      <c r="D454" s="127"/>
      <c r="E454" s="127"/>
      <c r="F454" s="127"/>
      <c r="G454" s="127"/>
      <c r="H454" s="127"/>
      <c r="I454" s="127"/>
      <c r="J454" s="127"/>
      <c r="K454" s="127"/>
      <c r="L454" s="127"/>
      <c r="M454" s="127"/>
      <c r="N454" s="127"/>
      <c r="O454" s="127"/>
      <c r="P454" s="127"/>
      <c r="Q454" s="127"/>
      <c r="R454" s="127"/>
      <c r="S454" s="127"/>
      <c r="T454" s="127"/>
      <c r="U454" s="127"/>
      <c r="V454" s="127"/>
      <c r="W454" s="127"/>
      <c r="X454" s="127"/>
      <c r="Y454" s="127"/>
      <c r="Z454" s="127"/>
    </row>
    <row r="455" spans="1:26" ht="11.25" customHeight="1">
      <c r="A455" s="127"/>
      <c r="B455" s="127"/>
      <c r="C455" s="127"/>
      <c r="D455" s="127"/>
      <c r="E455" s="127"/>
      <c r="F455" s="127"/>
      <c r="G455" s="127"/>
      <c r="H455" s="127"/>
      <c r="I455" s="127"/>
      <c r="J455" s="127"/>
      <c r="K455" s="127"/>
      <c r="L455" s="127"/>
      <c r="M455" s="127"/>
      <c r="N455" s="127"/>
      <c r="O455" s="127"/>
      <c r="P455" s="127"/>
      <c r="Q455" s="127"/>
      <c r="R455" s="127"/>
      <c r="S455" s="127"/>
      <c r="T455" s="127"/>
      <c r="U455" s="127"/>
      <c r="V455" s="127"/>
      <c r="W455" s="127"/>
      <c r="X455" s="127"/>
      <c r="Y455" s="127"/>
      <c r="Z455" s="127"/>
    </row>
    <row r="456" spans="1:26" ht="11.25" customHeight="1">
      <c r="A456" s="127"/>
      <c r="B456" s="127"/>
      <c r="C456" s="127"/>
      <c r="D456" s="127"/>
      <c r="E456" s="127"/>
      <c r="F456" s="127"/>
      <c r="G456" s="127"/>
      <c r="H456" s="127"/>
      <c r="I456" s="127"/>
      <c r="J456" s="127"/>
      <c r="K456" s="127"/>
      <c r="L456" s="127"/>
      <c r="M456" s="127"/>
      <c r="N456" s="127"/>
      <c r="O456" s="127"/>
      <c r="P456" s="127"/>
      <c r="Q456" s="127"/>
      <c r="R456" s="127"/>
      <c r="S456" s="127"/>
      <c r="T456" s="127"/>
      <c r="U456" s="127"/>
      <c r="V456" s="127"/>
      <c r="W456" s="127"/>
      <c r="X456" s="127"/>
      <c r="Y456" s="127"/>
      <c r="Z456" s="127"/>
    </row>
    <row r="457" spans="1:26" ht="11.25" customHeight="1">
      <c r="A457" s="127"/>
      <c r="B457" s="127"/>
      <c r="C457" s="127"/>
      <c r="D457" s="127"/>
      <c r="E457" s="127"/>
      <c r="F457" s="127"/>
      <c r="G457" s="127"/>
      <c r="H457" s="127"/>
      <c r="I457" s="127"/>
      <c r="J457" s="127"/>
      <c r="K457" s="127"/>
      <c r="L457" s="127"/>
      <c r="M457" s="127"/>
      <c r="N457" s="127"/>
      <c r="O457" s="127"/>
      <c r="P457" s="127"/>
      <c r="Q457" s="127"/>
      <c r="R457" s="127"/>
      <c r="S457" s="127"/>
      <c r="T457" s="127"/>
      <c r="U457" s="127"/>
      <c r="V457" s="127"/>
      <c r="W457" s="127"/>
      <c r="X457" s="127"/>
      <c r="Y457" s="127"/>
      <c r="Z457" s="127"/>
    </row>
    <row r="458" spans="1:26" ht="11.25" customHeight="1">
      <c r="A458" s="127"/>
      <c r="B458" s="127"/>
      <c r="C458" s="127"/>
      <c r="D458" s="127"/>
      <c r="E458" s="127"/>
      <c r="F458" s="127"/>
      <c r="G458" s="127"/>
      <c r="H458" s="127"/>
      <c r="I458" s="127"/>
      <c r="J458" s="127"/>
      <c r="K458" s="127"/>
      <c r="L458" s="127"/>
      <c r="M458" s="127"/>
      <c r="N458" s="127"/>
      <c r="O458" s="127"/>
      <c r="P458" s="127"/>
      <c r="Q458" s="127"/>
      <c r="R458" s="127"/>
      <c r="S458" s="127"/>
      <c r="T458" s="127"/>
      <c r="U458" s="127"/>
      <c r="V458" s="127"/>
      <c r="W458" s="127"/>
      <c r="X458" s="127"/>
      <c r="Y458" s="127"/>
      <c r="Z458" s="127"/>
    </row>
    <row r="459" spans="1:26" ht="11.25" customHeight="1">
      <c r="A459" s="127"/>
      <c r="B459" s="127"/>
      <c r="C459" s="127"/>
      <c r="D459" s="127"/>
      <c r="E459" s="127"/>
      <c r="F459" s="127"/>
      <c r="G459" s="127"/>
      <c r="H459" s="127"/>
      <c r="I459" s="127"/>
      <c r="J459" s="127"/>
      <c r="K459" s="127"/>
      <c r="L459" s="127"/>
      <c r="M459" s="127"/>
      <c r="N459" s="127"/>
      <c r="O459" s="127"/>
      <c r="P459" s="127"/>
      <c r="Q459" s="127"/>
      <c r="R459" s="127"/>
      <c r="S459" s="127"/>
      <c r="T459" s="127"/>
      <c r="U459" s="127"/>
      <c r="V459" s="127"/>
      <c r="W459" s="127"/>
      <c r="X459" s="127"/>
      <c r="Y459" s="127"/>
      <c r="Z459" s="127"/>
    </row>
    <row r="460" spans="1:26" ht="11.25" customHeight="1">
      <c r="A460" s="127"/>
      <c r="B460" s="127"/>
      <c r="C460" s="127"/>
      <c r="D460" s="127"/>
      <c r="E460" s="127"/>
      <c r="F460" s="127"/>
      <c r="G460" s="127"/>
      <c r="H460" s="127"/>
      <c r="I460" s="127"/>
      <c r="J460" s="127"/>
      <c r="K460" s="127"/>
      <c r="L460" s="127"/>
      <c r="M460" s="127"/>
      <c r="N460" s="127"/>
      <c r="O460" s="127"/>
      <c r="P460" s="127"/>
      <c r="Q460" s="127"/>
      <c r="R460" s="127"/>
      <c r="S460" s="127"/>
      <c r="T460" s="127"/>
      <c r="U460" s="127"/>
      <c r="V460" s="127"/>
      <c r="W460" s="127"/>
      <c r="X460" s="127"/>
      <c r="Y460" s="127"/>
      <c r="Z460" s="127"/>
    </row>
    <row r="461" spans="1:26" ht="11.25" customHeight="1">
      <c r="A461" s="127"/>
      <c r="B461" s="127"/>
      <c r="C461" s="127"/>
      <c r="D461" s="127"/>
      <c r="E461" s="127"/>
      <c r="F461" s="127"/>
      <c r="G461" s="127"/>
      <c r="H461" s="127"/>
      <c r="I461" s="127"/>
      <c r="J461" s="127"/>
      <c r="K461" s="127"/>
      <c r="L461" s="127"/>
      <c r="M461" s="127"/>
      <c r="N461" s="127"/>
      <c r="O461" s="127"/>
      <c r="P461" s="127"/>
      <c r="Q461" s="127"/>
      <c r="R461" s="127"/>
      <c r="S461" s="127"/>
      <c r="T461" s="127"/>
      <c r="U461" s="127"/>
      <c r="V461" s="127"/>
      <c r="W461" s="127"/>
      <c r="X461" s="127"/>
      <c r="Y461" s="127"/>
      <c r="Z461" s="127"/>
    </row>
    <row r="462" spans="1:26" ht="11.25" customHeight="1">
      <c r="A462" s="127"/>
      <c r="B462" s="127"/>
      <c r="C462" s="127"/>
      <c r="D462" s="127"/>
      <c r="E462" s="127"/>
      <c r="F462" s="127"/>
      <c r="G462" s="127"/>
      <c r="H462" s="127"/>
      <c r="I462" s="127"/>
      <c r="J462" s="127"/>
      <c r="K462" s="127"/>
      <c r="L462" s="127"/>
      <c r="M462" s="127"/>
      <c r="N462" s="127"/>
      <c r="O462" s="127"/>
      <c r="P462" s="127"/>
      <c r="Q462" s="127"/>
      <c r="R462" s="127"/>
      <c r="S462" s="127"/>
      <c r="T462" s="127"/>
      <c r="U462" s="127"/>
      <c r="V462" s="127"/>
      <c r="W462" s="127"/>
      <c r="X462" s="127"/>
      <c r="Y462" s="127"/>
      <c r="Z462" s="127"/>
    </row>
    <row r="463" spans="1:26" ht="11.25" customHeight="1">
      <c r="A463" s="127"/>
      <c r="B463" s="127"/>
      <c r="C463" s="127"/>
      <c r="D463" s="127"/>
      <c r="E463" s="127"/>
      <c r="F463" s="127"/>
      <c r="G463" s="127"/>
      <c r="H463" s="127"/>
      <c r="I463" s="127"/>
      <c r="J463" s="127"/>
      <c r="K463" s="127"/>
      <c r="L463" s="127"/>
      <c r="M463" s="127"/>
      <c r="N463" s="127"/>
      <c r="O463" s="127"/>
      <c r="P463" s="127"/>
      <c r="Q463" s="127"/>
      <c r="R463" s="127"/>
      <c r="S463" s="127"/>
      <c r="T463" s="127"/>
      <c r="U463" s="127"/>
      <c r="V463" s="127"/>
      <c r="W463" s="127"/>
      <c r="X463" s="127"/>
      <c r="Y463" s="127"/>
      <c r="Z463" s="127"/>
    </row>
    <row r="464" spans="1:26" ht="11.25" customHeight="1">
      <c r="A464" s="127"/>
      <c r="B464" s="127"/>
      <c r="C464" s="127"/>
      <c r="D464" s="127"/>
      <c r="E464" s="127"/>
      <c r="F464" s="127"/>
      <c r="G464" s="127"/>
      <c r="H464" s="127"/>
      <c r="I464" s="127"/>
      <c r="J464" s="127"/>
      <c r="K464" s="127"/>
      <c r="L464" s="127"/>
      <c r="M464" s="127"/>
      <c r="N464" s="127"/>
      <c r="O464" s="127"/>
      <c r="P464" s="127"/>
      <c r="Q464" s="127"/>
      <c r="R464" s="127"/>
      <c r="S464" s="127"/>
      <c r="T464" s="127"/>
      <c r="U464" s="127"/>
      <c r="V464" s="127"/>
      <c r="W464" s="127"/>
      <c r="X464" s="127"/>
      <c r="Y464" s="127"/>
      <c r="Z464" s="127"/>
    </row>
    <row r="465" spans="1:26" ht="11.25" customHeight="1">
      <c r="A465" s="127"/>
      <c r="B465" s="127"/>
      <c r="C465" s="127"/>
      <c r="D465" s="127"/>
      <c r="E465" s="127"/>
      <c r="F465" s="127"/>
      <c r="G465" s="127"/>
      <c r="H465" s="127"/>
      <c r="I465" s="127"/>
      <c r="J465" s="127"/>
      <c r="K465" s="127"/>
      <c r="L465" s="127"/>
      <c r="M465" s="127"/>
      <c r="N465" s="127"/>
      <c r="O465" s="127"/>
      <c r="P465" s="127"/>
      <c r="Q465" s="127"/>
      <c r="R465" s="127"/>
      <c r="S465" s="127"/>
      <c r="T465" s="127"/>
      <c r="U465" s="127"/>
      <c r="V465" s="127"/>
      <c r="W465" s="127"/>
      <c r="X465" s="127"/>
      <c r="Y465" s="127"/>
      <c r="Z465" s="127"/>
    </row>
    <row r="466" spans="1:26" ht="11.25" customHeight="1">
      <c r="A466" s="127"/>
      <c r="B466" s="127"/>
      <c r="C466" s="127"/>
      <c r="D466" s="127"/>
      <c r="E466" s="127"/>
      <c r="F466" s="127"/>
      <c r="G466" s="127"/>
      <c r="H466" s="127"/>
      <c r="I466" s="127"/>
      <c r="J466" s="127"/>
      <c r="K466" s="127"/>
      <c r="L466" s="127"/>
      <c r="M466" s="127"/>
      <c r="N466" s="127"/>
      <c r="O466" s="127"/>
      <c r="P466" s="127"/>
      <c r="Q466" s="127"/>
      <c r="R466" s="127"/>
      <c r="S466" s="127"/>
      <c r="T466" s="127"/>
      <c r="U466" s="127"/>
      <c r="V466" s="127"/>
      <c r="W466" s="127"/>
      <c r="X466" s="127"/>
      <c r="Y466" s="127"/>
      <c r="Z466" s="127"/>
    </row>
    <row r="467" spans="1:26" ht="11.25" customHeight="1">
      <c r="A467" s="127"/>
      <c r="B467" s="127"/>
      <c r="C467" s="127"/>
      <c r="D467" s="127"/>
      <c r="E467" s="127"/>
      <c r="F467" s="127"/>
      <c r="G467" s="127"/>
      <c r="H467" s="127"/>
      <c r="I467" s="127"/>
      <c r="J467" s="127"/>
      <c r="K467" s="127"/>
      <c r="L467" s="127"/>
      <c r="M467" s="127"/>
      <c r="N467" s="127"/>
      <c r="O467" s="127"/>
      <c r="P467" s="127"/>
      <c r="Q467" s="127"/>
      <c r="R467" s="127"/>
      <c r="S467" s="127"/>
      <c r="T467" s="127"/>
      <c r="U467" s="127"/>
      <c r="V467" s="127"/>
      <c r="W467" s="127"/>
      <c r="X467" s="127"/>
      <c r="Y467" s="127"/>
      <c r="Z467" s="127"/>
    </row>
    <row r="468" spans="1:26" ht="11.25" customHeight="1">
      <c r="A468" s="127"/>
      <c r="B468" s="127"/>
      <c r="C468" s="127"/>
      <c r="D468" s="127"/>
      <c r="E468" s="127"/>
      <c r="F468" s="127"/>
      <c r="G468" s="127"/>
      <c r="H468" s="127"/>
      <c r="I468" s="127"/>
      <c r="J468" s="127"/>
      <c r="K468" s="127"/>
      <c r="L468" s="127"/>
      <c r="M468" s="127"/>
      <c r="N468" s="127"/>
      <c r="O468" s="127"/>
      <c r="P468" s="127"/>
      <c r="Q468" s="127"/>
      <c r="R468" s="127"/>
      <c r="S468" s="127"/>
      <c r="T468" s="127"/>
      <c r="U468" s="127"/>
      <c r="V468" s="127"/>
      <c r="W468" s="127"/>
      <c r="X468" s="127"/>
      <c r="Y468" s="127"/>
      <c r="Z468" s="127"/>
    </row>
    <row r="469" spans="1:26" ht="11.25" customHeight="1">
      <c r="A469" s="127"/>
      <c r="B469" s="127"/>
      <c r="C469" s="127"/>
      <c r="D469" s="127"/>
      <c r="E469" s="127"/>
      <c r="F469" s="127"/>
      <c r="G469" s="127"/>
      <c r="H469" s="127"/>
      <c r="I469" s="127"/>
      <c r="J469" s="127"/>
      <c r="K469" s="127"/>
      <c r="L469" s="127"/>
      <c r="M469" s="127"/>
      <c r="N469" s="127"/>
      <c r="O469" s="127"/>
      <c r="P469" s="127"/>
      <c r="Q469" s="127"/>
      <c r="R469" s="127"/>
      <c r="S469" s="127"/>
      <c r="T469" s="127"/>
      <c r="U469" s="127"/>
      <c r="V469" s="127"/>
      <c r="W469" s="127"/>
      <c r="X469" s="127"/>
      <c r="Y469" s="127"/>
      <c r="Z469" s="127"/>
    </row>
    <row r="470" spans="1:26" ht="11.25" customHeight="1">
      <c r="A470" s="127"/>
      <c r="B470" s="127"/>
      <c r="C470" s="127"/>
      <c r="D470" s="127"/>
      <c r="E470" s="127"/>
      <c r="F470" s="127"/>
      <c r="G470" s="127"/>
      <c r="H470" s="127"/>
      <c r="I470" s="127"/>
      <c r="J470" s="127"/>
      <c r="K470" s="127"/>
      <c r="L470" s="127"/>
      <c r="M470" s="127"/>
      <c r="N470" s="127"/>
      <c r="O470" s="127"/>
      <c r="P470" s="127"/>
      <c r="Q470" s="127"/>
      <c r="R470" s="127"/>
      <c r="S470" s="127"/>
      <c r="T470" s="127"/>
      <c r="U470" s="127"/>
      <c r="V470" s="127"/>
      <c r="W470" s="127"/>
      <c r="X470" s="127"/>
      <c r="Y470" s="127"/>
      <c r="Z470" s="127"/>
    </row>
    <row r="471" spans="1:26" ht="11.25" customHeight="1">
      <c r="A471" s="127"/>
      <c r="B471" s="127"/>
      <c r="C471" s="127"/>
      <c r="D471" s="127"/>
      <c r="E471" s="127"/>
      <c r="F471" s="127"/>
      <c r="G471" s="127"/>
      <c r="H471" s="127"/>
      <c r="I471" s="127"/>
      <c r="J471" s="127"/>
      <c r="K471" s="127"/>
      <c r="L471" s="127"/>
      <c r="M471" s="127"/>
      <c r="N471" s="127"/>
      <c r="O471" s="127"/>
      <c r="P471" s="127"/>
      <c r="Q471" s="127"/>
      <c r="R471" s="127"/>
      <c r="S471" s="127"/>
      <c r="T471" s="127"/>
      <c r="U471" s="127"/>
      <c r="V471" s="127"/>
      <c r="W471" s="127"/>
      <c r="X471" s="127"/>
      <c r="Y471" s="127"/>
      <c r="Z471" s="127"/>
    </row>
    <row r="472" spans="1:26" ht="11.25" customHeight="1">
      <c r="A472" s="127"/>
      <c r="B472" s="127"/>
      <c r="C472" s="127"/>
      <c r="D472" s="127"/>
      <c r="E472" s="127"/>
      <c r="F472" s="127"/>
      <c r="G472" s="127"/>
      <c r="H472" s="127"/>
      <c r="I472" s="127"/>
      <c r="J472" s="127"/>
      <c r="K472" s="127"/>
      <c r="L472" s="127"/>
      <c r="M472" s="127"/>
      <c r="N472" s="127"/>
      <c r="O472" s="127"/>
      <c r="P472" s="127"/>
      <c r="Q472" s="127"/>
      <c r="R472" s="127"/>
      <c r="S472" s="127"/>
      <c r="T472" s="127"/>
      <c r="U472" s="127"/>
      <c r="V472" s="127"/>
      <c r="W472" s="127"/>
      <c r="X472" s="127"/>
      <c r="Y472" s="127"/>
      <c r="Z472" s="127"/>
    </row>
    <row r="473" spans="1:26" ht="11.25" customHeight="1">
      <c r="A473" s="127"/>
      <c r="B473" s="127"/>
      <c r="C473" s="127"/>
      <c r="D473" s="127"/>
      <c r="E473" s="127"/>
      <c r="F473" s="127"/>
      <c r="G473" s="127"/>
      <c r="H473" s="127"/>
      <c r="I473" s="127"/>
      <c r="J473" s="127"/>
      <c r="K473" s="127"/>
      <c r="L473" s="127"/>
      <c r="M473" s="127"/>
      <c r="N473" s="127"/>
      <c r="O473" s="127"/>
      <c r="P473" s="127"/>
      <c r="Q473" s="127"/>
      <c r="R473" s="127"/>
      <c r="S473" s="127"/>
      <c r="T473" s="127"/>
      <c r="U473" s="127"/>
      <c r="V473" s="127"/>
      <c r="W473" s="127"/>
      <c r="X473" s="127"/>
      <c r="Y473" s="127"/>
      <c r="Z473" s="127"/>
    </row>
    <row r="474" spans="1:26" ht="11.25" customHeight="1">
      <c r="A474" s="127"/>
      <c r="B474" s="127"/>
      <c r="C474" s="127"/>
      <c r="D474" s="127"/>
      <c r="E474" s="127"/>
      <c r="F474" s="127"/>
      <c r="G474" s="127"/>
      <c r="H474" s="127"/>
      <c r="I474" s="127"/>
      <c r="J474" s="127"/>
      <c r="K474" s="127"/>
      <c r="L474" s="127"/>
      <c r="M474" s="127"/>
      <c r="N474" s="127"/>
      <c r="O474" s="127"/>
      <c r="P474" s="127"/>
      <c r="Q474" s="127"/>
      <c r="R474" s="127"/>
      <c r="S474" s="127"/>
      <c r="T474" s="127"/>
      <c r="U474" s="127"/>
      <c r="V474" s="127"/>
      <c r="W474" s="127"/>
      <c r="X474" s="127"/>
      <c r="Y474" s="127"/>
      <c r="Z474" s="127"/>
    </row>
    <row r="475" spans="1:26" ht="11.25" customHeight="1">
      <c r="A475" s="127"/>
      <c r="B475" s="127"/>
      <c r="C475" s="127"/>
      <c r="D475" s="127"/>
      <c r="E475" s="127"/>
      <c r="F475" s="127"/>
      <c r="G475" s="127"/>
      <c r="H475" s="127"/>
      <c r="I475" s="127"/>
      <c r="J475" s="127"/>
      <c r="K475" s="127"/>
      <c r="L475" s="127"/>
      <c r="M475" s="127"/>
      <c r="N475" s="127"/>
      <c r="O475" s="127"/>
      <c r="P475" s="127"/>
      <c r="Q475" s="127"/>
      <c r="R475" s="127"/>
      <c r="S475" s="127"/>
      <c r="T475" s="127"/>
      <c r="U475" s="127"/>
      <c r="V475" s="127"/>
      <c r="W475" s="127"/>
      <c r="X475" s="127"/>
      <c r="Y475" s="127"/>
      <c r="Z475" s="127"/>
    </row>
    <row r="476" spans="1:26" ht="11.25" customHeight="1">
      <c r="A476" s="127"/>
      <c r="B476" s="127"/>
      <c r="C476" s="127"/>
      <c r="D476" s="127"/>
      <c r="E476" s="127"/>
      <c r="F476" s="127"/>
      <c r="G476" s="127"/>
      <c r="H476" s="127"/>
      <c r="I476" s="127"/>
      <c r="J476" s="127"/>
      <c r="K476" s="127"/>
      <c r="L476" s="127"/>
      <c r="M476" s="127"/>
      <c r="N476" s="127"/>
      <c r="O476" s="127"/>
      <c r="P476" s="127"/>
      <c r="Q476" s="127"/>
      <c r="R476" s="127"/>
      <c r="S476" s="127"/>
      <c r="T476" s="127"/>
      <c r="U476" s="127"/>
      <c r="V476" s="127"/>
      <c r="W476" s="127"/>
      <c r="X476" s="127"/>
      <c r="Y476" s="127"/>
      <c r="Z476" s="127"/>
    </row>
    <row r="477" spans="1:26" ht="11.25" customHeight="1">
      <c r="A477" s="127"/>
      <c r="B477" s="127"/>
      <c r="C477" s="127"/>
      <c r="D477" s="127"/>
      <c r="E477" s="127"/>
      <c r="F477" s="127"/>
      <c r="G477" s="127"/>
      <c r="H477" s="127"/>
      <c r="I477" s="127"/>
      <c r="J477" s="127"/>
      <c r="K477" s="127"/>
      <c r="L477" s="127"/>
      <c r="M477" s="127"/>
      <c r="N477" s="127"/>
      <c r="O477" s="127"/>
      <c r="P477" s="127"/>
      <c r="Q477" s="127"/>
      <c r="R477" s="127"/>
      <c r="S477" s="127"/>
      <c r="T477" s="127"/>
      <c r="U477" s="127"/>
      <c r="V477" s="127"/>
      <c r="W477" s="127"/>
      <c r="X477" s="127"/>
      <c r="Y477" s="127"/>
      <c r="Z477" s="127"/>
    </row>
    <row r="478" spans="1:26" ht="11.25" customHeight="1">
      <c r="A478" s="127"/>
      <c r="B478" s="127"/>
      <c r="C478" s="127"/>
      <c r="D478" s="127"/>
      <c r="E478" s="127"/>
      <c r="F478" s="127"/>
      <c r="G478" s="127"/>
      <c r="H478" s="127"/>
      <c r="I478" s="127"/>
      <c r="J478" s="127"/>
      <c r="K478" s="127"/>
      <c r="L478" s="127"/>
      <c r="M478" s="127"/>
      <c r="N478" s="127"/>
      <c r="O478" s="127"/>
      <c r="P478" s="127"/>
      <c r="Q478" s="127"/>
      <c r="R478" s="127"/>
      <c r="S478" s="127"/>
      <c r="T478" s="127"/>
      <c r="U478" s="127"/>
      <c r="V478" s="127"/>
      <c r="W478" s="127"/>
      <c r="X478" s="127"/>
      <c r="Y478" s="127"/>
      <c r="Z478" s="127"/>
    </row>
    <row r="479" spans="1:26" ht="11.25" customHeight="1">
      <c r="A479" s="127"/>
      <c r="B479" s="127"/>
      <c r="C479" s="127"/>
      <c r="D479" s="127"/>
      <c r="E479" s="127"/>
      <c r="F479" s="127"/>
      <c r="G479" s="127"/>
      <c r="H479" s="127"/>
      <c r="I479" s="127"/>
      <c r="J479" s="127"/>
      <c r="K479" s="127"/>
      <c r="L479" s="127"/>
      <c r="M479" s="127"/>
      <c r="N479" s="127"/>
      <c r="O479" s="127"/>
      <c r="P479" s="127"/>
      <c r="Q479" s="127"/>
      <c r="R479" s="127"/>
      <c r="S479" s="127"/>
      <c r="T479" s="127"/>
      <c r="U479" s="127"/>
      <c r="V479" s="127"/>
      <c r="W479" s="127"/>
      <c r="X479" s="127"/>
      <c r="Y479" s="127"/>
      <c r="Z479" s="127"/>
    </row>
    <row r="480" spans="1:26" ht="11.25" customHeight="1">
      <c r="A480" s="127"/>
      <c r="B480" s="127"/>
      <c r="C480" s="127"/>
      <c r="D480" s="127"/>
      <c r="E480" s="127"/>
      <c r="F480" s="127"/>
      <c r="G480" s="127"/>
      <c r="H480" s="127"/>
      <c r="I480" s="127"/>
      <c r="J480" s="127"/>
      <c r="K480" s="127"/>
      <c r="L480" s="127"/>
      <c r="M480" s="127"/>
      <c r="N480" s="127"/>
      <c r="O480" s="127"/>
      <c r="P480" s="127"/>
      <c r="Q480" s="127"/>
      <c r="R480" s="127"/>
      <c r="S480" s="127"/>
      <c r="T480" s="127"/>
      <c r="U480" s="127"/>
      <c r="V480" s="127"/>
      <c r="W480" s="127"/>
      <c r="X480" s="127"/>
      <c r="Y480" s="127"/>
      <c r="Z480" s="127"/>
    </row>
    <row r="481" spans="1:26" ht="11.25" customHeight="1">
      <c r="A481" s="127"/>
      <c r="B481" s="127"/>
      <c r="C481" s="127"/>
      <c r="D481" s="127"/>
      <c r="E481" s="127"/>
      <c r="F481" s="127"/>
      <c r="G481" s="127"/>
      <c r="H481" s="127"/>
      <c r="I481" s="127"/>
      <c r="J481" s="127"/>
      <c r="K481" s="127"/>
      <c r="L481" s="127"/>
      <c r="M481" s="127"/>
      <c r="N481" s="127"/>
      <c r="O481" s="127"/>
      <c r="P481" s="127"/>
      <c r="Q481" s="127"/>
      <c r="R481" s="127"/>
      <c r="S481" s="127"/>
      <c r="T481" s="127"/>
      <c r="U481" s="127"/>
      <c r="V481" s="127"/>
      <c r="W481" s="127"/>
      <c r="X481" s="127"/>
      <c r="Y481" s="127"/>
      <c r="Z481" s="127"/>
    </row>
    <row r="482" spans="1:26" ht="11.25" customHeight="1">
      <c r="A482" s="127"/>
      <c r="B482" s="127"/>
      <c r="C482" s="127"/>
      <c r="D482" s="127"/>
      <c r="E482" s="127"/>
      <c r="F482" s="127"/>
      <c r="G482" s="127"/>
      <c r="H482" s="127"/>
      <c r="I482" s="127"/>
      <c r="J482" s="127"/>
      <c r="K482" s="127"/>
      <c r="L482" s="127"/>
      <c r="M482" s="127"/>
      <c r="N482" s="127"/>
      <c r="O482" s="127"/>
      <c r="P482" s="127"/>
      <c r="Q482" s="127"/>
      <c r="R482" s="127"/>
      <c r="S482" s="127"/>
      <c r="T482" s="127"/>
      <c r="U482" s="127"/>
      <c r="V482" s="127"/>
      <c r="W482" s="127"/>
      <c r="X482" s="127"/>
      <c r="Y482" s="127"/>
      <c r="Z482" s="127"/>
    </row>
    <row r="483" spans="1:26" ht="11.25" customHeight="1">
      <c r="A483" s="127"/>
      <c r="B483" s="127"/>
      <c r="C483" s="127"/>
      <c r="D483" s="127"/>
      <c r="E483" s="127"/>
      <c r="F483" s="127"/>
      <c r="G483" s="127"/>
      <c r="H483" s="127"/>
      <c r="I483" s="127"/>
      <c r="J483" s="127"/>
      <c r="K483" s="127"/>
      <c r="L483" s="127"/>
      <c r="M483" s="127"/>
      <c r="N483" s="127"/>
      <c r="O483" s="127"/>
      <c r="P483" s="127"/>
      <c r="Q483" s="127"/>
      <c r="R483" s="127"/>
      <c r="S483" s="127"/>
      <c r="T483" s="127"/>
      <c r="U483" s="127"/>
      <c r="V483" s="127"/>
      <c r="W483" s="127"/>
      <c r="X483" s="127"/>
      <c r="Y483" s="127"/>
      <c r="Z483" s="127"/>
    </row>
    <row r="484" spans="1:26" ht="11.25" customHeight="1">
      <c r="A484" s="127"/>
      <c r="B484" s="127"/>
      <c r="C484" s="127"/>
      <c r="D484" s="127"/>
      <c r="E484" s="127"/>
      <c r="F484" s="127"/>
      <c r="G484" s="127"/>
      <c r="H484" s="127"/>
      <c r="I484" s="127"/>
      <c r="J484" s="127"/>
      <c r="K484" s="127"/>
      <c r="L484" s="127"/>
      <c r="M484" s="127"/>
      <c r="N484" s="127"/>
      <c r="O484" s="127"/>
      <c r="P484" s="127"/>
      <c r="Q484" s="127"/>
      <c r="R484" s="127"/>
      <c r="S484" s="127"/>
      <c r="T484" s="127"/>
      <c r="U484" s="127"/>
      <c r="V484" s="127"/>
      <c r="W484" s="127"/>
      <c r="X484" s="127"/>
      <c r="Y484" s="127"/>
      <c r="Z484" s="127"/>
    </row>
    <row r="485" spans="1:26" ht="11.25" customHeight="1">
      <c r="A485" s="127"/>
      <c r="B485" s="127"/>
      <c r="C485" s="127"/>
      <c r="D485" s="127"/>
      <c r="E485" s="127"/>
      <c r="F485" s="127"/>
      <c r="G485" s="127"/>
      <c r="H485" s="127"/>
      <c r="I485" s="127"/>
      <c r="J485" s="127"/>
      <c r="K485" s="127"/>
      <c r="L485" s="127"/>
      <c r="M485" s="127"/>
      <c r="N485" s="127"/>
      <c r="O485" s="127"/>
      <c r="P485" s="127"/>
      <c r="Q485" s="127"/>
      <c r="R485" s="127"/>
      <c r="S485" s="127"/>
      <c r="T485" s="127"/>
      <c r="U485" s="127"/>
      <c r="V485" s="127"/>
      <c r="W485" s="127"/>
      <c r="X485" s="127"/>
      <c r="Y485" s="127"/>
      <c r="Z485" s="127"/>
    </row>
    <row r="486" spans="1:26" ht="11.25" customHeight="1">
      <c r="A486" s="127"/>
      <c r="B486" s="127"/>
      <c r="C486" s="127"/>
      <c r="D486" s="127"/>
      <c r="E486" s="127"/>
      <c r="F486" s="127"/>
      <c r="G486" s="127"/>
      <c r="H486" s="127"/>
      <c r="I486" s="127"/>
      <c r="J486" s="127"/>
      <c r="K486" s="127"/>
      <c r="L486" s="127"/>
      <c r="M486" s="127"/>
      <c r="N486" s="127"/>
      <c r="O486" s="127"/>
      <c r="P486" s="127"/>
      <c r="Q486" s="127"/>
      <c r="R486" s="127"/>
      <c r="S486" s="127"/>
      <c r="T486" s="127"/>
      <c r="U486" s="127"/>
      <c r="V486" s="127"/>
      <c r="W486" s="127"/>
      <c r="X486" s="127"/>
      <c r="Y486" s="127"/>
      <c r="Z486" s="127"/>
    </row>
    <row r="487" spans="1:26" ht="11.25" customHeight="1">
      <c r="A487" s="127"/>
      <c r="B487" s="127"/>
      <c r="C487" s="127"/>
      <c r="D487" s="127"/>
      <c r="E487" s="127"/>
      <c r="F487" s="127"/>
      <c r="G487" s="127"/>
      <c r="H487" s="127"/>
      <c r="I487" s="127"/>
      <c r="J487" s="127"/>
      <c r="K487" s="127"/>
      <c r="L487" s="127"/>
      <c r="M487" s="127"/>
      <c r="N487" s="127"/>
      <c r="O487" s="127"/>
      <c r="P487" s="127"/>
      <c r="Q487" s="127"/>
      <c r="R487" s="127"/>
      <c r="S487" s="127"/>
      <c r="T487" s="127"/>
      <c r="U487" s="127"/>
      <c r="V487" s="127"/>
      <c r="W487" s="127"/>
      <c r="X487" s="127"/>
      <c r="Y487" s="127"/>
      <c r="Z487" s="127"/>
    </row>
    <row r="488" spans="1:26" ht="11.25" customHeight="1">
      <c r="A488" s="127"/>
      <c r="B488" s="127"/>
      <c r="C488" s="127"/>
      <c r="D488" s="127"/>
      <c r="E488" s="127"/>
      <c r="F488" s="127"/>
      <c r="G488" s="127"/>
      <c r="H488" s="127"/>
      <c r="I488" s="127"/>
      <c r="J488" s="127"/>
      <c r="K488" s="127"/>
      <c r="L488" s="127"/>
      <c r="M488" s="127"/>
      <c r="N488" s="127"/>
      <c r="O488" s="127"/>
      <c r="P488" s="127"/>
      <c r="Q488" s="127"/>
      <c r="R488" s="127"/>
      <c r="S488" s="127"/>
      <c r="T488" s="127"/>
      <c r="U488" s="127"/>
      <c r="V488" s="127"/>
      <c r="W488" s="127"/>
      <c r="X488" s="127"/>
      <c r="Y488" s="127"/>
      <c r="Z488" s="127"/>
    </row>
    <row r="489" spans="1:26" ht="11.25" customHeight="1">
      <c r="A489" s="127"/>
      <c r="B489" s="127"/>
      <c r="C489" s="127"/>
      <c r="D489" s="127"/>
      <c r="E489" s="127"/>
      <c r="F489" s="127"/>
      <c r="G489" s="127"/>
      <c r="H489" s="127"/>
      <c r="I489" s="127"/>
      <c r="J489" s="127"/>
      <c r="K489" s="127"/>
      <c r="L489" s="127"/>
      <c r="M489" s="127"/>
      <c r="N489" s="127"/>
      <c r="O489" s="127"/>
      <c r="P489" s="127"/>
      <c r="Q489" s="127"/>
      <c r="R489" s="127"/>
      <c r="S489" s="127"/>
      <c r="T489" s="127"/>
      <c r="U489" s="127"/>
      <c r="V489" s="127"/>
      <c r="W489" s="127"/>
      <c r="X489" s="127"/>
      <c r="Y489" s="127"/>
      <c r="Z489" s="127"/>
    </row>
    <row r="490" spans="1:26" ht="11.25" customHeight="1">
      <c r="A490" s="127"/>
      <c r="B490" s="127"/>
      <c r="C490" s="127"/>
      <c r="D490" s="127"/>
      <c r="E490" s="127"/>
      <c r="F490" s="127"/>
      <c r="G490" s="127"/>
      <c r="H490" s="127"/>
      <c r="I490" s="127"/>
      <c r="J490" s="127"/>
      <c r="K490" s="127"/>
      <c r="L490" s="127"/>
      <c r="M490" s="127"/>
      <c r="N490" s="127"/>
      <c r="O490" s="127"/>
      <c r="P490" s="127"/>
      <c r="Q490" s="127"/>
      <c r="R490" s="127"/>
      <c r="S490" s="127"/>
      <c r="T490" s="127"/>
      <c r="U490" s="127"/>
      <c r="V490" s="127"/>
      <c r="W490" s="127"/>
      <c r="X490" s="127"/>
      <c r="Y490" s="127"/>
      <c r="Z490" s="127"/>
    </row>
    <row r="491" spans="1:26" ht="11.25" customHeight="1">
      <c r="A491" s="127"/>
      <c r="B491" s="127"/>
      <c r="C491" s="127"/>
      <c r="D491" s="127"/>
      <c r="E491" s="127"/>
      <c r="F491" s="127"/>
      <c r="G491" s="127"/>
      <c r="H491" s="127"/>
      <c r="I491" s="127"/>
      <c r="J491" s="127"/>
      <c r="K491" s="127"/>
      <c r="L491" s="127"/>
      <c r="M491" s="127"/>
      <c r="N491" s="127"/>
      <c r="O491" s="127"/>
      <c r="P491" s="127"/>
      <c r="Q491" s="127"/>
      <c r="R491" s="127"/>
      <c r="S491" s="127"/>
      <c r="T491" s="127"/>
      <c r="U491" s="127"/>
      <c r="V491" s="127"/>
      <c r="W491" s="127"/>
      <c r="X491" s="127"/>
      <c r="Y491" s="127"/>
      <c r="Z491" s="127"/>
    </row>
    <row r="492" spans="1:26" ht="11.25" customHeight="1">
      <c r="A492" s="127"/>
      <c r="B492" s="127"/>
      <c r="C492" s="127"/>
      <c r="D492" s="127"/>
      <c r="E492" s="127"/>
      <c r="F492" s="127"/>
      <c r="G492" s="127"/>
      <c r="H492" s="127"/>
      <c r="I492" s="127"/>
      <c r="J492" s="127"/>
      <c r="K492" s="127"/>
      <c r="L492" s="127"/>
      <c r="M492" s="127"/>
      <c r="N492" s="127"/>
      <c r="O492" s="127"/>
      <c r="P492" s="127"/>
      <c r="Q492" s="127"/>
      <c r="R492" s="127"/>
      <c r="S492" s="127"/>
      <c r="T492" s="127"/>
      <c r="U492" s="127"/>
      <c r="V492" s="127"/>
      <c r="W492" s="127"/>
      <c r="X492" s="127"/>
      <c r="Y492" s="127"/>
      <c r="Z492" s="127"/>
    </row>
    <row r="493" spans="1:26" ht="11.25" customHeight="1">
      <c r="A493" s="127"/>
      <c r="B493" s="127"/>
      <c r="C493" s="127"/>
      <c r="D493" s="127"/>
      <c r="E493" s="127"/>
      <c r="F493" s="127"/>
      <c r="G493" s="127"/>
      <c r="H493" s="127"/>
      <c r="I493" s="127"/>
      <c r="J493" s="127"/>
      <c r="K493" s="127"/>
      <c r="L493" s="127"/>
      <c r="M493" s="127"/>
      <c r="N493" s="127"/>
      <c r="O493" s="127"/>
      <c r="P493" s="127"/>
      <c r="Q493" s="127"/>
      <c r="R493" s="127"/>
      <c r="S493" s="127"/>
      <c r="T493" s="127"/>
      <c r="U493" s="127"/>
      <c r="V493" s="127"/>
      <c r="W493" s="127"/>
      <c r="X493" s="127"/>
      <c r="Y493" s="127"/>
      <c r="Z493" s="127"/>
    </row>
    <row r="494" spans="1:26" ht="11.25" customHeight="1">
      <c r="A494" s="127"/>
      <c r="B494" s="127"/>
      <c r="C494" s="127"/>
      <c r="D494" s="127"/>
      <c r="E494" s="127"/>
      <c r="F494" s="127"/>
      <c r="G494" s="127"/>
      <c r="H494" s="127"/>
      <c r="I494" s="127"/>
      <c r="J494" s="127"/>
      <c r="K494" s="127"/>
      <c r="L494" s="127"/>
      <c r="M494" s="127"/>
      <c r="N494" s="127"/>
      <c r="O494" s="127"/>
      <c r="P494" s="127"/>
      <c r="Q494" s="127"/>
      <c r="R494" s="127"/>
      <c r="S494" s="127"/>
      <c r="T494" s="127"/>
      <c r="U494" s="127"/>
      <c r="V494" s="127"/>
      <c r="W494" s="127"/>
      <c r="X494" s="127"/>
      <c r="Y494" s="127"/>
      <c r="Z494" s="127"/>
    </row>
    <row r="495" spans="1:26" ht="11.25" customHeight="1">
      <c r="A495" s="127"/>
      <c r="B495" s="127"/>
      <c r="C495" s="127"/>
      <c r="D495" s="127"/>
      <c r="E495" s="127"/>
      <c r="F495" s="127"/>
      <c r="G495" s="127"/>
      <c r="H495" s="127"/>
      <c r="I495" s="127"/>
      <c r="J495" s="127"/>
      <c r="K495" s="127"/>
      <c r="L495" s="127"/>
      <c r="M495" s="127"/>
      <c r="N495" s="127"/>
      <c r="O495" s="127"/>
      <c r="P495" s="127"/>
      <c r="Q495" s="127"/>
      <c r="R495" s="127"/>
      <c r="S495" s="127"/>
      <c r="T495" s="127"/>
      <c r="U495" s="127"/>
      <c r="V495" s="127"/>
      <c r="W495" s="127"/>
      <c r="X495" s="127"/>
      <c r="Y495" s="127"/>
      <c r="Z495" s="127"/>
    </row>
    <row r="496" spans="1:26" ht="11.25" customHeight="1">
      <c r="A496" s="127"/>
      <c r="B496" s="127"/>
      <c r="C496" s="127"/>
      <c r="D496" s="127"/>
      <c r="E496" s="127"/>
      <c r="F496" s="127"/>
      <c r="G496" s="127"/>
      <c r="H496" s="127"/>
      <c r="I496" s="127"/>
      <c r="J496" s="127"/>
      <c r="K496" s="127"/>
      <c r="L496" s="127"/>
      <c r="M496" s="127"/>
      <c r="N496" s="127"/>
      <c r="O496" s="127"/>
      <c r="P496" s="127"/>
      <c r="Q496" s="127"/>
      <c r="R496" s="127"/>
      <c r="S496" s="127"/>
      <c r="T496" s="127"/>
      <c r="U496" s="127"/>
      <c r="V496" s="127"/>
      <c r="W496" s="127"/>
      <c r="X496" s="127"/>
      <c r="Y496" s="127"/>
      <c r="Z496" s="127"/>
    </row>
    <row r="497" spans="1:26" ht="11.25" customHeight="1">
      <c r="A497" s="127"/>
      <c r="B497" s="127"/>
      <c r="C497" s="127"/>
      <c r="D497" s="127"/>
      <c r="E497" s="127"/>
      <c r="F497" s="127"/>
      <c r="G497" s="127"/>
      <c r="H497" s="127"/>
      <c r="I497" s="127"/>
      <c r="J497" s="127"/>
      <c r="K497" s="127"/>
      <c r="L497" s="127"/>
      <c r="M497" s="127"/>
      <c r="N497" s="127"/>
      <c r="O497" s="127"/>
      <c r="P497" s="127"/>
      <c r="Q497" s="127"/>
      <c r="R497" s="127"/>
      <c r="S497" s="127"/>
      <c r="T497" s="127"/>
      <c r="U497" s="127"/>
      <c r="V497" s="127"/>
      <c r="W497" s="127"/>
      <c r="X497" s="127"/>
      <c r="Y497" s="127"/>
      <c r="Z497" s="127"/>
    </row>
    <row r="498" spans="1:26" ht="11.25" customHeight="1">
      <c r="A498" s="127"/>
      <c r="B498" s="127"/>
      <c r="C498" s="127"/>
      <c r="D498" s="127"/>
      <c r="E498" s="127"/>
      <c r="F498" s="127"/>
      <c r="G498" s="127"/>
      <c r="H498" s="127"/>
      <c r="I498" s="127"/>
      <c r="J498" s="127"/>
      <c r="K498" s="127"/>
      <c r="L498" s="127"/>
      <c r="M498" s="127"/>
      <c r="N498" s="127"/>
      <c r="O498" s="127"/>
      <c r="P498" s="127"/>
      <c r="Q498" s="127"/>
      <c r="R498" s="127"/>
      <c r="S498" s="127"/>
      <c r="T498" s="127"/>
      <c r="U498" s="127"/>
      <c r="V498" s="127"/>
      <c r="W498" s="127"/>
      <c r="X498" s="127"/>
      <c r="Y498" s="127"/>
      <c r="Z498" s="127"/>
    </row>
    <row r="499" spans="1:26" ht="11.25" customHeight="1">
      <c r="A499" s="127"/>
      <c r="B499" s="127"/>
      <c r="C499" s="127"/>
      <c r="D499" s="127"/>
      <c r="E499" s="127"/>
      <c r="F499" s="127"/>
      <c r="G499" s="127"/>
      <c r="H499" s="127"/>
      <c r="I499" s="127"/>
      <c r="J499" s="127"/>
      <c r="K499" s="127"/>
      <c r="L499" s="127"/>
      <c r="M499" s="127"/>
      <c r="N499" s="127"/>
      <c r="O499" s="127"/>
      <c r="P499" s="127"/>
      <c r="Q499" s="127"/>
      <c r="R499" s="127"/>
      <c r="S499" s="127"/>
      <c r="T499" s="127"/>
      <c r="U499" s="127"/>
      <c r="V499" s="127"/>
      <c r="W499" s="127"/>
      <c r="X499" s="127"/>
      <c r="Y499" s="127"/>
      <c r="Z499" s="127"/>
    </row>
    <row r="500" spans="1:26" ht="11.25" customHeight="1">
      <c r="A500" s="127"/>
      <c r="B500" s="127"/>
      <c r="C500" s="127"/>
      <c r="D500" s="127"/>
      <c r="E500" s="127"/>
      <c r="F500" s="127"/>
      <c r="G500" s="127"/>
      <c r="H500" s="127"/>
      <c r="I500" s="127"/>
      <c r="J500" s="127"/>
      <c r="K500" s="127"/>
      <c r="L500" s="127"/>
      <c r="M500" s="127"/>
      <c r="N500" s="127"/>
      <c r="O500" s="127"/>
      <c r="P500" s="127"/>
      <c r="Q500" s="127"/>
      <c r="R500" s="127"/>
      <c r="S500" s="127"/>
      <c r="T500" s="127"/>
      <c r="U500" s="127"/>
      <c r="V500" s="127"/>
      <c r="W500" s="127"/>
      <c r="X500" s="127"/>
      <c r="Y500" s="127"/>
      <c r="Z500" s="127"/>
    </row>
    <row r="501" spans="1:26" ht="11.25" customHeight="1">
      <c r="A501" s="127"/>
      <c r="B501" s="127"/>
      <c r="C501" s="127"/>
      <c r="D501" s="127"/>
      <c r="E501" s="127"/>
      <c r="F501" s="127"/>
      <c r="G501" s="127"/>
      <c r="H501" s="127"/>
      <c r="I501" s="127"/>
      <c r="J501" s="127"/>
      <c r="K501" s="127"/>
      <c r="L501" s="127"/>
      <c r="M501" s="127"/>
      <c r="N501" s="127"/>
      <c r="O501" s="127"/>
      <c r="P501" s="127"/>
      <c r="Q501" s="127"/>
      <c r="R501" s="127"/>
      <c r="S501" s="127"/>
      <c r="T501" s="127"/>
      <c r="U501" s="127"/>
      <c r="V501" s="127"/>
      <c r="W501" s="127"/>
      <c r="X501" s="127"/>
      <c r="Y501" s="127"/>
      <c r="Z501" s="127"/>
    </row>
    <row r="502" spans="1:26" ht="11.25" customHeight="1">
      <c r="A502" s="127"/>
      <c r="B502" s="127"/>
      <c r="C502" s="127"/>
      <c r="D502" s="127"/>
      <c r="E502" s="127"/>
      <c r="F502" s="127"/>
      <c r="G502" s="127"/>
      <c r="H502" s="127"/>
      <c r="I502" s="127"/>
      <c r="J502" s="127"/>
      <c r="K502" s="127"/>
      <c r="L502" s="127"/>
      <c r="M502" s="127"/>
      <c r="N502" s="127"/>
      <c r="O502" s="127"/>
      <c r="P502" s="127"/>
      <c r="Q502" s="127"/>
      <c r="R502" s="127"/>
      <c r="S502" s="127"/>
      <c r="T502" s="127"/>
      <c r="U502" s="127"/>
      <c r="V502" s="127"/>
      <c r="W502" s="127"/>
      <c r="X502" s="127"/>
      <c r="Y502" s="127"/>
      <c r="Z502" s="127"/>
    </row>
    <row r="503" spans="1:26" ht="11.25" customHeight="1">
      <c r="A503" s="127"/>
      <c r="B503" s="127"/>
      <c r="C503" s="127"/>
      <c r="D503" s="127"/>
      <c r="E503" s="127"/>
      <c r="F503" s="127"/>
      <c r="G503" s="127"/>
      <c r="H503" s="127"/>
      <c r="I503" s="127"/>
      <c r="J503" s="127"/>
      <c r="K503" s="127"/>
      <c r="L503" s="127"/>
      <c r="M503" s="127"/>
      <c r="N503" s="127"/>
      <c r="O503" s="127"/>
      <c r="P503" s="127"/>
      <c r="Q503" s="127"/>
      <c r="R503" s="127"/>
      <c r="S503" s="127"/>
      <c r="T503" s="127"/>
      <c r="U503" s="127"/>
      <c r="V503" s="127"/>
      <c r="W503" s="127"/>
      <c r="X503" s="127"/>
      <c r="Y503" s="127"/>
      <c r="Z503" s="127"/>
    </row>
    <row r="504" spans="1:26" ht="11.25" customHeight="1">
      <c r="A504" s="127"/>
      <c r="B504" s="127"/>
      <c r="C504" s="127"/>
      <c r="D504" s="127"/>
      <c r="E504" s="127"/>
      <c r="F504" s="127"/>
      <c r="G504" s="127"/>
      <c r="H504" s="127"/>
      <c r="I504" s="127"/>
      <c r="J504" s="127"/>
      <c r="K504" s="127"/>
      <c r="L504" s="127"/>
      <c r="M504" s="127"/>
      <c r="N504" s="127"/>
      <c r="O504" s="127"/>
      <c r="P504" s="127"/>
      <c r="Q504" s="127"/>
      <c r="R504" s="127"/>
      <c r="S504" s="127"/>
      <c r="T504" s="127"/>
      <c r="U504" s="127"/>
      <c r="V504" s="127"/>
      <c r="W504" s="127"/>
      <c r="X504" s="127"/>
      <c r="Y504" s="127"/>
      <c r="Z504" s="127"/>
    </row>
    <row r="505" spans="1:26" ht="11.25" customHeight="1">
      <c r="A505" s="127"/>
      <c r="B505" s="127"/>
      <c r="C505" s="127"/>
      <c r="D505" s="127"/>
      <c r="E505" s="127"/>
      <c r="F505" s="127"/>
      <c r="G505" s="127"/>
      <c r="H505" s="127"/>
      <c r="I505" s="127"/>
      <c r="J505" s="127"/>
      <c r="K505" s="127"/>
      <c r="L505" s="127"/>
      <c r="M505" s="127"/>
      <c r="N505" s="127"/>
      <c r="O505" s="127"/>
      <c r="P505" s="127"/>
      <c r="Q505" s="127"/>
      <c r="R505" s="127"/>
      <c r="S505" s="127"/>
      <c r="T505" s="127"/>
      <c r="U505" s="127"/>
      <c r="V505" s="127"/>
      <c r="W505" s="127"/>
      <c r="X505" s="127"/>
      <c r="Y505" s="127"/>
      <c r="Z505" s="127"/>
    </row>
    <row r="506" spans="1:26" ht="11.25" customHeight="1">
      <c r="A506" s="127"/>
      <c r="B506" s="127"/>
      <c r="C506" s="127"/>
      <c r="D506" s="127"/>
      <c r="E506" s="127"/>
      <c r="F506" s="127"/>
      <c r="G506" s="127"/>
      <c r="H506" s="127"/>
      <c r="I506" s="127"/>
      <c r="J506" s="127"/>
      <c r="K506" s="127"/>
      <c r="L506" s="127"/>
      <c r="M506" s="127"/>
      <c r="N506" s="127"/>
      <c r="O506" s="127"/>
      <c r="P506" s="127"/>
      <c r="Q506" s="127"/>
      <c r="R506" s="127"/>
      <c r="S506" s="127"/>
      <c r="T506" s="127"/>
      <c r="U506" s="127"/>
      <c r="V506" s="127"/>
      <c r="W506" s="127"/>
      <c r="X506" s="127"/>
      <c r="Y506" s="127"/>
      <c r="Z506" s="127"/>
    </row>
    <row r="507" spans="1:26" ht="11.25" customHeight="1">
      <c r="A507" s="127"/>
      <c r="B507" s="127"/>
      <c r="C507" s="127"/>
      <c r="D507" s="127"/>
      <c r="E507" s="127"/>
      <c r="F507" s="127"/>
      <c r="G507" s="127"/>
      <c r="H507" s="127"/>
      <c r="I507" s="127"/>
      <c r="J507" s="127"/>
      <c r="K507" s="127"/>
      <c r="L507" s="127"/>
      <c r="M507" s="127"/>
      <c r="N507" s="127"/>
      <c r="O507" s="127"/>
      <c r="P507" s="127"/>
      <c r="Q507" s="127"/>
      <c r="R507" s="127"/>
      <c r="S507" s="127"/>
      <c r="T507" s="127"/>
      <c r="U507" s="127"/>
      <c r="V507" s="127"/>
      <c r="W507" s="127"/>
      <c r="X507" s="127"/>
      <c r="Y507" s="127"/>
      <c r="Z507" s="127"/>
    </row>
    <row r="508" spans="1:26" ht="11.25" customHeight="1">
      <c r="A508" s="127"/>
      <c r="B508" s="127"/>
      <c r="C508" s="127"/>
      <c r="D508" s="127"/>
      <c r="E508" s="127"/>
      <c r="F508" s="127"/>
      <c r="G508" s="127"/>
      <c r="H508" s="127"/>
      <c r="I508" s="127"/>
      <c r="J508" s="127"/>
      <c r="K508" s="127"/>
      <c r="L508" s="127"/>
      <c r="M508" s="127"/>
      <c r="N508" s="127"/>
      <c r="O508" s="127"/>
      <c r="P508" s="127"/>
      <c r="Q508" s="127"/>
      <c r="R508" s="127"/>
      <c r="S508" s="127"/>
      <c r="T508" s="127"/>
      <c r="U508" s="127"/>
      <c r="V508" s="127"/>
      <c r="W508" s="127"/>
      <c r="X508" s="127"/>
      <c r="Y508" s="127"/>
      <c r="Z508" s="127"/>
    </row>
    <row r="509" spans="1:26" ht="11.25" customHeight="1">
      <c r="A509" s="127"/>
      <c r="B509" s="127"/>
      <c r="C509" s="127"/>
      <c r="D509" s="127"/>
      <c r="E509" s="127"/>
      <c r="F509" s="127"/>
      <c r="G509" s="127"/>
      <c r="H509" s="127"/>
      <c r="I509" s="127"/>
      <c r="J509" s="127"/>
      <c r="K509" s="127"/>
      <c r="L509" s="127"/>
      <c r="M509" s="127"/>
      <c r="N509" s="127"/>
      <c r="O509" s="127"/>
      <c r="P509" s="127"/>
      <c r="Q509" s="127"/>
      <c r="R509" s="127"/>
      <c r="S509" s="127"/>
      <c r="T509" s="127"/>
      <c r="U509" s="127"/>
      <c r="V509" s="127"/>
      <c r="W509" s="127"/>
      <c r="X509" s="127"/>
      <c r="Y509" s="127"/>
      <c r="Z509" s="127"/>
    </row>
    <row r="510" spans="1:26" ht="11.25" customHeight="1">
      <c r="A510" s="127"/>
      <c r="B510" s="127"/>
      <c r="C510" s="127"/>
      <c r="D510" s="127"/>
      <c r="E510" s="127"/>
      <c r="F510" s="127"/>
      <c r="G510" s="127"/>
      <c r="H510" s="127"/>
      <c r="I510" s="127"/>
      <c r="J510" s="127"/>
      <c r="K510" s="127"/>
      <c r="L510" s="127"/>
      <c r="M510" s="127"/>
      <c r="N510" s="127"/>
      <c r="O510" s="127"/>
      <c r="P510" s="127"/>
      <c r="Q510" s="127"/>
      <c r="R510" s="127"/>
      <c r="S510" s="127"/>
      <c r="T510" s="127"/>
      <c r="U510" s="127"/>
      <c r="V510" s="127"/>
      <c r="W510" s="127"/>
      <c r="X510" s="127"/>
      <c r="Y510" s="127"/>
      <c r="Z510" s="127"/>
    </row>
    <row r="511" spans="1:26" ht="11.25" customHeight="1">
      <c r="A511" s="127"/>
      <c r="B511" s="127"/>
      <c r="C511" s="127"/>
      <c r="D511" s="127"/>
      <c r="E511" s="127"/>
      <c r="F511" s="127"/>
      <c r="G511" s="127"/>
      <c r="H511" s="127"/>
      <c r="I511" s="127"/>
      <c r="J511" s="127"/>
      <c r="K511" s="127"/>
      <c r="L511" s="127"/>
      <c r="M511" s="127"/>
      <c r="N511" s="127"/>
      <c r="O511" s="127"/>
      <c r="P511" s="127"/>
      <c r="Q511" s="127"/>
      <c r="R511" s="127"/>
      <c r="S511" s="127"/>
      <c r="T511" s="127"/>
      <c r="U511" s="127"/>
      <c r="V511" s="127"/>
      <c r="W511" s="127"/>
      <c r="X511" s="127"/>
      <c r="Y511" s="127"/>
      <c r="Z511" s="127"/>
    </row>
    <row r="512" spans="1:26" ht="11.25" customHeight="1">
      <c r="A512" s="127"/>
      <c r="B512" s="127"/>
      <c r="C512" s="127"/>
      <c r="D512" s="127"/>
      <c r="E512" s="127"/>
      <c r="F512" s="127"/>
      <c r="G512" s="127"/>
      <c r="H512" s="127"/>
      <c r="I512" s="127"/>
      <c r="J512" s="127"/>
      <c r="K512" s="127"/>
      <c r="L512" s="127"/>
      <c r="M512" s="127"/>
      <c r="N512" s="127"/>
      <c r="O512" s="127"/>
      <c r="P512" s="127"/>
      <c r="Q512" s="127"/>
      <c r="R512" s="127"/>
      <c r="S512" s="127"/>
      <c r="T512" s="127"/>
      <c r="U512" s="127"/>
      <c r="V512" s="127"/>
      <c r="W512" s="127"/>
      <c r="X512" s="127"/>
      <c r="Y512" s="127"/>
      <c r="Z512" s="127"/>
    </row>
    <row r="513" spans="1:26" ht="11.25" customHeight="1">
      <c r="A513" s="127"/>
      <c r="B513" s="127"/>
      <c r="C513" s="127"/>
      <c r="D513" s="127"/>
      <c r="E513" s="127"/>
      <c r="F513" s="127"/>
      <c r="G513" s="127"/>
      <c r="H513" s="127"/>
      <c r="I513" s="127"/>
      <c r="J513" s="127"/>
      <c r="K513" s="127"/>
      <c r="L513" s="127"/>
      <c r="M513" s="127"/>
      <c r="N513" s="127"/>
      <c r="O513" s="127"/>
      <c r="P513" s="127"/>
      <c r="Q513" s="127"/>
      <c r="R513" s="127"/>
      <c r="S513" s="127"/>
      <c r="T513" s="127"/>
      <c r="U513" s="127"/>
      <c r="V513" s="127"/>
      <c r="W513" s="127"/>
      <c r="X513" s="127"/>
      <c r="Y513" s="127"/>
      <c r="Z513" s="127"/>
    </row>
    <row r="514" spans="1:26" ht="11.25" customHeight="1">
      <c r="A514" s="127"/>
      <c r="B514" s="127"/>
      <c r="C514" s="127"/>
      <c r="D514" s="127"/>
      <c r="E514" s="127"/>
      <c r="F514" s="127"/>
      <c r="G514" s="127"/>
      <c r="H514" s="127"/>
      <c r="I514" s="127"/>
      <c r="J514" s="127"/>
      <c r="K514" s="127"/>
      <c r="L514" s="127"/>
      <c r="M514" s="127"/>
      <c r="N514" s="127"/>
      <c r="O514" s="127"/>
      <c r="P514" s="127"/>
      <c r="Q514" s="127"/>
      <c r="R514" s="127"/>
      <c r="S514" s="127"/>
      <c r="T514" s="127"/>
      <c r="U514" s="127"/>
      <c r="V514" s="127"/>
      <c r="W514" s="127"/>
      <c r="X514" s="127"/>
      <c r="Y514" s="127"/>
      <c r="Z514" s="127"/>
    </row>
    <row r="515" spans="1:26" ht="11.25" customHeight="1">
      <c r="A515" s="127"/>
      <c r="B515" s="127"/>
      <c r="C515" s="127"/>
      <c r="D515" s="127"/>
      <c r="E515" s="127"/>
      <c r="F515" s="127"/>
      <c r="G515" s="127"/>
      <c r="H515" s="127"/>
      <c r="I515" s="127"/>
      <c r="J515" s="127"/>
      <c r="K515" s="127"/>
      <c r="L515" s="127"/>
      <c r="M515" s="127"/>
      <c r="N515" s="127"/>
      <c r="O515" s="127"/>
      <c r="P515" s="127"/>
      <c r="Q515" s="127"/>
      <c r="R515" s="127"/>
      <c r="S515" s="127"/>
      <c r="T515" s="127"/>
      <c r="U515" s="127"/>
      <c r="V515" s="127"/>
      <c r="W515" s="127"/>
      <c r="X515" s="127"/>
      <c r="Y515" s="127"/>
      <c r="Z515" s="127"/>
    </row>
    <row r="516" spans="1:26" ht="11.25" customHeight="1">
      <c r="A516" s="127"/>
      <c r="B516" s="127"/>
      <c r="C516" s="127"/>
      <c r="D516" s="127"/>
      <c r="E516" s="127"/>
      <c r="F516" s="127"/>
      <c r="G516" s="127"/>
      <c r="H516" s="127"/>
      <c r="I516" s="127"/>
      <c r="J516" s="127"/>
      <c r="K516" s="127"/>
      <c r="L516" s="127"/>
      <c r="M516" s="127"/>
      <c r="N516" s="127"/>
      <c r="O516" s="127"/>
      <c r="P516" s="127"/>
      <c r="Q516" s="127"/>
      <c r="R516" s="127"/>
      <c r="S516" s="127"/>
      <c r="T516" s="127"/>
      <c r="U516" s="127"/>
      <c r="V516" s="127"/>
      <c r="W516" s="127"/>
      <c r="X516" s="127"/>
      <c r="Y516" s="127"/>
      <c r="Z516" s="127"/>
    </row>
    <row r="517" spans="1:26" ht="11.25" customHeight="1">
      <c r="A517" s="127"/>
      <c r="B517" s="127"/>
      <c r="C517" s="127"/>
      <c r="D517" s="127"/>
      <c r="E517" s="127"/>
      <c r="F517" s="127"/>
      <c r="G517" s="127"/>
      <c r="H517" s="127"/>
      <c r="I517" s="127"/>
      <c r="J517" s="127"/>
      <c r="K517" s="127"/>
      <c r="L517" s="127"/>
      <c r="M517" s="127"/>
      <c r="N517" s="127"/>
      <c r="O517" s="127"/>
      <c r="P517" s="127"/>
      <c r="Q517" s="127"/>
      <c r="R517" s="127"/>
      <c r="S517" s="127"/>
      <c r="T517" s="127"/>
      <c r="U517" s="127"/>
      <c r="V517" s="127"/>
      <c r="W517" s="127"/>
      <c r="X517" s="127"/>
      <c r="Y517" s="127"/>
      <c r="Z517" s="127"/>
    </row>
    <row r="518" spans="1:26" ht="11.25" customHeight="1">
      <c r="A518" s="127"/>
      <c r="B518" s="127"/>
      <c r="C518" s="127"/>
      <c r="D518" s="127"/>
      <c r="E518" s="127"/>
      <c r="F518" s="127"/>
      <c r="G518" s="127"/>
      <c r="H518" s="127"/>
      <c r="I518" s="127"/>
      <c r="J518" s="127"/>
      <c r="K518" s="127"/>
      <c r="L518" s="127"/>
      <c r="M518" s="127"/>
      <c r="N518" s="127"/>
      <c r="O518" s="127"/>
      <c r="P518" s="127"/>
      <c r="Q518" s="127"/>
      <c r="R518" s="127"/>
      <c r="S518" s="127"/>
      <c r="T518" s="127"/>
      <c r="U518" s="127"/>
      <c r="V518" s="127"/>
      <c r="W518" s="127"/>
      <c r="X518" s="127"/>
      <c r="Y518" s="127"/>
      <c r="Z518" s="127"/>
    </row>
    <row r="519" spans="1:26" ht="11.25" customHeight="1">
      <c r="A519" s="127"/>
      <c r="B519" s="127"/>
      <c r="C519" s="127"/>
      <c r="D519" s="127"/>
      <c r="E519" s="127"/>
      <c r="F519" s="127"/>
      <c r="G519" s="127"/>
      <c r="H519" s="127"/>
      <c r="I519" s="127"/>
      <c r="J519" s="127"/>
      <c r="K519" s="127"/>
      <c r="L519" s="127"/>
      <c r="M519" s="127"/>
      <c r="N519" s="127"/>
      <c r="O519" s="127"/>
      <c r="P519" s="127"/>
      <c r="Q519" s="127"/>
      <c r="R519" s="127"/>
      <c r="S519" s="127"/>
      <c r="T519" s="127"/>
      <c r="U519" s="127"/>
      <c r="V519" s="127"/>
      <c r="W519" s="127"/>
      <c r="X519" s="127"/>
      <c r="Y519" s="127"/>
      <c r="Z519" s="127"/>
    </row>
    <row r="520" spans="1:26" ht="11.25" customHeight="1">
      <c r="A520" s="127"/>
      <c r="B520" s="127"/>
      <c r="C520" s="127"/>
      <c r="D520" s="127"/>
      <c r="E520" s="127"/>
      <c r="F520" s="127"/>
      <c r="G520" s="127"/>
      <c r="H520" s="127"/>
      <c r="I520" s="127"/>
      <c r="J520" s="127"/>
      <c r="K520" s="127"/>
      <c r="L520" s="127"/>
      <c r="M520" s="127"/>
      <c r="N520" s="127"/>
      <c r="O520" s="127"/>
      <c r="P520" s="127"/>
      <c r="Q520" s="127"/>
      <c r="R520" s="127"/>
      <c r="S520" s="127"/>
      <c r="T520" s="127"/>
      <c r="U520" s="127"/>
      <c r="V520" s="127"/>
      <c r="W520" s="127"/>
      <c r="X520" s="127"/>
      <c r="Y520" s="127"/>
      <c r="Z520" s="127"/>
    </row>
    <row r="521" spans="1:26" ht="11.25" customHeight="1">
      <c r="A521" s="127"/>
      <c r="B521" s="127"/>
      <c r="C521" s="127"/>
      <c r="D521" s="127"/>
      <c r="E521" s="127"/>
      <c r="F521" s="127"/>
      <c r="G521" s="127"/>
      <c r="H521" s="127"/>
      <c r="I521" s="127"/>
      <c r="J521" s="127"/>
      <c r="K521" s="127"/>
      <c r="L521" s="127"/>
      <c r="M521" s="127"/>
      <c r="N521" s="127"/>
      <c r="O521" s="127"/>
      <c r="P521" s="127"/>
      <c r="Q521" s="127"/>
      <c r="R521" s="127"/>
      <c r="S521" s="127"/>
      <c r="T521" s="127"/>
      <c r="U521" s="127"/>
      <c r="V521" s="127"/>
      <c r="W521" s="127"/>
      <c r="X521" s="127"/>
      <c r="Y521" s="127"/>
      <c r="Z521" s="127"/>
    </row>
    <row r="522" spans="1:26" ht="11.25" customHeight="1">
      <c r="A522" s="127"/>
      <c r="B522" s="127"/>
      <c r="C522" s="127"/>
      <c r="D522" s="127"/>
      <c r="E522" s="127"/>
      <c r="F522" s="127"/>
      <c r="G522" s="127"/>
      <c r="H522" s="127"/>
      <c r="I522" s="127"/>
      <c r="J522" s="127"/>
      <c r="K522" s="127"/>
      <c r="L522" s="127"/>
      <c r="M522" s="127"/>
      <c r="N522" s="127"/>
      <c r="O522" s="127"/>
      <c r="P522" s="127"/>
      <c r="Q522" s="127"/>
      <c r="R522" s="127"/>
      <c r="S522" s="127"/>
      <c r="T522" s="127"/>
      <c r="U522" s="127"/>
      <c r="V522" s="127"/>
      <c r="W522" s="127"/>
      <c r="X522" s="127"/>
      <c r="Y522" s="127"/>
      <c r="Z522" s="127"/>
    </row>
    <row r="523" spans="1:26" ht="11.25" customHeight="1">
      <c r="A523" s="127"/>
      <c r="B523" s="127"/>
      <c r="C523" s="127"/>
      <c r="D523" s="127"/>
      <c r="E523" s="127"/>
      <c r="F523" s="127"/>
      <c r="G523" s="127"/>
      <c r="H523" s="127"/>
      <c r="I523" s="127"/>
      <c r="J523" s="127"/>
      <c r="K523" s="127"/>
      <c r="L523" s="127"/>
      <c r="M523" s="127"/>
      <c r="N523" s="127"/>
      <c r="O523" s="127"/>
      <c r="P523" s="127"/>
      <c r="Q523" s="127"/>
      <c r="R523" s="127"/>
      <c r="S523" s="127"/>
      <c r="T523" s="127"/>
      <c r="U523" s="127"/>
      <c r="V523" s="127"/>
      <c r="W523" s="127"/>
      <c r="X523" s="127"/>
      <c r="Y523" s="127"/>
      <c r="Z523" s="127"/>
    </row>
    <row r="524" spans="1:26" ht="11.25" customHeight="1">
      <c r="A524" s="127"/>
      <c r="B524" s="127"/>
      <c r="C524" s="127"/>
      <c r="D524" s="127"/>
      <c r="E524" s="127"/>
      <c r="F524" s="127"/>
      <c r="G524" s="127"/>
      <c r="H524" s="127"/>
      <c r="I524" s="127"/>
      <c r="J524" s="127"/>
      <c r="K524" s="127"/>
      <c r="L524" s="127"/>
      <c r="M524" s="127"/>
      <c r="N524" s="127"/>
      <c r="O524" s="127"/>
      <c r="P524" s="127"/>
      <c r="Q524" s="127"/>
      <c r="R524" s="127"/>
      <c r="S524" s="127"/>
      <c r="T524" s="127"/>
      <c r="U524" s="127"/>
      <c r="V524" s="127"/>
      <c r="W524" s="127"/>
      <c r="X524" s="127"/>
      <c r="Y524" s="127"/>
      <c r="Z524" s="127"/>
    </row>
    <row r="525" spans="1:26" ht="11.25" customHeight="1">
      <c r="A525" s="127"/>
      <c r="B525" s="127"/>
      <c r="C525" s="127"/>
      <c r="D525" s="127"/>
      <c r="E525" s="127"/>
      <c r="F525" s="127"/>
      <c r="G525" s="127"/>
      <c r="H525" s="127"/>
      <c r="I525" s="127"/>
      <c r="J525" s="127"/>
      <c r="K525" s="127"/>
      <c r="L525" s="127"/>
      <c r="M525" s="127"/>
      <c r="N525" s="127"/>
      <c r="O525" s="127"/>
      <c r="P525" s="127"/>
      <c r="Q525" s="127"/>
      <c r="R525" s="127"/>
      <c r="S525" s="127"/>
      <c r="T525" s="127"/>
      <c r="U525" s="127"/>
      <c r="V525" s="127"/>
      <c r="W525" s="127"/>
      <c r="X525" s="127"/>
      <c r="Y525" s="127"/>
      <c r="Z525" s="127"/>
    </row>
    <row r="526" spans="1:26" ht="11.25" customHeight="1">
      <c r="A526" s="127"/>
      <c r="B526" s="127"/>
      <c r="C526" s="127"/>
      <c r="D526" s="127"/>
      <c r="E526" s="127"/>
      <c r="F526" s="127"/>
      <c r="G526" s="127"/>
      <c r="H526" s="127"/>
      <c r="I526" s="127"/>
      <c r="J526" s="127"/>
      <c r="K526" s="127"/>
      <c r="L526" s="127"/>
      <c r="M526" s="127"/>
      <c r="N526" s="127"/>
      <c r="O526" s="127"/>
      <c r="P526" s="127"/>
      <c r="Q526" s="127"/>
      <c r="R526" s="127"/>
      <c r="S526" s="127"/>
      <c r="T526" s="127"/>
      <c r="U526" s="127"/>
      <c r="V526" s="127"/>
      <c r="W526" s="127"/>
      <c r="X526" s="127"/>
      <c r="Y526" s="127"/>
      <c r="Z526" s="127"/>
    </row>
    <row r="527" spans="1:26" ht="11.25" customHeight="1">
      <c r="A527" s="127"/>
      <c r="B527" s="127"/>
      <c r="C527" s="127"/>
      <c r="D527" s="127"/>
      <c r="E527" s="127"/>
      <c r="F527" s="127"/>
      <c r="G527" s="127"/>
      <c r="H527" s="127"/>
      <c r="I527" s="127"/>
      <c r="J527" s="127"/>
      <c r="K527" s="127"/>
      <c r="L527" s="127"/>
      <c r="M527" s="127"/>
      <c r="N527" s="127"/>
      <c r="O527" s="127"/>
      <c r="P527" s="127"/>
      <c r="Q527" s="127"/>
      <c r="R527" s="127"/>
      <c r="S527" s="127"/>
      <c r="T527" s="127"/>
      <c r="U527" s="127"/>
      <c r="V527" s="127"/>
      <c r="W527" s="127"/>
      <c r="X527" s="127"/>
      <c r="Y527" s="127"/>
      <c r="Z527" s="127"/>
    </row>
    <row r="528" spans="1:26" ht="11.25" customHeight="1">
      <c r="A528" s="127"/>
      <c r="B528" s="127"/>
      <c r="C528" s="127"/>
      <c r="D528" s="127"/>
      <c r="E528" s="127"/>
      <c r="F528" s="127"/>
      <c r="G528" s="127"/>
      <c r="H528" s="127"/>
      <c r="I528" s="127"/>
      <c r="J528" s="127"/>
      <c r="K528" s="127"/>
      <c r="L528" s="127"/>
      <c r="M528" s="127"/>
      <c r="N528" s="127"/>
      <c r="O528" s="127"/>
      <c r="P528" s="127"/>
      <c r="Q528" s="127"/>
      <c r="R528" s="127"/>
      <c r="S528" s="127"/>
      <c r="T528" s="127"/>
      <c r="U528" s="127"/>
      <c r="V528" s="127"/>
      <c r="W528" s="127"/>
      <c r="X528" s="127"/>
      <c r="Y528" s="127"/>
      <c r="Z528" s="127"/>
    </row>
    <row r="529" spans="1:26" ht="11.25" customHeight="1">
      <c r="A529" s="127"/>
      <c r="B529" s="127"/>
      <c r="C529" s="127"/>
      <c r="D529" s="127"/>
      <c r="E529" s="127"/>
      <c r="F529" s="127"/>
      <c r="G529" s="127"/>
      <c r="H529" s="127"/>
      <c r="I529" s="127"/>
      <c r="J529" s="127"/>
      <c r="K529" s="127"/>
      <c r="L529" s="127"/>
      <c r="M529" s="127"/>
      <c r="N529" s="127"/>
      <c r="O529" s="127"/>
      <c r="P529" s="127"/>
      <c r="Q529" s="127"/>
      <c r="R529" s="127"/>
      <c r="S529" s="127"/>
      <c r="T529" s="127"/>
      <c r="U529" s="127"/>
      <c r="V529" s="127"/>
      <c r="W529" s="127"/>
      <c r="X529" s="127"/>
      <c r="Y529" s="127"/>
      <c r="Z529" s="127"/>
    </row>
    <row r="530" spans="1:26" ht="11.25" customHeight="1">
      <c r="A530" s="127"/>
      <c r="B530" s="127"/>
      <c r="C530" s="127"/>
      <c r="D530" s="127"/>
      <c r="E530" s="127"/>
      <c r="F530" s="127"/>
      <c r="G530" s="127"/>
      <c r="H530" s="127"/>
      <c r="I530" s="127"/>
      <c r="J530" s="127"/>
      <c r="K530" s="127"/>
      <c r="L530" s="127"/>
      <c r="M530" s="127"/>
      <c r="N530" s="127"/>
      <c r="O530" s="127"/>
      <c r="P530" s="127"/>
      <c r="Q530" s="127"/>
      <c r="R530" s="127"/>
      <c r="S530" s="127"/>
      <c r="T530" s="127"/>
      <c r="U530" s="127"/>
      <c r="V530" s="127"/>
      <c r="W530" s="127"/>
      <c r="X530" s="127"/>
      <c r="Y530" s="127"/>
      <c r="Z530" s="127"/>
    </row>
    <row r="531" spans="1:26" ht="11.25" customHeight="1">
      <c r="A531" s="127"/>
      <c r="B531" s="127"/>
      <c r="C531" s="127"/>
      <c r="D531" s="127"/>
      <c r="E531" s="127"/>
      <c r="F531" s="127"/>
      <c r="G531" s="127"/>
      <c r="H531" s="127"/>
      <c r="I531" s="127"/>
      <c r="J531" s="127"/>
      <c r="K531" s="127"/>
      <c r="L531" s="127"/>
      <c r="M531" s="127"/>
      <c r="N531" s="127"/>
      <c r="O531" s="127"/>
      <c r="P531" s="127"/>
      <c r="Q531" s="127"/>
      <c r="R531" s="127"/>
      <c r="S531" s="127"/>
      <c r="T531" s="127"/>
      <c r="U531" s="127"/>
      <c r="V531" s="127"/>
      <c r="W531" s="127"/>
      <c r="X531" s="127"/>
      <c r="Y531" s="127"/>
      <c r="Z531" s="127"/>
    </row>
    <row r="532" spans="1:26" ht="11.25" customHeight="1">
      <c r="A532" s="127"/>
      <c r="B532" s="127"/>
      <c r="C532" s="127"/>
      <c r="D532" s="127"/>
      <c r="E532" s="127"/>
      <c r="F532" s="127"/>
      <c r="G532" s="127"/>
      <c r="H532" s="127"/>
      <c r="I532" s="127"/>
      <c r="J532" s="127"/>
      <c r="K532" s="127"/>
      <c r="L532" s="127"/>
      <c r="M532" s="127"/>
      <c r="N532" s="127"/>
      <c r="O532" s="127"/>
      <c r="P532" s="127"/>
      <c r="Q532" s="127"/>
      <c r="R532" s="127"/>
      <c r="S532" s="127"/>
      <c r="T532" s="127"/>
      <c r="U532" s="127"/>
      <c r="V532" s="127"/>
      <c r="W532" s="127"/>
      <c r="X532" s="127"/>
      <c r="Y532" s="127"/>
      <c r="Z532" s="127"/>
    </row>
    <row r="533" spans="1:26" ht="11.25" customHeight="1">
      <c r="A533" s="127"/>
      <c r="B533" s="127"/>
      <c r="C533" s="127"/>
      <c r="D533" s="127"/>
      <c r="E533" s="127"/>
      <c r="F533" s="127"/>
      <c r="G533" s="127"/>
      <c r="H533" s="127"/>
      <c r="I533" s="127"/>
      <c r="J533" s="127"/>
      <c r="K533" s="127"/>
      <c r="L533" s="127"/>
      <c r="M533" s="127"/>
      <c r="N533" s="127"/>
      <c r="O533" s="127"/>
      <c r="P533" s="127"/>
      <c r="Q533" s="127"/>
      <c r="R533" s="127"/>
      <c r="S533" s="127"/>
      <c r="T533" s="127"/>
      <c r="U533" s="127"/>
      <c r="V533" s="127"/>
      <c r="W533" s="127"/>
      <c r="X533" s="127"/>
      <c r="Y533" s="127"/>
      <c r="Z533" s="127"/>
    </row>
    <row r="534" spans="1:26" ht="11.25" customHeight="1">
      <c r="A534" s="127"/>
      <c r="B534" s="127"/>
      <c r="C534" s="127"/>
      <c r="D534" s="127"/>
      <c r="E534" s="127"/>
      <c r="F534" s="127"/>
      <c r="G534" s="127"/>
      <c r="H534" s="127"/>
      <c r="I534" s="127"/>
      <c r="J534" s="127"/>
      <c r="K534" s="127"/>
      <c r="L534" s="127"/>
      <c r="M534" s="127"/>
      <c r="N534" s="127"/>
      <c r="O534" s="127"/>
      <c r="P534" s="127"/>
      <c r="Q534" s="127"/>
      <c r="R534" s="127"/>
      <c r="S534" s="127"/>
      <c r="T534" s="127"/>
      <c r="U534" s="127"/>
      <c r="V534" s="127"/>
      <c r="W534" s="127"/>
      <c r="X534" s="127"/>
      <c r="Y534" s="127"/>
      <c r="Z534" s="127"/>
    </row>
    <row r="535" spans="1:26" ht="11.25" customHeight="1">
      <c r="A535" s="127"/>
      <c r="B535" s="127"/>
      <c r="C535" s="127"/>
      <c r="D535" s="127"/>
      <c r="E535" s="127"/>
      <c r="F535" s="127"/>
      <c r="G535" s="127"/>
      <c r="H535" s="127"/>
      <c r="I535" s="127"/>
      <c r="J535" s="127"/>
      <c r="K535" s="127"/>
      <c r="L535" s="127"/>
      <c r="M535" s="127"/>
      <c r="N535" s="127"/>
      <c r="O535" s="127"/>
      <c r="P535" s="127"/>
      <c r="Q535" s="127"/>
      <c r="R535" s="127"/>
      <c r="S535" s="127"/>
      <c r="T535" s="127"/>
      <c r="U535" s="127"/>
      <c r="V535" s="127"/>
      <c r="W535" s="127"/>
      <c r="X535" s="127"/>
      <c r="Y535" s="127"/>
      <c r="Z535" s="127"/>
    </row>
    <row r="536" spans="1:26" ht="11.25" customHeight="1">
      <c r="A536" s="127"/>
      <c r="B536" s="127"/>
      <c r="C536" s="127"/>
      <c r="D536" s="127"/>
      <c r="E536" s="127"/>
      <c r="F536" s="127"/>
      <c r="G536" s="127"/>
      <c r="H536" s="127"/>
      <c r="I536" s="127"/>
      <c r="J536" s="127"/>
      <c r="K536" s="127"/>
      <c r="L536" s="127"/>
      <c r="M536" s="127"/>
      <c r="N536" s="127"/>
      <c r="O536" s="127"/>
      <c r="P536" s="127"/>
      <c r="Q536" s="127"/>
      <c r="R536" s="127"/>
      <c r="S536" s="127"/>
      <c r="T536" s="127"/>
      <c r="U536" s="127"/>
      <c r="V536" s="127"/>
      <c r="W536" s="127"/>
      <c r="X536" s="127"/>
      <c r="Y536" s="127"/>
      <c r="Z536" s="127"/>
    </row>
    <row r="537" spans="1:26" ht="11.25" customHeight="1">
      <c r="A537" s="127"/>
      <c r="B537" s="127"/>
      <c r="C537" s="127"/>
      <c r="D537" s="127"/>
      <c r="E537" s="127"/>
      <c r="F537" s="127"/>
      <c r="G537" s="127"/>
      <c r="H537" s="127"/>
      <c r="I537" s="127"/>
      <c r="J537" s="127"/>
      <c r="K537" s="127"/>
      <c r="L537" s="127"/>
      <c r="M537" s="127"/>
      <c r="N537" s="127"/>
      <c r="O537" s="127"/>
      <c r="P537" s="127"/>
      <c r="Q537" s="127"/>
      <c r="R537" s="127"/>
      <c r="S537" s="127"/>
      <c r="T537" s="127"/>
      <c r="U537" s="127"/>
      <c r="V537" s="127"/>
      <c r="W537" s="127"/>
      <c r="X537" s="127"/>
      <c r="Y537" s="127"/>
      <c r="Z537" s="127"/>
    </row>
    <row r="538" spans="1:26" ht="11.25" customHeight="1">
      <c r="A538" s="127"/>
      <c r="B538" s="127"/>
      <c r="C538" s="127"/>
      <c r="D538" s="127"/>
      <c r="E538" s="127"/>
      <c r="F538" s="127"/>
      <c r="G538" s="127"/>
      <c r="H538" s="127"/>
      <c r="I538" s="127"/>
      <c r="J538" s="127"/>
      <c r="K538" s="127"/>
      <c r="L538" s="127"/>
      <c r="M538" s="127"/>
      <c r="N538" s="127"/>
      <c r="O538" s="127"/>
      <c r="P538" s="127"/>
      <c r="Q538" s="127"/>
      <c r="R538" s="127"/>
      <c r="S538" s="127"/>
      <c r="T538" s="127"/>
      <c r="U538" s="127"/>
      <c r="V538" s="127"/>
      <c r="W538" s="127"/>
      <c r="X538" s="127"/>
      <c r="Y538" s="127"/>
      <c r="Z538" s="127"/>
    </row>
    <row r="539" spans="1:26" ht="11.25" customHeight="1">
      <c r="A539" s="127"/>
      <c r="B539" s="127"/>
      <c r="C539" s="127"/>
      <c r="D539" s="127"/>
      <c r="E539" s="127"/>
      <c r="F539" s="127"/>
      <c r="G539" s="127"/>
      <c r="H539" s="127"/>
      <c r="I539" s="127"/>
      <c r="J539" s="127"/>
      <c r="K539" s="127"/>
      <c r="L539" s="127"/>
      <c r="M539" s="127"/>
      <c r="N539" s="127"/>
      <c r="O539" s="127"/>
      <c r="P539" s="127"/>
      <c r="Q539" s="127"/>
      <c r="R539" s="127"/>
      <c r="S539" s="127"/>
      <c r="T539" s="127"/>
      <c r="U539" s="127"/>
      <c r="V539" s="127"/>
      <c r="W539" s="127"/>
      <c r="X539" s="127"/>
      <c r="Y539" s="127"/>
      <c r="Z539" s="127"/>
    </row>
    <row r="540" spans="1:26" ht="11.25" customHeight="1">
      <c r="A540" s="127"/>
      <c r="B540" s="127"/>
      <c r="C540" s="127"/>
      <c r="D540" s="127"/>
      <c r="E540" s="127"/>
      <c r="F540" s="127"/>
      <c r="G540" s="127"/>
      <c r="H540" s="127"/>
      <c r="I540" s="127"/>
      <c r="J540" s="127"/>
      <c r="K540" s="127"/>
      <c r="L540" s="127"/>
      <c r="M540" s="127"/>
      <c r="N540" s="127"/>
      <c r="O540" s="127"/>
      <c r="P540" s="127"/>
      <c r="Q540" s="127"/>
      <c r="R540" s="127"/>
      <c r="S540" s="127"/>
      <c r="T540" s="127"/>
      <c r="U540" s="127"/>
      <c r="V540" s="127"/>
      <c r="W540" s="127"/>
      <c r="X540" s="127"/>
      <c r="Y540" s="127"/>
      <c r="Z540" s="127"/>
    </row>
    <row r="541" spans="1:26" ht="11.25" customHeight="1">
      <c r="A541" s="127"/>
      <c r="B541" s="127"/>
      <c r="C541" s="127"/>
      <c r="D541" s="127"/>
      <c r="E541" s="127"/>
      <c r="F541" s="127"/>
      <c r="G541" s="127"/>
      <c r="H541" s="127"/>
      <c r="I541" s="127"/>
      <c r="J541" s="127"/>
      <c r="K541" s="127"/>
      <c r="L541" s="127"/>
      <c r="M541" s="127"/>
      <c r="N541" s="127"/>
      <c r="O541" s="127"/>
      <c r="P541" s="127"/>
      <c r="Q541" s="127"/>
      <c r="R541" s="127"/>
      <c r="S541" s="127"/>
      <c r="T541" s="127"/>
      <c r="U541" s="127"/>
      <c r="V541" s="127"/>
      <c r="W541" s="127"/>
      <c r="X541" s="127"/>
      <c r="Y541" s="127"/>
      <c r="Z541" s="127"/>
    </row>
    <row r="542" spans="1:26" ht="11.25" customHeight="1">
      <c r="A542" s="127"/>
      <c r="B542" s="127"/>
      <c r="C542" s="127"/>
      <c r="D542" s="127"/>
      <c r="E542" s="127"/>
      <c r="F542" s="127"/>
      <c r="G542" s="127"/>
      <c r="H542" s="127"/>
      <c r="I542" s="127"/>
      <c r="J542" s="127"/>
      <c r="K542" s="127"/>
      <c r="L542" s="127"/>
      <c r="M542" s="127"/>
      <c r="N542" s="127"/>
      <c r="O542" s="127"/>
      <c r="P542" s="127"/>
      <c r="Q542" s="127"/>
      <c r="R542" s="127"/>
      <c r="S542" s="127"/>
      <c r="T542" s="127"/>
      <c r="U542" s="127"/>
      <c r="V542" s="127"/>
      <c r="W542" s="127"/>
      <c r="X542" s="127"/>
      <c r="Y542" s="127"/>
      <c r="Z542" s="127"/>
    </row>
    <row r="543" spans="1:26" ht="11.25" customHeight="1">
      <c r="A543" s="127"/>
      <c r="B543" s="127"/>
      <c r="C543" s="127"/>
      <c r="D543" s="127"/>
      <c r="E543" s="127"/>
      <c r="F543" s="127"/>
      <c r="G543" s="127"/>
      <c r="H543" s="127"/>
      <c r="I543" s="127"/>
      <c r="J543" s="127"/>
      <c r="K543" s="127"/>
      <c r="L543" s="127"/>
      <c r="M543" s="127"/>
      <c r="N543" s="127"/>
      <c r="O543" s="127"/>
      <c r="P543" s="127"/>
      <c r="Q543" s="127"/>
      <c r="R543" s="127"/>
      <c r="S543" s="127"/>
      <c r="T543" s="127"/>
      <c r="U543" s="127"/>
      <c r="V543" s="127"/>
      <c r="W543" s="127"/>
      <c r="X543" s="127"/>
      <c r="Y543" s="127"/>
      <c r="Z543" s="127"/>
    </row>
    <row r="544" spans="1:26" ht="11.25" customHeight="1">
      <c r="A544" s="127"/>
      <c r="B544" s="127"/>
      <c r="C544" s="127"/>
      <c r="D544" s="127"/>
      <c r="E544" s="127"/>
      <c r="F544" s="127"/>
      <c r="G544" s="127"/>
      <c r="H544" s="127"/>
      <c r="I544" s="127"/>
      <c r="J544" s="127"/>
      <c r="K544" s="127"/>
      <c r="L544" s="127"/>
      <c r="M544" s="127"/>
      <c r="N544" s="127"/>
      <c r="O544" s="127"/>
      <c r="P544" s="127"/>
      <c r="Q544" s="127"/>
      <c r="R544" s="127"/>
      <c r="S544" s="127"/>
      <c r="T544" s="127"/>
      <c r="U544" s="127"/>
      <c r="V544" s="127"/>
      <c r="W544" s="127"/>
      <c r="X544" s="127"/>
      <c r="Y544" s="127"/>
      <c r="Z544" s="127"/>
    </row>
    <row r="545" spans="1:26" ht="11.25" customHeight="1">
      <c r="A545" s="127"/>
      <c r="B545" s="127"/>
      <c r="C545" s="127"/>
      <c r="D545" s="127"/>
      <c r="E545" s="127"/>
      <c r="F545" s="127"/>
      <c r="G545" s="127"/>
      <c r="H545" s="127"/>
      <c r="I545" s="127"/>
      <c r="J545" s="127"/>
      <c r="K545" s="127"/>
      <c r="L545" s="127"/>
      <c r="M545" s="127"/>
      <c r="N545" s="127"/>
      <c r="O545" s="127"/>
      <c r="P545" s="127"/>
      <c r="Q545" s="127"/>
      <c r="R545" s="127"/>
      <c r="S545" s="127"/>
      <c r="T545" s="127"/>
      <c r="U545" s="127"/>
      <c r="V545" s="127"/>
      <c r="W545" s="127"/>
      <c r="X545" s="127"/>
      <c r="Y545" s="127"/>
      <c r="Z545" s="127"/>
    </row>
    <row r="546" spans="1:26" ht="11.25" customHeight="1">
      <c r="A546" s="127"/>
      <c r="B546" s="127"/>
      <c r="C546" s="127"/>
      <c r="D546" s="127"/>
      <c r="E546" s="127"/>
      <c r="F546" s="127"/>
      <c r="G546" s="127"/>
      <c r="H546" s="127"/>
      <c r="I546" s="127"/>
      <c r="J546" s="127"/>
      <c r="K546" s="127"/>
      <c r="L546" s="127"/>
      <c r="M546" s="127"/>
      <c r="N546" s="127"/>
      <c r="O546" s="127"/>
      <c r="P546" s="127"/>
      <c r="Q546" s="127"/>
      <c r="R546" s="127"/>
      <c r="S546" s="127"/>
      <c r="T546" s="127"/>
      <c r="U546" s="127"/>
      <c r="V546" s="127"/>
      <c r="W546" s="127"/>
      <c r="X546" s="127"/>
      <c r="Y546" s="127"/>
      <c r="Z546" s="127"/>
    </row>
    <row r="547" spans="1:26" ht="11.25" customHeight="1">
      <c r="A547" s="127"/>
      <c r="B547" s="127"/>
      <c r="C547" s="127"/>
      <c r="D547" s="127"/>
      <c r="E547" s="127"/>
      <c r="F547" s="127"/>
      <c r="G547" s="127"/>
      <c r="H547" s="127"/>
      <c r="I547" s="127"/>
      <c r="J547" s="127"/>
      <c r="K547" s="127"/>
      <c r="L547" s="127"/>
      <c r="M547" s="127"/>
      <c r="N547" s="127"/>
      <c r="O547" s="127"/>
      <c r="P547" s="127"/>
      <c r="Q547" s="127"/>
      <c r="R547" s="127"/>
      <c r="S547" s="127"/>
      <c r="T547" s="127"/>
      <c r="U547" s="127"/>
      <c r="V547" s="127"/>
      <c r="W547" s="127"/>
      <c r="X547" s="127"/>
      <c r="Y547" s="127"/>
      <c r="Z547" s="127"/>
    </row>
    <row r="548" spans="1:26" ht="11.25" customHeight="1">
      <c r="A548" s="127"/>
      <c r="B548" s="127"/>
      <c r="C548" s="127"/>
      <c r="D548" s="127"/>
      <c r="E548" s="127"/>
      <c r="F548" s="127"/>
      <c r="G548" s="127"/>
      <c r="H548" s="127"/>
      <c r="I548" s="127"/>
      <c r="J548" s="127"/>
      <c r="K548" s="127"/>
      <c r="L548" s="127"/>
      <c r="M548" s="127"/>
      <c r="N548" s="127"/>
      <c r="O548" s="127"/>
      <c r="P548" s="127"/>
      <c r="Q548" s="127"/>
      <c r="R548" s="127"/>
      <c r="S548" s="127"/>
      <c r="T548" s="127"/>
      <c r="U548" s="127"/>
      <c r="V548" s="127"/>
      <c r="W548" s="127"/>
      <c r="X548" s="127"/>
      <c r="Y548" s="127"/>
      <c r="Z548" s="127"/>
    </row>
    <row r="549" spans="1:26" ht="11.25" customHeight="1">
      <c r="A549" s="127"/>
      <c r="B549" s="127"/>
      <c r="C549" s="127"/>
      <c r="D549" s="127"/>
      <c r="E549" s="127"/>
      <c r="F549" s="127"/>
      <c r="G549" s="127"/>
      <c r="H549" s="127"/>
      <c r="I549" s="127"/>
      <c r="J549" s="127"/>
      <c r="K549" s="127"/>
      <c r="L549" s="127"/>
      <c r="M549" s="127"/>
      <c r="N549" s="127"/>
      <c r="O549" s="127"/>
      <c r="P549" s="127"/>
      <c r="Q549" s="127"/>
      <c r="R549" s="127"/>
      <c r="S549" s="127"/>
      <c r="T549" s="127"/>
      <c r="U549" s="127"/>
      <c r="V549" s="127"/>
      <c r="W549" s="127"/>
      <c r="X549" s="127"/>
      <c r="Y549" s="127"/>
      <c r="Z549" s="127"/>
    </row>
    <row r="550" spans="1:26" ht="11.25" customHeight="1">
      <c r="A550" s="127"/>
      <c r="B550" s="127"/>
      <c r="C550" s="127"/>
      <c r="D550" s="127"/>
      <c r="E550" s="127"/>
      <c r="F550" s="127"/>
      <c r="G550" s="127"/>
      <c r="H550" s="127"/>
      <c r="I550" s="127"/>
      <c r="J550" s="127"/>
      <c r="K550" s="127"/>
      <c r="L550" s="127"/>
      <c r="M550" s="127"/>
      <c r="N550" s="127"/>
      <c r="O550" s="127"/>
      <c r="P550" s="127"/>
      <c r="Q550" s="127"/>
      <c r="R550" s="127"/>
      <c r="S550" s="127"/>
      <c r="T550" s="127"/>
      <c r="U550" s="127"/>
      <c r="V550" s="127"/>
      <c r="W550" s="127"/>
      <c r="X550" s="127"/>
      <c r="Y550" s="127"/>
      <c r="Z550" s="127"/>
    </row>
    <row r="551" spans="1:26" ht="11.25" customHeight="1">
      <c r="A551" s="127"/>
      <c r="B551" s="127"/>
      <c r="C551" s="127"/>
      <c r="D551" s="127"/>
      <c r="E551" s="127"/>
      <c r="F551" s="127"/>
      <c r="G551" s="127"/>
      <c r="H551" s="127"/>
      <c r="I551" s="127"/>
      <c r="J551" s="127"/>
      <c r="K551" s="127"/>
      <c r="L551" s="127"/>
      <c r="M551" s="127"/>
      <c r="N551" s="127"/>
      <c r="O551" s="127"/>
      <c r="P551" s="127"/>
      <c r="Q551" s="127"/>
      <c r="R551" s="127"/>
      <c r="S551" s="127"/>
      <c r="T551" s="127"/>
      <c r="U551" s="127"/>
      <c r="V551" s="127"/>
      <c r="W551" s="127"/>
      <c r="X551" s="127"/>
      <c r="Y551" s="127"/>
      <c r="Z551" s="127"/>
    </row>
    <row r="552" spans="1:26" ht="11.25" customHeight="1">
      <c r="A552" s="127"/>
      <c r="B552" s="127"/>
      <c r="C552" s="127"/>
      <c r="D552" s="127"/>
      <c r="E552" s="127"/>
      <c r="F552" s="127"/>
      <c r="G552" s="127"/>
      <c r="H552" s="127"/>
      <c r="I552" s="127"/>
      <c r="J552" s="127"/>
      <c r="K552" s="127"/>
      <c r="L552" s="127"/>
      <c r="M552" s="127"/>
      <c r="N552" s="127"/>
      <c r="O552" s="127"/>
      <c r="P552" s="127"/>
      <c r="Q552" s="127"/>
      <c r="R552" s="127"/>
      <c r="S552" s="127"/>
      <c r="T552" s="127"/>
      <c r="U552" s="127"/>
      <c r="V552" s="127"/>
      <c r="W552" s="127"/>
      <c r="X552" s="127"/>
      <c r="Y552" s="127"/>
      <c r="Z552" s="127"/>
    </row>
    <row r="553" spans="1:26" ht="11.25" customHeight="1">
      <c r="A553" s="127"/>
      <c r="B553" s="127"/>
      <c r="C553" s="127"/>
      <c r="D553" s="127"/>
      <c r="E553" s="127"/>
      <c r="F553" s="127"/>
      <c r="G553" s="127"/>
      <c r="H553" s="127"/>
      <c r="I553" s="127"/>
      <c r="J553" s="127"/>
      <c r="K553" s="127"/>
      <c r="L553" s="127"/>
      <c r="M553" s="127"/>
      <c r="N553" s="127"/>
      <c r="O553" s="127"/>
      <c r="P553" s="127"/>
      <c r="Q553" s="127"/>
      <c r="R553" s="127"/>
      <c r="S553" s="127"/>
      <c r="T553" s="127"/>
      <c r="U553" s="127"/>
      <c r="V553" s="127"/>
      <c r="W553" s="127"/>
      <c r="X553" s="127"/>
      <c r="Y553" s="127"/>
      <c r="Z553" s="127"/>
    </row>
    <row r="554" spans="1:26" ht="11.25" customHeight="1">
      <c r="A554" s="127"/>
      <c r="B554" s="127"/>
      <c r="C554" s="127"/>
      <c r="D554" s="127"/>
      <c r="E554" s="127"/>
      <c r="F554" s="127"/>
      <c r="G554" s="127"/>
      <c r="H554" s="127"/>
      <c r="I554" s="127"/>
      <c r="J554" s="127"/>
      <c r="K554" s="127"/>
      <c r="L554" s="127"/>
      <c r="M554" s="127"/>
      <c r="N554" s="127"/>
      <c r="O554" s="127"/>
      <c r="P554" s="127"/>
      <c r="Q554" s="127"/>
      <c r="R554" s="127"/>
      <c r="S554" s="127"/>
      <c r="T554" s="127"/>
      <c r="U554" s="127"/>
      <c r="V554" s="127"/>
      <c r="W554" s="127"/>
      <c r="X554" s="127"/>
      <c r="Y554" s="127"/>
      <c r="Z554" s="127"/>
    </row>
    <row r="555" spans="1:26" ht="11.25" customHeight="1">
      <c r="A555" s="127"/>
      <c r="B555" s="127"/>
      <c r="C555" s="127"/>
      <c r="D555" s="127"/>
      <c r="E555" s="127"/>
      <c r="F555" s="127"/>
      <c r="G555" s="127"/>
      <c r="H555" s="127"/>
      <c r="I555" s="127"/>
      <c r="J555" s="127"/>
      <c r="K555" s="127"/>
      <c r="L555" s="127"/>
      <c r="M555" s="127"/>
      <c r="N555" s="127"/>
      <c r="O555" s="127"/>
      <c r="P555" s="127"/>
      <c r="Q555" s="127"/>
      <c r="R555" s="127"/>
      <c r="S555" s="127"/>
      <c r="T555" s="127"/>
      <c r="U555" s="127"/>
      <c r="V555" s="127"/>
      <c r="W555" s="127"/>
      <c r="X555" s="127"/>
      <c r="Y555" s="127"/>
      <c r="Z555" s="127"/>
    </row>
    <row r="556" spans="1:26" ht="11.25" customHeight="1">
      <c r="A556" s="127"/>
      <c r="B556" s="127"/>
      <c r="C556" s="127"/>
      <c r="D556" s="127"/>
      <c r="E556" s="127"/>
      <c r="F556" s="127"/>
      <c r="G556" s="127"/>
      <c r="H556" s="127"/>
      <c r="I556" s="127"/>
      <c r="J556" s="127"/>
      <c r="K556" s="127"/>
      <c r="L556" s="127"/>
      <c r="M556" s="127"/>
      <c r="N556" s="127"/>
      <c r="O556" s="127"/>
      <c r="P556" s="127"/>
      <c r="Q556" s="127"/>
      <c r="R556" s="127"/>
      <c r="S556" s="127"/>
      <c r="T556" s="127"/>
      <c r="U556" s="127"/>
      <c r="V556" s="127"/>
      <c r="W556" s="127"/>
      <c r="X556" s="127"/>
      <c r="Y556" s="127"/>
      <c r="Z556" s="127"/>
    </row>
    <row r="557" spans="1:26" ht="11.25" customHeight="1">
      <c r="A557" s="127"/>
      <c r="B557" s="127"/>
      <c r="C557" s="127"/>
      <c r="D557" s="127"/>
      <c r="E557" s="127"/>
      <c r="F557" s="127"/>
      <c r="G557" s="127"/>
      <c r="H557" s="127"/>
      <c r="I557" s="127"/>
      <c r="J557" s="127"/>
      <c r="K557" s="127"/>
      <c r="L557" s="127"/>
      <c r="M557" s="127"/>
      <c r="N557" s="127"/>
      <c r="O557" s="127"/>
      <c r="P557" s="127"/>
      <c r="Q557" s="127"/>
      <c r="R557" s="127"/>
      <c r="S557" s="127"/>
      <c r="T557" s="127"/>
      <c r="U557" s="127"/>
      <c r="V557" s="127"/>
      <c r="W557" s="127"/>
      <c r="X557" s="127"/>
      <c r="Y557" s="127"/>
      <c r="Z557" s="127"/>
    </row>
    <row r="558" spans="1:26" ht="11.25" customHeight="1">
      <c r="A558" s="127"/>
      <c r="B558" s="127"/>
      <c r="C558" s="127"/>
      <c r="D558" s="127"/>
      <c r="E558" s="127"/>
      <c r="F558" s="127"/>
      <c r="G558" s="127"/>
      <c r="H558" s="127"/>
      <c r="I558" s="127"/>
      <c r="J558" s="127"/>
      <c r="K558" s="127"/>
      <c r="L558" s="127"/>
      <c r="M558" s="127"/>
      <c r="N558" s="127"/>
      <c r="O558" s="127"/>
      <c r="P558" s="127"/>
      <c r="Q558" s="127"/>
      <c r="R558" s="127"/>
      <c r="S558" s="127"/>
      <c r="T558" s="127"/>
      <c r="U558" s="127"/>
      <c r="V558" s="127"/>
      <c r="W558" s="127"/>
      <c r="X558" s="127"/>
      <c r="Y558" s="127"/>
      <c r="Z558" s="127"/>
    </row>
    <row r="559" spans="1:26" ht="11.25" customHeight="1">
      <c r="A559" s="127"/>
      <c r="B559" s="127"/>
      <c r="C559" s="127"/>
      <c r="D559" s="127"/>
      <c r="E559" s="127"/>
      <c r="F559" s="127"/>
      <c r="G559" s="127"/>
      <c r="H559" s="127"/>
      <c r="I559" s="127"/>
      <c r="J559" s="127"/>
      <c r="K559" s="127"/>
      <c r="L559" s="127"/>
      <c r="M559" s="127"/>
      <c r="N559" s="127"/>
      <c r="O559" s="127"/>
      <c r="P559" s="127"/>
      <c r="Q559" s="127"/>
      <c r="R559" s="127"/>
      <c r="S559" s="127"/>
      <c r="T559" s="127"/>
      <c r="U559" s="127"/>
      <c r="V559" s="127"/>
      <c r="W559" s="127"/>
      <c r="X559" s="127"/>
      <c r="Y559" s="127"/>
      <c r="Z559" s="127"/>
    </row>
    <row r="560" spans="1:26" ht="11.25" customHeight="1">
      <c r="A560" s="127"/>
      <c r="B560" s="127"/>
      <c r="C560" s="127"/>
      <c r="D560" s="127"/>
      <c r="E560" s="127"/>
      <c r="F560" s="127"/>
      <c r="G560" s="127"/>
      <c r="H560" s="127"/>
      <c r="I560" s="127"/>
      <c r="J560" s="127"/>
      <c r="K560" s="127"/>
      <c r="L560" s="127"/>
      <c r="M560" s="127"/>
      <c r="N560" s="127"/>
      <c r="O560" s="127"/>
      <c r="P560" s="127"/>
      <c r="Q560" s="127"/>
      <c r="R560" s="127"/>
      <c r="S560" s="127"/>
      <c r="T560" s="127"/>
      <c r="U560" s="127"/>
      <c r="V560" s="127"/>
      <c r="W560" s="127"/>
      <c r="X560" s="127"/>
      <c r="Y560" s="127"/>
      <c r="Z560" s="127"/>
    </row>
    <row r="561" spans="1:26" ht="11.25" customHeight="1">
      <c r="A561" s="127"/>
      <c r="B561" s="127"/>
      <c r="C561" s="127"/>
      <c r="D561" s="127"/>
      <c r="E561" s="127"/>
      <c r="F561" s="127"/>
      <c r="G561" s="127"/>
      <c r="H561" s="127"/>
      <c r="I561" s="127"/>
      <c r="J561" s="127"/>
      <c r="K561" s="127"/>
      <c r="L561" s="127"/>
      <c r="M561" s="127"/>
      <c r="N561" s="127"/>
      <c r="O561" s="127"/>
      <c r="P561" s="127"/>
      <c r="Q561" s="127"/>
      <c r="R561" s="127"/>
      <c r="S561" s="127"/>
      <c r="T561" s="127"/>
      <c r="U561" s="127"/>
      <c r="V561" s="127"/>
      <c r="W561" s="127"/>
      <c r="X561" s="127"/>
      <c r="Y561" s="127"/>
      <c r="Z561" s="127"/>
    </row>
    <row r="562" spans="1:26" ht="11.25" customHeight="1">
      <c r="A562" s="127"/>
      <c r="B562" s="127"/>
      <c r="C562" s="127"/>
      <c r="D562" s="127"/>
      <c r="E562" s="127"/>
      <c r="F562" s="127"/>
      <c r="G562" s="127"/>
      <c r="H562" s="127"/>
      <c r="I562" s="127"/>
      <c r="J562" s="127"/>
      <c r="K562" s="127"/>
      <c r="L562" s="127"/>
      <c r="M562" s="127"/>
      <c r="N562" s="127"/>
      <c r="O562" s="127"/>
      <c r="P562" s="127"/>
      <c r="Q562" s="127"/>
      <c r="R562" s="127"/>
      <c r="S562" s="127"/>
      <c r="T562" s="127"/>
      <c r="U562" s="127"/>
      <c r="V562" s="127"/>
      <c r="W562" s="127"/>
      <c r="X562" s="127"/>
      <c r="Y562" s="127"/>
      <c r="Z562" s="127"/>
    </row>
    <row r="563" spans="1:26" ht="11.25" customHeight="1">
      <c r="A563" s="127"/>
      <c r="B563" s="127"/>
      <c r="C563" s="127"/>
      <c r="D563" s="127"/>
      <c r="E563" s="127"/>
      <c r="F563" s="127"/>
      <c r="G563" s="127"/>
      <c r="H563" s="127"/>
      <c r="I563" s="127"/>
      <c r="J563" s="127"/>
      <c r="K563" s="127"/>
      <c r="L563" s="127"/>
      <c r="M563" s="127"/>
      <c r="N563" s="127"/>
      <c r="O563" s="127"/>
      <c r="P563" s="127"/>
      <c r="Q563" s="127"/>
      <c r="R563" s="127"/>
      <c r="S563" s="127"/>
      <c r="T563" s="127"/>
      <c r="U563" s="127"/>
      <c r="V563" s="127"/>
      <c r="W563" s="127"/>
      <c r="X563" s="127"/>
      <c r="Y563" s="127"/>
      <c r="Z563" s="127"/>
    </row>
    <row r="564" spans="1:26" ht="11.25" customHeight="1">
      <c r="A564" s="127"/>
      <c r="B564" s="127"/>
      <c r="C564" s="127"/>
      <c r="D564" s="127"/>
      <c r="E564" s="127"/>
      <c r="F564" s="127"/>
      <c r="G564" s="127"/>
      <c r="H564" s="127"/>
      <c r="I564" s="127"/>
      <c r="J564" s="127"/>
      <c r="K564" s="127"/>
      <c r="L564" s="127"/>
      <c r="M564" s="127"/>
      <c r="N564" s="127"/>
      <c r="O564" s="127"/>
      <c r="P564" s="127"/>
      <c r="Q564" s="127"/>
      <c r="R564" s="127"/>
      <c r="S564" s="127"/>
      <c r="T564" s="127"/>
      <c r="U564" s="127"/>
      <c r="V564" s="127"/>
      <c r="W564" s="127"/>
      <c r="X564" s="127"/>
      <c r="Y564" s="127"/>
      <c r="Z564" s="127"/>
    </row>
    <row r="565" spans="1:26" ht="11.25" customHeight="1">
      <c r="A565" s="127"/>
      <c r="B565" s="127"/>
      <c r="C565" s="127"/>
      <c r="D565" s="127"/>
      <c r="E565" s="127"/>
      <c r="F565" s="127"/>
      <c r="G565" s="127"/>
      <c r="H565" s="127"/>
      <c r="I565" s="127"/>
      <c r="J565" s="127"/>
      <c r="K565" s="127"/>
      <c r="L565" s="127"/>
      <c r="M565" s="127"/>
      <c r="N565" s="127"/>
      <c r="O565" s="127"/>
      <c r="P565" s="127"/>
      <c r="Q565" s="127"/>
      <c r="R565" s="127"/>
      <c r="S565" s="127"/>
      <c r="T565" s="127"/>
      <c r="U565" s="127"/>
      <c r="V565" s="127"/>
      <c r="W565" s="127"/>
      <c r="X565" s="127"/>
      <c r="Y565" s="127"/>
      <c r="Z565" s="127"/>
    </row>
    <row r="566" spans="1:26" ht="11.25" customHeight="1">
      <c r="A566" s="127"/>
      <c r="B566" s="127"/>
      <c r="C566" s="127"/>
      <c r="D566" s="127"/>
      <c r="E566" s="127"/>
      <c r="F566" s="127"/>
      <c r="G566" s="127"/>
      <c r="H566" s="127"/>
      <c r="I566" s="127"/>
      <c r="J566" s="127"/>
      <c r="K566" s="127"/>
      <c r="L566" s="127"/>
      <c r="M566" s="127"/>
      <c r="N566" s="127"/>
      <c r="O566" s="127"/>
      <c r="P566" s="127"/>
      <c r="Q566" s="127"/>
      <c r="R566" s="127"/>
      <c r="S566" s="127"/>
      <c r="T566" s="127"/>
      <c r="U566" s="127"/>
      <c r="V566" s="127"/>
      <c r="W566" s="127"/>
      <c r="X566" s="127"/>
      <c r="Y566" s="127"/>
      <c r="Z566" s="127"/>
    </row>
    <row r="567" spans="1:26" ht="11.25" customHeight="1">
      <c r="A567" s="127"/>
      <c r="B567" s="127"/>
      <c r="C567" s="127"/>
      <c r="D567" s="127"/>
      <c r="E567" s="127"/>
      <c r="F567" s="127"/>
      <c r="G567" s="127"/>
      <c r="H567" s="127"/>
      <c r="I567" s="127"/>
      <c r="J567" s="127"/>
      <c r="K567" s="127"/>
      <c r="L567" s="127"/>
      <c r="M567" s="127"/>
      <c r="N567" s="127"/>
      <c r="O567" s="127"/>
      <c r="P567" s="127"/>
      <c r="Q567" s="127"/>
      <c r="R567" s="127"/>
      <c r="S567" s="127"/>
      <c r="T567" s="127"/>
      <c r="U567" s="127"/>
      <c r="V567" s="127"/>
      <c r="W567" s="127"/>
      <c r="X567" s="127"/>
      <c r="Y567" s="127"/>
      <c r="Z567" s="127"/>
    </row>
    <row r="568" spans="1:26" ht="11.25" customHeight="1">
      <c r="A568" s="127"/>
      <c r="B568" s="127"/>
      <c r="C568" s="127"/>
      <c r="D568" s="127"/>
      <c r="E568" s="127"/>
      <c r="F568" s="127"/>
      <c r="G568" s="127"/>
      <c r="H568" s="127"/>
      <c r="I568" s="127"/>
      <c r="J568" s="127"/>
      <c r="K568" s="127"/>
      <c r="L568" s="127"/>
      <c r="M568" s="127"/>
      <c r="N568" s="127"/>
      <c r="O568" s="127"/>
      <c r="P568" s="127"/>
      <c r="Q568" s="127"/>
      <c r="R568" s="127"/>
      <c r="S568" s="127"/>
      <c r="T568" s="127"/>
      <c r="U568" s="127"/>
      <c r="V568" s="127"/>
      <c r="W568" s="127"/>
      <c r="X568" s="127"/>
      <c r="Y568" s="127"/>
      <c r="Z568" s="127"/>
    </row>
    <row r="569" spans="1:26" ht="11.25" customHeight="1">
      <c r="A569" s="127"/>
      <c r="B569" s="127"/>
      <c r="C569" s="127"/>
      <c r="D569" s="127"/>
      <c r="E569" s="127"/>
      <c r="F569" s="127"/>
      <c r="G569" s="127"/>
      <c r="H569" s="127"/>
      <c r="I569" s="127"/>
      <c r="J569" s="127"/>
      <c r="K569" s="127"/>
      <c r="L569" s="127"/>
      <c r="M569" s="127"/>
      <c r="N569" s="127"/>
      <c r="O569" s="127"/>
      <c r="P569" s="127"/>
      <c r="Q569" s="127"/>
      <c r="R569" s="127"/>
      <c r="S569" s="127"/>
      <c r="T569" s="127"/>
      <c r="U569" s="127"/>
      <c r="V569" s="127"/>
      <c r="W569" s="127"/>
      <c r="X569" s="127"/>
      <c r="Y569" s="127"/>
      <c r="Z569" s="127"/>
    </row>
    <row r="570" spans="1:26" ht="11.25" customHeight="1">
      <c r="A570" s="127"/>
      <c r="B570" s="127"/>
      <c r="C570" s="127"/>
      <c r="D570" s="127"/>
      <c r="E570" s="127"/>
      <c r="F570" s="127"/>
      <c r="G570" s="127"/>
      <c r="H570" s="127"/>
      <c r="I570" s="127"/>
      <c r="J570" s="127"/>
      <c r="K570" s="127"/>
      <c r="L570" s="127"/>
      <c r="M570" s="127"/>
      <c r="N570" s="127"/>
      <c r="O570" s="127"/>
      <c r="P570" s="127"/>
      <c r="Q570" s="127"/>
      <c r="R570" s="127"/>
      <c r="S570" s="127"/>
      <c r="T570" s="127"/>
      <c r="U570" s="127"/>
      <c r="V570" s="127"/>
      <c r="W570" s="127"/>
      <c r="X570" s="127"/>
      <c r="Y570" s="127"/>
      <c r="Z570" s="127"/>
    </row>
    <row r="571" spans="1:26" ht="11.25" customHeight="1">
      <c r="A571" s="127"/>
      <c r="B571" s="127"/>
      <c r="C571" s="127"/>
      <c r="D571" s="127"/>
      <c r="E571" s="127"/>
      <c r="F571" s="127"/>
      <c r="G571" s="127"/>
      <c r="H571" s="127"/>
      <c r="I571" s="127"/>
      <c r="J571" s="127"/>
      <c r="K571" s="127"/>
      <c r="L571" s="127"/>
      <c r="M571" s="127"/>
      <c r="N571" s="127"/>
      <c r="O571" s="127"/>
      <c r="P571" s="127"/>
      <c r="Q571" s="127"/>
      <c r="R571" s="127"/>
      <c r="S571" s="127"/>
      <c r="T571" s="127"/>
      <c r="U571" s="127"/>
      <c r="V571" s="127"/>
      <c r="W571" s="127"/>
      <c r="X571" s="127"/>
      <c r="Y571" s="127"/>
      <c r="Z571" s="127"/>
    </row>
    <row r="572" spans="1:26" ht="11.25" customHeight="1">
      <c r="A572" s="127"/>
      <c r="B572" s="127"/>
      <c r="C572" s="127"/>
      <c r="D572" s="127"/>
      <c r="E572" s="127"/>
      <c r="F572" s="127"/>
      <c r="G572" s="127"/>
      <c r="H572" s="127"/>
      <c r="I572" s="127"/>
      <c r="J572" s="127"/>
      <c r="K572" s="127"/>
      <c r="L572" s="127"/>
      <c r="M572" s="127"/>
      <c r="N572" s="127"/>
      <c r="O572" s="127"/>
      <c r="P572" s="127"/>
      <c r="Q572" s="127"/>
      <c r="R572" s="127"/>
      <c r="S572" s="127"/>
      <c r="T572" s="127"/>
      <c r="U572" s="127"/>
      <c r="V572" s="127"/>
      <c r="W572" s="127"/>
      <c r="X572" s="127"/>
      <c r="Y572" s="127"/>
      <c r="Z572" s="127"/>
    </row>
    <row r="573" spans="1:26" ht="11.25" customHeight="1">
      <c r="A573" s="127"/>
      <c r="B573" s="127"/>
      <c r="C573" s="127"/>
      <c r="D573" s="127"/>
      <c r="E573" s="127"/>
      <c r="F573" s="127"/>
      <c r="G573" s="127"/>
      <c r="H573" s="127"/>
      <c r="I573" s="127"/>
      <c r="J573" s="127"/>
      <c r="K573" s="127"/>
      <c r="L573" s="127"/>
      <c r="M573" s="127"/>
      <c r="N573" s="127"/>
      <c r="O573" s="127"/>
      <c r="P573" s="127"/>
      <c r="Q573" s="127"/>
      <c r="R573" s="127"/>
      <c r="S573" s="127"/>
      <c r="T573" s="127"/>
      <c r="U573" s="127"/>
      <c r="V573" s="127"/>
      <c r="W573" s="127"/>
      <c r="X573" s="127"/>
      <c r="Y573" s="127"/>
      <c r="Z573" s="127"/>
    </row>
    <row r="574" spans="1:26" ht="11.25" customHeight="1">
      <c r="A574" s="127"/>
      <c r="B574" s="127"/>
      <c r="C574" s="127"/>
      <c r="D574" s="127"/>
      <c r="E574" s="127"/>
      <c r="F574" s="127"/>
      <c r="G574" s="127"/>
      <c r="H574" s="127"/>
      <c r="I574" s="127"/>
      <c r="J574" s="127"/>
      <c r="K574" s="127"/>
      <c r="L574" s="127"/>
      <c r="M574" s="127"/>
      <c r="N574" s="127"/>
      <c r="O574" s="127"/>
      <c r="P574" s="127"/>
      <c r="Q574" s="127"/>
      <c r="R574" s="127"/>
      <c r="S574" s="127"/>
      <c r="T574" s="127"/>
      <c r="U574" s="127"/>
      <c r="V574" s="127"/>
      <c r="W574" s="127"/>
      <c r="X574" s="127"/>
      <c r="Y574" s="127"/>
      <c r="Z574" s="127"/>
    </row>
    <row r="575" spans="1:26" ht="11.25" customHeight="1">
      <c r="A575" s="127"/>
      <c r="B575" s="127"/>
      <c r="C575" s="127"/>
      <c r="D575" s="127"/>
      <c r="E575" s="127"/>
      <c r="F575" s="127"/>
      <c r="G575" s="127"/>
      <c r="H575" s="127"/>
      <c r="I575" s="127"/>
      <c r="J575" s="127"/>
      <c r="K575" s="127"/>
      <c r="L575" s="127"/>
      <c r="M575" s="127"/>
      <c r="N575" s="127"/>
      <c r="O575" s="127"/>
      <c r="P575" s="127"/>
      <c r="Q575" s="127"/>
      <c r="R575" s="127"/>
      <c r="S575" s="127"/>
      <c r="T575" s="127"/>
      <c r="U575" s="127"/>
      <c r="V575" s="127"/>
      <c r="W575" s="127"/>
      <c r="X575" s="127"/>
      <c r="Y575" s="127"/>
      <c r="Z575" s="127"/>
    </row>
    <row r="576" spans="1:26" ht="11.25" customHeight="1">
      <c r="A576" s="127"/>
      <c r="B576" s="127"/>
      <c r="C576" s="127"/>
      <c r="D576" s="127"/>
      <c r="E576" s="127"/>
      <c r="F576" s="127"/>
      <c r="G576" s="127"/>
      <c r="H576" s="127"/>
      <c r="I576" s="127"/>
      <c r="J576" s="127"/>
      <c r="K576" s="127"/>
      <c r="L576" s="127"/>
      <c r="M576" s="127"/>
      <c r="N576" s="127"/>
      <c r="O576" s="127"/>
      <c r="P576" s="127"/>
      <c r="Q576" s="127"/>
      <c r="R576" s="127"/>
      <c r="S576" s="127"/>
      <c r="T576" s="127"/>
      <c r="U576" s="127"/>
      <c r="V576" s="127"/>
      <c r="W576" s="127"/>
      <c r="X576" s="127"/>
      <c r="Y576" s="127"/>
      <c r="Z576" s="127"/>
    </row>
    <row r="577" spans="1:26" ht="11.25" customHeight="1">
      <c r="A577" s="127"/>
      <c r="B577" s="127"/>
      <c r="C577" s="127"/>
      <c r="D577" s="127"/>
      <c r="E577" s="127"/>
      <c r="F577" s="127"/>
      <c r="G577" s="127"/>
      <c r="H577" s="127"/>
      <c r="I577" s="127"/>
      <c r="J577" s="127"/>
      <c r="K577" s="127"/>
      <c r="L577" s="127"/>
      <c r="M577" s="127"/>
      <c r="N577" s="127"/>
      <c r="O577" s="127"/>
      <c r="P577" s="127"/>
      <c r="Q577" s="127"/>
      <c r="R577" s="127"/>
      <c r="S577" s="127"/>
      <c r="T577" s="127"/>
      <c r="U577" s="127"/>
      <c r="V577" s="127"/>
      <c r="W577" s="127"/>
      <c r="X577" s="127"/>
      <c r="Y577" s="127"/>
      <c r="Z577" s="127"/>
    </row>
    <row r="578" spans="1:26" ht="11.25" customHeight="1">
      <c r="A578" s="127"/>
      <c r="B578" s="127"/>
      <c r="C578" s="127"/>
      <c r="D578" s="127"/>
      <c r="E578" s="127"/>
      <c r="F578" s="127"/>
      <c r="G578" s="127"/>
      <c r="H578" s="127"/>
      <c r="I578" s="127"/>
      <c r="J578" s="127"/>
      <c r="K578" s="127"/>
      <c r="L578" s="127"/>
      <c r="M578" s="127"/>
      <c r="N578" s="127"/>
      <c r="O578" s="127"/>
      <c r="P578" s="127"/>
      <c r="Q578" s="127"/>
      <c r="R578" s="127"/>
      <c r="S578" s="127"/>
      <c r="T578" s="127"/>
      <c r="U578" s="127"/>
      <c r="V578" s="127"/>
      <c r="W578" s="127"/>
      <c r="X578" s="127"/>
      <c r="Y578" s="127"/>
      <c r="Z578" s="127"/>
    </row>
    <row r="579" spans="1:26" ht="11.25" customHeight="1">
      <c r="A579" s="127"/>
      <c r="B579" s="127"/>
      <c r="C579" s="127"/>
      <c r="D579" s="127"/>
      <c r="E579" s="127"/>
      <c r="F579" s="127"/>
      <c r="G579" s="127"/>
      <c r="H579" s="127"/>
      <c r="I579" s="127"/>
      <c r="J579" s="127"/>
      <c r="K579" s="127"/>
      <c r="L579" s="127"/>
      <c r="M579" s="127"/>
      <c r="N579" s="127"/>
      <c r="O579" s="127"/>
      <c r="P579" s="127"/>
      <c r="Q579" s="127"/>
      <c r="R579" s="127"/>
      <c r="S579" s="127"/>
      <c r="T579" s="127"/>
      <c r="U579" s="127"/>
      <c r="V579" s="127"/>
      <c r="W579" s="127"/>
      <c r="X579" s="127"/>
      <c r="Y579" s="127"/>
      <c r="Z579" s="127"/>
    </row>
    <row r="580" spans="1:26" ht="11.25" customHeight="1">
      <c r="A580" s="127"/>
      <c r="B580" s="127"/>
      <c r="C580" s="127"/>
      <c r="D580" s="127"/>
      <c r="E580" s="127"/>
      <c r="F580" s="127"/>
      <c r="G580" s="127"/>
      <c r="H580" s="127"/>
      <c r="I580" s="127"/>
      <c r="J580" s="127"/>
      <c r="K580" s="127"/>
      <c r="L580" s="127"/>
      <c r="M580" s="127"/>
      <c r="N580" s="127"/>
      <c r="O580" s="127"/>
      <c r="P580" s="127"/>
      <c r="Q580" s="127"/>
      <c r="R580" s="127"/>
      <c r="S580" s="127"/>
      <c r="T580" s="127"/>
      <c r="U580" s="127"/>
      <c r="V580" s="127"/>
      <c r="W580" s="127"/>
      <c r="X580" s="127"/>
      <c r="Y580" s="127"/>
      <c r="Z580" s="127"/>
    </row>
    <row r="581" spans="1:26" ht="11.25" customHeight="1">
      <c r="A581" s="127"/>
      <c r="B581" s="127"/>
      <c r="C581" s="127"/>
      <c r="D581" s="127"/>
      <c r="E581" s="127"/>
      <c r="F581" s="127"/>
      <c r="G581" s="127"/>
      <c r="H581" s="127"/>
      <c r="I581" s="127"/>
      <c r="J581" s="127"/>
      <c r="K581" s="127"/>
      <c r="L581" s="127"/>
      <c r="M581" s="127"/>
      <c r="N581" s="127"/>
      <c r="O581" s="127"/>
      <c r="P581" s="127"/>
      <c r="Q581" s="127"/>
      <c r="R581" s="127"/>
      <c r="S581" s="127"/>
      <c r="T581" s="127"/>
      <c r="U581" s="127"/>
      <c r="V581" s="127"/>
      <c r="W581" s="127"/>
      <c r="X581" s="127"/>
      <c r="Y581" s="127"/>
      <c r="Z581" s="127"/>
    </row>
    <row r="582" spans="1:26" ht="11.25" customHeight="1">
      <c r="A582" s="127"/>
      <c r="B582" s="127"/>
      <c r="C582" s="127"/>
      <c r="D582" s="127"/>
      <c r="E582" s="127"/>
      <c r="F582" s="127"/>
      <c r="G582" s="127"/>
      <c r="H582" s="127"/>
      <c r="I582" s="127"/>
      <c r="J582" s="127"/>
      <c r="K582" s="127"/>
      <c r="L582" s="127"/>
      <c r="M582" s="127"/>
      <c r="N582" s="127"/>
      <c r="O582" s="127"/>
      <c r="P582" s="127"/>
      <c r="Q582" s="127"/>
      <c r="R582" s="127"/>
      <c r="S582" s="127"/>
      <c r="T582" s="127"/>
      <c r="U582" s="127"/>
      <c r="V582" s="127"/>
      <c r="W582" s="127"/>
      <c r="X582" s="127"/>
      <c r="Y582" s="127"/>
      <c r="Z582" s="127"/>
    </row>
    <row r="583" spans="1:26" ht="11.25" customHeight="1">
      <c r="A583" s="127"/>
      <c r="B583" s="127"/>
      <c r="C583" s="127"/>
      <c r="D583" s="127"/>
      <c r="E583" s="127"/>
      <c r="F583" s="127"/>
      <c r="G583" s="127"/>
      <c r="H583" s="127"/>
      <c r="I583" s="127"/>
      <c r="J583" s="127"/>
      <c r="K583" s="127"/>
      <c r="L583" s="127"/>
      <c r="M583" s="127"/>
      <c r="N583" s="127"/>
      <c r="O583" s="127"/>
      <c r="P583" s="127"/>
      <c r="Q583" s="127"/>
      <c r="R583" s="127"/>
      <c r="S583" s="127"/>
      <c r="T583" s="127"/>
      <c r="U583" s="127"/>
      <c r="V583" s="127"/>
      <c r="W583" s="127"/>
      <c r="X583" s="127"/>
      <c r="Y583" s="127"/>
      <c r="Z583" s="127"/>
    </row>
    <row r="584" spans="1:26" ht="11.25" customHeight="1">
      <c r="A584" s="127"/>
      <c r="B584" s="127"/>
      <c r="C584" s="127"/>
      <c r="D584" s="127"/>
      <c r="E584" s="127"/>
      <c r="F584" s="127"/>
      <c r="G584" s="127"/>
      <c r="H584" s="127"/>
      <c r="I584" s="127"/>
      <c r="J584" s="127"/>
      <c r="K584" s="127"/>
      <c r="L584" s="127"/>
      <c r="M584" s="127"/>
      <c r="N584" s="127"/>
      <c r="O584" s="127"/>
      <c r="P584" s="127"/>
      <c r="Q584" s="127"/>
      <c r="R584" s="127"/>
      <c r="S584" s="127"/>
      <c r="T584" s="127"/>
      <c r="U584" s="127"/>
      <c r="V584" s="127"/>
      <c r="W584" s="127"/>
      <c r="X584" s="127"/>
      <c r="Y584" s="127"/>
      <c r="Z584" s="127"/>
    </row>
    <row r="585" spans="1:26" ht="11.25" customHeight="1">
      <c r="A585" s="127"/>
      <c r="B585" s="127"/>
      <c r="C585" s="127"/>
      <c r="D585" s="127"/>
      <c r="E585" s="127"/>
      <c r="F585" s="127"/>
      <c r="G585" s="127"/>
      <c r="H585" s="127"/>
      <c r="I585" s="127"/>
      <c r="J585" s="127"/>
      <c r="K585" s="127"/>
      <c r="L585" s="127"/>
      <c r="M585" s="127"/>
      <c r="N585" s="127"/>
      <c r="O585" s="127"/>
      <c r="P585" s="127"/>
      <c r="Q585" s="127"/>
      <c r="R585" s="127"/>
      <c r="S585" s="127"/>
      <c r="T585" s="127"/>
      <c r="U585" s="127"/>
      <c r="V585" s="127"/>
      <c r="W585" s="127"/>
      <c r="X585" s="127"/>
      <c r="Y585" s="127"/>
      <c r="Z585" s="127"/>
    </row>
    <row r="586" spans="1:26" ht="11.25" customHeight="1">
      <c r="A586" s="127"/>
      <c r="B586" s="127"/>
      <c r="C586" s="127"/>
      <c r="D586" s="127"/>
      <c r="E586" s="127"/>
      <c r="F586" s="127"/>
      <c r="G586" s="127"/>
      <c r="H586" s="127"/>
      <c r="I586" s="127"/>
      <c r="J586" s="127"/>
      <c r="K586" s="127"/>
      <c r="L586" s="127"/>
      <c r="M586" s="127"/>
      <c r="N586" s="127"/>
      <c r="O586" s="127"/>
      <c r="P586" s="127"/>
      <c r="Q586" s="127"/>
      <c r="R586" s="127"/>
      <c r="S586" s="127"/>
      <c r="T586" s="127"/>
      <c r="U586" s="127"/>
      <c r="V586" s="127"/>
      <c r="W586" s="127"/>
      <c r="X586" s="127"/>
      <c r="Y586" s="127"/>
      <c r="Z586" s="127"/>
    </row>
    <row r="587" spans="1:26" ht="11.25" customHeight="1">
      <c r="A587" s="127"/>
      <c r="B587" s="127"/>
      <c r="C587" s="127"/>
      <c r="D587" s="127"/>
      <c r="E587" s="127"/>
      <c r="F587" s="127"/>
      <c r="G587" s="127"/>
      <c r="H587" s="127"/>
      <c r="I587" s="127"/>
      <c r="J587" s="127"/>
      <c r="K587" s="127"/>
      <c r="L587" s="127"/>
      <c r="M587" s="127"/>
      <c r="N587" s="127"/>
      <c r="O587" s="127"/>
      <c r="P587" s="127"/>
      <c r="Q587" s="127"/>
      <c r="R587" s="127"/>
      <c r="S587" s="127"/>
      <c r="T587" s="127"/>
      <c r="U587" s="127"/>
      <c r="V587" s="127"/>
      <c r="W587" s="127"/>
      <c r="X587" s="127"/>
      <c r="Y587" s="127"/>
      <c r="Z587" s="127"/>
    </row>
    <row r="588" spans="1:26" ht="11.25" customHeight="1">
      <c r="A588" s="127"/>
      <c r="B588" s="127"/>
      <c r="C588" s="127"/>
      <c r="D588" s="127"/>
      <c r="E588" s="127"/>
      <c r="F588" s="127"/>
      <c r="G588" s="127"/>
      <c r="H588" s="127"/>
      <c r="I588" s="127"/>
      <c r="J588" s="127"/>
      <c r="K588" s="127"/>
      <c r="L588" s="127"/>
      <c r="M588" s="127"/>
      <c r="N588" s="127"/>
      <c r="O588" s="127"/>
      <c r="P588" s="127"/>
      <c r="Q588" s="127"/>
      <c r="R588" s="127"/>
      <c r="S588" s="127"/>
      <c r="T588" s="127"/>
      <c r="U588" s="127"/>
      <c r="V588" s="127"/>
      <c r="W588" s="127"/>
      <c r="X588" s="127"/>
      <c r="Y588" s="127"/>
      <c r="Z588" s="127"/>
    </row>
    <row r="589" spans="1:26" ht="11.25" customHeight="1">
      <c r="A589" s="127"/>
      <c r="B589" s="127"/>
      <c r="C589" s="127"/>
      <c r="D589" s="127"/>
      <c r="E589" s="127"/>
      <c r="F589" s="127"/>
      <c r="G589" s="127"/>
      <c r="H589" s="127"/>
      <c r="I589" s="127"/>
      <c r="J589" s="127"/>
      <c r="K589" s="127"/>
      <c r="L589" s="127"/>
      <c r="M589" s="127"/>
      <c r="N589" s="127"/>
      <c r="O589" s="127"/>
      <c r="P589" s="127"/>
      <c r="Q589" s="127"/>
      <c r="R589" s="127"/>
      <c r="S589" s="127"/>
      <c r="T589" s="127"/>
      <c r="U589" s="127"/>
      <c r="V589" s="127"/>
      <c r="W589" s="127"/>
      <c r="X589" s="127"/>
      <c r="Y589" s="127"/>
      <c r="Z589" s="127"/>
    </row>
    <row r="590" spans="1:26" ht="11.25" customHeight="1">
      <c r="A590" s="127"/>
      <c r="B590" s="127"/>
      <c r="C590" s="127"/>
      <c r="D590" s="127"/>
      <c r="E590" s="127"/>
      <c r="F590" s="127"/>
      <c r="G590" s="127"/>
      <c r="H590" s="127"/>
      <c r="I590" s="127"/>
      <c r="J590" s="127"/>
      <c r="K590" s="127"/>
      <c r="L590" s="127"/>
      <c r="M590" s="127"/>
      <c r="N590" s="127"/>
      <c r="O590" s="127"/>
      <c r="P590" s="127"/>
      <c r="Q590" s="127"/>
      <c r="R590" s="127"/>
      <c r="S590" s="127"/>
      <c r="T590" s="127"/>
      <c r="U590" s="127"/>
      <c r="V590" s="127"/>
      <c r="W590" s="127"/>
      <c r="X590" s="127"/>
      <c r="Y590" s="127"/>
      <c r="Z590" s="127"/>
    </row>
    <row r="591" spans="1:26" ht="11.25" customHeight="1">
      <c r="A591" s="127"/>
      <c r="B591" s="127"/>
      <c r="C591" s="127"/>
      <c r="D591" s="127"/>
      <c r="E591" s="127"/>
      <c r="F591" s="127"/>
      <c r="G591" s="127"/>
      <c r="H591" s="127"/>
      <c r="I591" s="127"/>
      <c r="J591" s="127"/>
      <c r="K591" s="127"/>
      <c r="L591" s="127"/>
      <c r="M591" s="127"/>
      <c r="N591" s="127"/>
      <c r="O591" s="127"/>
      <c r="P591" s="127"/>
      <c r="Q591" s="127"/>
      <c r="R591" s="127"/>
      <c r="S591" s="127"/>
      <c r="T591" s="127"/>
      <c r="U591" s="127"/>
      <c r="V591" s="127"/>
      <c r="W591" s="127"/>
      <c r="X591" s="127"/>
      <c r="Y591" s="127"/>
      <c r="Z591" s="127"/>
    </row>
    <row r="592" spans="1:26" ht="11.25" customHeight="1">
      <c r="A592" s="127"/>
      <c r="B592" s="127"/>
      <c r="C592" s="127"/>
      <c r="D592" s="127"/>
      <c r="E592" s="127"/>
      <c r="F592" s="127"/>
      <c r="G592" s="127"/>
      <c r="H592" s="127"/>
      <c r="I592" s="127"/>
      <c r="J592" s="127"/>
      <c r="K592" s="127"/>
      <c r="L592" s="127"/>
      <c r="M592" s="127"/>
      <c r="N592" s="127"/>
      <c r="O592" s="127"/>
      <c r="P592" s="127"/>
      <c r="Q592" s="127"/>
      <c r="R592" s="127"/>
      <c r="S592" s="127"/>
      <c r="T592" s="127"/>
      <c r="U592" s="127"/>
      <c r="V592" s="127"/>
      <c r="W592" s="127"/>
      <c r="X592" s="127"/>
      <c r="Y592" s="127"/>
      <c r="Z592" s="127"/>
    </row>
    <row r="593" spans="1:26" ht="11.25" customHeight="1">
      <c r="A593" s="127"/>
      <c r="B593" s="127"/>
      <c r="C593" s="127"/>
      <c r="D593" s="127"/>
      <c r="E593" s="127"/>
      <c r="F593" s="127"/>
      <c r="G593" s="127"/>
      <c r="H593" s="127"/>
      <c r="I593" s="127"/>
      <c r="J593" s="127"/>
      <c r="K593" s="127"/>
      <c r="L593" s="127"/>
      <c r="M593" s="127"/>
      <c r="N593" s="127"/>
      <c r="O593" s="127"/>
      <c r="P593" s="127"/>
      <c r="Q593" s="127"/>
      <c r="R593" s="127"/>
      <c r="S593" s="127"/>
      <c r="T593" s="127"/>
      <c r="U593" s="127"/>
      <c r="V593" s="127"/>
      <c r="W593" s="127"/>
      <c r="X593" s="127"/>
      <c r="Y593" s="127"/>
      <c r="Z593" s="127"/>
    </row>
    <row r="594" spans="1:26" ht="11.25" customHeight="1">
      <c r="A594" s="127"/>
      <c r="B594" s="127"/>
      <c r="C594" s="127"/>
      <c r="D594" s="127"/>
      <c r="E594" s="127"/>
      <c r="F594" s="127"/>
      <c r="G594" s="127"/>
      <c r="H594" s="127"/>
      <c r="I594" s="127"/>
      <c r="J594" s="127"/>
      <c r="K594" s="127"/>
      <c r="L594" s="127"/>
      <c r="M594" s="127"/>
      <c r="N594" s="127"/>
      <c r="O594" s="127"/>
      <c r="P594" s="127"/>
      <c r="Q594" s="127"/>
      <c r="R594" s="127"/>
      <c r="S594" s="127"/>
      <c r="T594" s="127"/>
      <c r="U594" s="127"/>
      <c r="V594" s="127"/>
      <c r="W594" s="127"/>
      <c r="X594" s="127"/>
      <c r="Y594" s="127"/>
      <c r="Z594" s="127"/>
    </row>
    <row r="595" spans="1:26" ht="11.25" customHeight="1">
      <c r="A595" s="127"/>
      <c r="B595" s="127"/>
      <c r="C595" s="127"/>
      <c r="D595" s="127"/>
      <c r="E595" s="127"/>
      <c r="F595" s="127"/>
      <c r="G595" s="127"/>
      <c r="H595" s="127"/>
      <c r="I595" s="127"/>
      <c r="J595" s="127"/>
      <c r="K595" s="127"/>
      <c r="L595" s="127"/>
      <c r="M595" s="127"/>
      <c r="N595" s="127"/>
      <c r="O595" s="127"/>
      <c r="P595" s="127"/>
      <c r="Q595" s="127"/>
      <c r="R595" s="127"/>
      <c r="S595" s="127"/>
      <c r="T595" s="127"/>
      <c r="U595" s="127"/>
      <c r="V595" s="127"/>
      <c r="W595" s="127"/>
      <c r="X595" s="127"/>
      <c r="Y595" s="127"/>
      <c r="Z595" s="127"/>
    </row>
    <row r="596" spans="1:26" ht="11.25" customHeight="1">
      <c r="A596" s="127"/>
      <c r="B596" s="127"/>
      <c r="C596" s="127"/>
      <c r="D596" s="127"/>
      <c r="E596" s="127"/>
      <c r="F596" s="127"/>
      <c r="G596" s="127"/>
      <c r="H596" s="127"/>
      <c r="I596" s="127"/>
      <c r="J596" s="127"/>
      <c r="K596" s="127"/>
      <c r="L596" s="127"/>
      <c r="M596" s="127"/>
      <c r="N596" s="127"/>
      <c r="O596" s="127"/>
      <c r="P596" s="127"/>
      <c r="Q596" s="127"/>
      <c r="R596" s="127"/>
      <c r="S596" s="127"/>
      <c r="T596" s="127"/>
      <c r="U596" s="127"/>
      <c r="V596" s="127"/>
      <c r="W596" s="127"/>
      <c r="X596" s="127"/>
      <c r="Y596" s="127"/>
      <c r="Z596" s="127"/>
    </row>
    <row r="597" spans="1:26" ht="11.25" customHeight="1">
      <c r="A597" s="127"/>
      <c r="B597" s="127"/>
      <c r="C597" s="127"/>
      <c r="D597" s="127"/>
      <c r="E597" s="127"/>
      <c r="F597" s="127"/>
      <c r="G597" s="127"/>
      <c r="H597" s="127"/>
      <c r="I597" s="127"/>
      <c r="J597" s="127"/>
      <c r="K597" s="127"/>
      <c r="L597" s="127"/>
      <c r="M597" s="127"/>
      <c r="N597" s="127"/>
      <c r="O597" s="127"/>
      <c r="P597" s="127"/>
      <c r="Q597" s="127"/>
      <c r="R597" s="127"/>
      <c r="S597" s="127"/>
      <c r="T597" s="127"/>
      <c r="U597" s="127"/>
      <c r="V597" s="127"/>
      <c r="W597" s="127"/>
      <c r="X597" s="127"/>
      <c r="Y597" s="127"/>
      <c r="Z597" s="127"/>
    </row>
    <row r="598" spans="1:26" ht="11.25" customHeight="1">
      <c r="A598" s="127"/>
      <c r="B598" s="127"/>
      <c r="C598" s="127"/>
      <c r="D598" s="127"/>
      <c r="E598" s="127"/>
      <c r="F598" s="127"/>
      <c r="G598" s="127"/>
      <c r="H598" s="127"/>
      <c r="I598" s="127"/>
      <c r="J598" s="127"/>
      <c r="K598" s="127"/>
      <c r="L598" s="127"/>
      <c r="M598" s="127"/>
      <c r="N598" s="127"/>
      <c r="O598" s="127"/>
      <c r="P598" s="127"/>
      <c r="Q598" s="127"/>
      <c r="R598" s="127"/>
      <c r="S598" s="127"/>
      <c r="T598" s="127"/>
      <c r="U598" s="127"/>
      <c r="V598" s="127"/>
      <c r="W598" s="127"/>
      <c r="X598" s="127"/>
      <c r="Y598" s="127"/>
      <c r="Z598" s="127"/>
    </row>
    <row r="599" spans="1:26" ht="11.25" customHeight="1">
      <c r="A599" s="127"/>
      <c r="B599" s="127"/>
      <c r="C599" s="127"/>
      <c r="D599" s="127"/>
      <c r="E599" s="127"/>
      <c r="F599" s="127"/>
      <c r="G599" s="127"/>
      <c r="H599" s="127"/>
      <c r="I599" s="127"/>
      <c r="J599" s="127"/>
      <c r="K599" s="127"/>
      <c r="L599" s="127"/>
      <c r="M599" s="127"/>
      <c r="N599" s="127"/>
      <c r="O599" s="127"/>
      <c r="P599" s="127"/>
      <c r="Q599" s="127"/>
      <c r="R599" s="127"/>
      <c r="S599" s="127"/>
      <c r="T599" s="127"/>
      <c r="U599" s="127"/>
      <c r="V599" s="127"/>
      <c r="W599" s="127"/>
      <c r="X599" s="127"/>
      <c r="Y599" s="127"/>
      <c r="Z599" s="127"/>
    </row>
    <row r="600" spans="1:26" ht="11.25" customHeight="1">
      <c r="A600" s="127"/>
      <c r="B600" s="127"/>
      <c r="C600" s="127"/>
      <c r="D600" s="127"/>
      <c r="E600" s="127"/>
      <c r="F600" s="127"/>
      <c r="G600" s="127"/>
      <c r="H600" s="127"/>
      <c r="I600" s="127"/>
      <c r="J600" s="127"/>
      <c r="K600" s="127"/>
      <c r="L600" s="127"/>
      <c r="M600" s="127"/>
      <c r="N600" s="127"/>
      <c r="O600" s="127"/>
      <c r="P600" s="127"/>
      <c r="Q600" s="127"/>
      <c r="R600" s="127"/>
      <c r="S600" s="127"/>
      <c r="T600" s="127"/>
      <c r="U600" s="127"/>
      <c r="V600" s="127"/>
      <c r="W600" s="127"/>
      <c r="X600" s="127"/>
      <c r="Y600" s="127"/>
      <c r="Z600" s="127"/>
    </row>
    <row r="601" spans="1:26" ht="11.25" customHeight="1">
      <c r="A601" s="127"/>
      <c r="B601" s="127"/>
      <c r="C601" s="127"/>
      <c r="D601" s="127"/>
      <c r="E601" s="127"/>
      <c r="F601" s="127"/>
      <c r="G601" s="127"/>
      <c r="H601" s="127"/>
      <c r="I601" s="127"/>
      <c r="J601" s="127"/>
      <c r="K601" s="127"/>
      <c r="L601" s="127"/>
      <c r="M601" s="127"/>
      <c r="N601" s="127"/>
      <c r="O601" s="127"/>
      <c r="P601" s="127"/>
      <c r="Q601" s="127"/>
      <c r="R601" s="127"/>
      <c r="S601" s="127"/>
      <c r="T601" s="127"/>
      <c r="U601" s="127"/>
      <c r="V601" s="127"/>
      <c r="W601" s="127"/>
      <c r="X601" s="127"/>
      <c r="Y601" s="127"/>
      <c r="Z601" s="127"/>
    </row>
    <row r="602" spans="1:26" ht="11.25" customHeight="1">
      <c r="A602" s="127"/>
      <c r="B602" s="127"/>
      <c r="C602" s="127"/>
      <c r="D602" s="127"/>
      <c r="E602" s="127"/>
      <c r="F602" s="127"/>
      <c r="G602" s="127"/>
      <c r="H602" s="127"/>
      <c r="I602" s="127"/>
      <c r="J602" s="127"/>
      <c r="K602" s="127"/>
      <c r="L602" s="127"/>
      <c r="M602" s="127"/>
      <c r="N602" s="127"/>
      <c r="O602" s="127"/>
      <c r="P602" s="127"/>
      <c r="Q602" s="127"/>
      <c r="R602" s="127"/>
      <c r="S602" s="127"/>
      <c r="T602" s="127"/>
      <c r="U602" s="127"/>
      <c r="V602" s="127"/>
      <c r="W602" s="127"/>
      <c r="X602" s="127"/>
      <c r="Y602" s="127"/>
      <c r="Z602" s="127"/>
    </row>
    <row r="603" spans="1:26" ht="11.25" customHeight="1">
      <c r="A603" s="127"/>
      <c r="B603" s="127"/>
      <c r="C603" s="127"/>
      <c r="D603" s="127"/>
      <c r="E603" s="127"/>
      <c r="F603" s="127"/>
      <c r="G603" s="127"/>
      <c r="H603" s="127"/>
      <c r="I603" s="127"/>
      <c r="J603" s="127"/>
      <c r="K603" s="127"/>
      <c r="L603" s="127"/>
      <c r="M603" s="127"/>
      <c r="N603" s="127"/>
      <c r="O603" s="127"/>
      <c r="P603" s="127"/>
      <c r="Q603" s="127"/>
      <c r="R603" s="127"/>
      <c r="S603" s="127"/>
      <c r="T603" s="127"/>
      <c r="U603" s="127"/>
      <c r="V603" s="127"/>
      <c r="W603" s="127"/>
      <c r="X603" s="127"/>
      <c r="Y603" s="127"/>
      <c r="Z603" s="127"/>
    </row>
    <row r="604" spans="1:26" ht="11.25" customHeight="1">
      <c r="A604" s="127"/>
      <c r="B604" s="127"/>
      <c r="C604" s="127"/>
      <c r="D604" s="127"/>
      <c r="E604" s="127"/>
      <c r="F604" s="127"/>
      <c r="G604" s="127"/>
      <c r="H604" s="127"/>
      <c r="I604" s="127"/>
      <c r="J604" s="127"/>
      <c r="K604" s="127"/>
      <c r="L604" s="127"/>
      <c r="M604" s="127"/>
      <c r="N604" s="127"/>
      <c r="O604" s="127"/>
      <c r="P604" s="127"/>
      <c r="Q604" s="127"/>
      <c r="R604" s="127"/>
      <c r="S604" s="127"/>
      <c r="T604" s="127"/>
      <c r="U604" s="127"/>
      <c r="V604" s="127"/>
      <c r="W604" s="127"/>
      <c r="X604" s="127"/>
      <c r="Y604" s="127"/>
      <c r="Z604" s="127"/>
    </row>
    <row r="605" spans="1:26" ht="11.25" customHeight="1">
      <c r="A605" s="127"/>
      <c r="B605" s="127"/>
      <c r="C605" s="127"/>
      <c r="D605" s="127"/>
      <c r="E605" s="127"/>
      <c r="F605" s="127"/>
      <c r="G605" s="127"/>
      <c r="H605" s="127"/>
      <c r="I605" s="127"/>
      <c r="J605" s="127"/>
      <c r="K605" s="127"/>
      <c r="L605" s="127"/>
      <c r="M605" s="127"/>
      <c r="N605" s="127"/>
      <c r="O605" s="127"/>
      <c r="P605" s="127"/>
      <c r="Q605" s="127"/>
      <c r="R605" s="127"/>
      <c r="S605" s="127"/>
      <c r="T605" s="127"/>
      <c r="U605" s="127"/>
      <c r="V605" s="127"/>
      <c r="W605" s="127"/>
      <c r="X605" s="127"/>
      <c r="Y605" s="127"/>
      <c r="Z605" s="127"/>
    </row>
    <row r="606" spans="1:26" ht="11.25" customHeight="1">
      <c r="A606" s="127"/>
      <c r="B606" s="127"/>
      <c r="C606" s="127"/>
      <c r="D606" s="127"/>
      <c r="E606" s="127"/>
      <c r="F606" s="127"/>
      <c r="G606" s="127"/>
      <c r="H606" s="127"/>
      <c r="I606" s="127"/>
      <c r="J606" s="127"/>
      <c r="K606" s="127"/>
      <c r="L606" s="127"/>
      <c r="M606" s="127"/>
      <c r="N606" s="127"/>
      <c r="O606" s="127"/>
      <c r="P606" s="127"/>
      <c r="Q606" s="127"/>
      <c r="R606" s="127"/>
      <c r="S606" s="127"/>
      <c r="T606" s="127"/>
      <c r="U606" s="127"/>
      <c r="V606" s="127"/>
      <c r="W606" s="127"/>
      <c r="X606" s="127"/>
      <c r="Y606" s="127"/>
      <c r="Z606" s="127"/>
    </row>
    <row r="607" spans="1:26" ht="11.25" customHeight="1">
      <c r="A607" s="127"/>
      <c r="B607" s="127"/>
      <c r="C607" s="127"/>
      <c r="D607" s="127"/>
      <c r="E607" s="127"/>
      <c r="F607" s="127"/>
      <c r="G607" s="127"/>
      <c r="H607" s="127"/>
      <c r="I607" s="127"/>
      <c r="J607" s="127"/>
      <c r="K607" s="127"/>
      <c r="L607" s="127"/>
      <c r="M607" s="127"/>
      <c r="N607" s="127"/>
      <c r="O607" s="127"/>
      <c r="P607" s="127"/>
      <c r="Q607" s="127"/>
      <c r="R607" s="127"/>
      <c r="S607" s="127"/>
      <c r="T607" s="127"/>
      <c r="U607" s="127"/>
      <c r="V607" s="127"/>
      <c r="W607" s="127"/>
      <c r="X607" s="127"/>
      <c r="Y607" s="127"/>
      <c r="Z607" s="127"/>
    </row>
    <row r="608" spans="1:26" ht="11.25" customHeight="1">
      <c r="A608" s="127"/>
      <c r="B608" s="127"/>
      <c r="C608" s="127"/>
      <c r="D608" s="127"/>
      <c r="E608" s="127"/>
      <c r="F608" s="127"/>
      <c r="G608" s="127"/>
      <c r="H608" s="127"/>
      <c r="I608" s="127"/>
      <c r="J608" s="127"/>
      <c r="K608" s="127"/>
      <c r="L608" s="127"/>
      <c r="M608" s="127"/>
      <c r="N608" s="127"/>
      <c r="O608" s="127"/>
      <c r="P608" s="127"/>
      <c r="Q608" s="127"/>
      <c r="R608" s="127"/>
      <c r="S608" s="127"/>
      <c r="T608" s="127"/>
      <c r="U608" s="127"/>
      <c r="V608" s="127"/>
      <c r="W608" s="127"/>
      <c r="X608" s="127"/>
      <c r="Y608" s="127"/>
      <c r="Z608" s="127"/>
    </row>
    <row r="609" spans="1:26" ht="11.25" customHeight="1">
      <c r="A609" s="127"/>
      <c r="B609" s="127"/>
      <c r="C609" s="127"/>
      <c r="D609" s="127"/>
      <c r="E609" s="127"/>
      <c r="F609" s="127"/>
      <c r="G609" s="127"/>
      <c r="H609" s="127"/>
      <c r="I609" s="127"/>
      <c r="J609" s="127"/>
      <c r="K609" s="127"/>
      <c r="L609" s="127"/>
      <c r="M609" s="127"/>
      <c r="N609" s="127"/>
      <c r="O609" s="127"/>
      <c r="P609" s="127"/>
      <c r="Q609" s="127"/>
      <c r="R609" s="127"/>
      <c r="S609" s="127"/>
      <c r="T609" s="127"/>
      <c r="U609" s="127"/>
      <c r="V609" s="127"/>
      <c r="W609" s="127"/>
      <c r="X609" s="127"/>
      <c r="Y609" s="127"/>
      <c r="Z609" s="127"/>
    </row>
    <row r="610" spans="1:26" ht="11.25" customHeight="1">
      <c r="A610" s="127"/>
      <c r="B610" s="127"/>
      <c r="C610" s="127"/>
      <c r="D610" s="127"/>
      <c r="E610" s="127"/>
      <c r="F610" s="127"/>
      <c r="G610" s="127"/>
      <c r="H610" s="127"/>
      <c r="I610" s="127"/>
      <c r="J610" s="127"/>
      <c r="K610" s="127"/>
      <c r="L610" s="127"/>
      <c r="M610" s="127"/>
      <c r="N610" s="127"/>
      <c r="O610" s="127"/>
      <c r="P610" s="127"/>
      <c r="Q610" s="127"/>
      <c r="R610" s="127"/>
      <c r="S610" s="127"/>
      <c r="T610" s="127"/>
      <c r="U610" s="127"/>
      <c r="V610" s="127"/>
      <c r="W610" s="127"/>
      <c r="X610" s="127"/>
      <c r="Y610" s="127"/>
      <c r="Z610" s="127"/>
    </row>
    <row r="611" spans="1:26" ht="11.25" customHeight="1">
      <c r="A611" s="127"/>
      <c r="B611" s="127"/>
      <c r="C611" s="127"/>
      <c r="D611" s="127"/>
      <c r="E611" s="127"/>
      <c r="F611" s="127"/>
      <c r="G611" s="127"/>
      <c r="H611" s="127"/>
      <c r="I611" s="127"/>
      <c r="J611" s="127"/>
      <c r="K611" s="127"/>
      <c r="L611" s="127"/>
      <c r="M611" s="127"/>
      <c r="N611" s="127"/>
      <c r="O611" s="127"/>
      <c r="P611" s="127"/>
      <c r="Q611" s="127"/>
      <c r="R611" s="127"/>
      <c r="S611" s="127"/>
      <c r="T611" s="127"/>
      <c r="U611" s="127"/>
      <c r="V611" s="127"/>
      <c r="W611" s="127"/>
      <c r="X611" s="127"/>
      <c r="Y611" s="127"/>
      <c r="Z611" s="127"/>
    </row>
    <row r="612" spans="1:26" ht="11.25" customHeight="1">
      <c r="A612" s="127"/>
      <c r="B612" s="127"/>
      <c r="C612" s="127"/>
      <c r="D612" s="127"/>
      <c r="E612" s="127"/>
      <c r="F612" s="127"/>
      <c r="G612" s="127"/>
      <c r="H612" s="127"/>
      <c r="I612" s="127"/>
      <c r="J612" s="127"/>
      <c r="K612" s="127"/>
      <c r="L612" s="127"/>
      <c r="M612" s="127"/>
      <c r="N612" s="127"/>
      <c r="O612" s="127"/>
      <c r="P612" s="127"/>
      <c r="Q612" s="127"/>
      <c r="R612" s="127"/>
      <c r="S612" s="127"/>
      <c r="T612" s="127"/>
      <c r="U612" s="127"/>
      <c r="V612" s="127"/>
      <c r="W612" s="127"/>
      <c r="X612" s="127"/>
      <c r="Y612" s="127"/>
      <c r="Z612" s="127"/>
    </row>
    <row r="613" spans="1:26" ht="11.25" customHeight="1">
      <c r="A613" s="127"/>
      <c r="B613" s="127"/>
      <c r="C613" s="127"/>
      <c r="D613" s="127"/>
      <c r="E613" s="127"/>
      <c r="F613" s="127"/>
      <c r="G613" s="127"/>
      <c r="H613" s="127"/>
      <c r="I613" s="127"/>
      <c r="J613" s="127"/>
      <c r="K613" s="127"/>
      <c r="L613" s="127"/>
      <c r="M613" s="127"/>
      <c r="N613" s="127"/>
      <c r="O613" s="127"/>
      <c r="P613" s="127"/>
      <c r="Q613" s="127"/>
      <c r="R613" s="127"/>
      <c r="S613" s="127"/>
      <c r="T613" s="127"/>
      <c r="U613" s="127"/>
      <c r="V613" s="127"/>
      <c r="W613" s="127"/>
      <c r="X613" s="127"/>
      <c r="Y613" s="127"/>
      <c r="Z613" s="127"/>
    </row>
    <row r="614" spans="1:26" ht="11.25" customHeight="1">
      <c r="A614" s="127"/>
      <c r="B614" s="127"/>
      <c r="C614" s="127"/>
      <c r="D614" s="127"/>
      <c r="E614" s="127"/>
      <c r="F614" s="127"/>
      <c r="G614" s="127"/>
      <c r="H614" s="127"/>
      <c r="I614" s="127"/>
      <c r="J614" s="127"/>
      <c r="K614" s="127"/>
      <c r="L614" s="127"/>
      <c r="M614" s="127"/>
      <c r="N614" s="127"/>
      <c r="O614" s="127"/>
      <c r="P614" s="127"/>
      <c r="Q614" s="127"/>
      <c r="R614" s="127"/>
      <c r="S614" s="127"/>
      <c r="T614" s="127"/>
      <c r="U614" s="127"/>
      <c r="V614" s="127"/>
      <c r="W614" s="127"/>
      <c r="X614" s="127"/>
      <c r="Y614" s="127"/>
      <c r="Z614" s="127"/>
    </row>
    <row r="615" spans="1:26" ht="11.25" customHeight="1">
      <c r="A615" s="127"/>
      <c r="B615" s="127"/>
      <c r="C615" s="127"/>
      <c r="D615" s="127"/>
      <c r="E615" s="127"/>
      <c r="F615" s="127"/>
      <c r="G615" s="127"/>
      <c r="H615" s="127"/>
      <c r="I615" s="127"/>
      <c r="J615" s="127"/>
      <c r="K615" s="127"/>
      <c r="L615" s="127"/>
      <c r="M615" s="127"/>
      <c r="N615" s="127"/>
      <c r="O615" s="127"/>
      <c r="P615" s="127"/>
      <c r="Q615" s="127"/>
      <c r="R615" s="127"/>
      <c r="S615" s="127"/>
      <c r="T615" s="127"/>
      <c r="U615" s="127"/>
      <c r="V615" s="127"/>
      <c r="W615" s="127"/>
      <c r="X615" s="127"/>
      <c r="Y615" s="127"/>
      <c r="Z615" s="127"/>
    </row>
    <row r="616" spans="1:26" ht="11.25" customHeight="1">
      <c r="A616" s="127"/>
      <c r="B616" s="127"/>
      <c r="C616" s="127"/>
      <c r="D616" s="127"/>
      <c r="E616" s="127"/>
      <c r="F616" s="127"/>
      <c r="G616" s="127"/>
      <c r="H616" s="127"/>
      <c r="I616" s="127"/>
      <c r="J616" s="127"/>
      <c r="K616" s="127"/>
      <c r="L616" s="127"/>
      <c r="M616" s="127"/>
      <c r="N616" s="127"/>
      <c r="O616" s="127"/>
      <c r="P616" s="127"/>
      <c r="Q616" s="127"/>
      <c r="R616" s="127"/>
      <c r="S616" s="127"/>
      <c r="T616" s="127"/>
      <c r="U616" s="127"/>
      <c r="V616" s="127"/>
      <c r="W616" s="127"/>
      <c r="X616" s="127"/>
      <c r="Y616" s="127"/>
      <c r="Z616" s="127"/>
    </row>
    <row r="617" spans="1:26" ht="11.25" customHeight="1">
      <c r="A617" s="127"/>
      <c r="B617" s="127"/>
      <c r="C617" s="127"/>
      <c r="D617" s="127"/>
      <c r="E617" s="127"/>
      <c r="F617" s="127"/>
      <c r="G617" s="127"/>
      <c r="H617" s="127"/>
      <c r="I617" s="127"/>
      <c r="J617" s="127"/>
      <c r="K617" s="127"/>
      <c r="L617" s="127"/>
      <c r="M617" s="127"/>
      <c r="N617" s="127"/>
      <c r="O617" s="127"/>
      <c r="P617" s="127"/>
      <c r="Q617" s="127"/>
      <c r="R617" s="127"/>
      <c r="S617" s="127"/>
      <c r="T617" s="127"/>
      <c r="U617" s="127"/>
      <c r="V617" s="127"/>
      <c r="W617" s="127"/>
      <c r="X617" s="127"/>
      <c r="Y617" s="127"/>
      <c r="Z617" s="127"/>
    </row>
    <row r="618" spans="1:26" ht="11.25" customHeight="1">
      <c r="A618" s="127"/>
      <c r="B618" s="127"/>
      <c r="C618" s="127"/>
      <c r="D618" s="127"/>
      <c r="E618" s="127"/>
      <c r="F618" s="127"/>
      <c r="G618" s="127"/>
      <c r="H618" s="127"/>
      <c r="I618" s="127"/>
      <c r="J618" s="127"/>
      <c r="K618" s="127"/>
      <c r="L618" s="127"/>
      <c r="M618" s="127"/>
      <c r="N618" s="127"/>
      <c r="O618" s="127"/>
      <c r="P618" s="127"/>
      <c r="Q618" s="127"/>
      <c r="R618" s="127"/>
      <c r="S618" s="127"/>
      <c r="T618" s="127"/>
      <c r="U618" s="127"/>
      <c r="V618" s="127"/>
      <c r="W618" s="127"/>
      <c r="X618" s="127"/>
      <c r="Y618" s="127"/>
      <c r="Z618" s="127"/>
    </row>
    <row r="619" spans="1:26" ht="11.25" customHeight="1">
      <c r="A619" s="127"/>
      <c r="B619" s="127"/>
      <c r="C619" s="127"/>
      <c r="D619" s="127"/>
      <c r="E619" s="127"/>
      <c r="F619" s="127"/>
      <c r="G619" s="127"/>
      <c r="H619" s="127"/>
      <c r="I619" s="127"/>
      <c r="J619" s="127"/>
      <c r="K619" s="127"/>
      <c r="L619" s="127"/>
      <c r="M619" s="127"/>
      <c r="N619" s="127"/>
      <c r="O619" s="127"/>
      <c r="P619" s="127"/>
      <c r="Q619" s="127"/>
      <c r="R619" s="127"/>
      <c r="S619" s="127"/>
      <c r="T619" s="127"/>
      <c r="U619" s="127"/>
      <c r="V619" s="127"/>
      <c r="W619" s="127"/>
      <c r="X619" s="127"/>
      <c r="Y619" s="127"/>
      <c r="Z619" s="127"/>
    </row>
    <row r="620" spans="1:26" ht="11.25" customHeight="1">
      <c r="A620" s="127"/>
      <c r="B620" s="127"/>
      <c r="C620" s="127"/>
      <c r="D620" s="127"/>
      <c r="E620" s="127"/>
      <c r="F620" s="127"/>
      <c r="G620" s="127"/>
      <c r="H620" s="127"/>
      <c r="I620" s="127"/>
      <c r="J620" s="127"/>
      <c r="K620" s="127"/>
      <c r="L620" s="127"/>
      <c r="M620" s="127"/>
      <c r="N620" s="127"/>
      <c r="O620" s="127"/>
      <c r="P620" s="127"/>
      <c r="Q620" s="127"/>
      <c r="R620" s="127"/>
      <c r="S620" s="127"/>
      <c r="T620" s="127"/>
      <c r="U620" s="127"/>
      <c r="V620" s="127"/>
      <c r="W620" s="127"/>
      <c r="X620" s="127"/>
      <c r="Y620" s="127"/>
      <c r="Z620" s="127"/>
    </row>
    <row r="621" spans="1:26" ht="11.25" customHeight="1">
      <c r="A621" s="127"/>
      <c r="B621" s="127"/>
      <c r="C621" s="127"/>
      <c r="D621" s="127"/>
      <c r="E621" s="127"/>
      <c r="F621" s="127"/>
      <c r="G621" s="127"/>
      <c r="H621" s="127"/>
      <c r="I621" s="127"/>
      <c r="J621" s="127"/>
      <c r="K621" s="127"/>
      <c r="L621" s="127"/>
      <c r="M621" s="127"/>
      <c r="N621" s="127"/>
      <c r="O621" s="127"/>
      <c r="P621" s="127"/>
      <c r="Q621" s="127"/>
      <c r="R621" s="127"/>
      <c r="S621" s="127"/>
      <c r="T621" s="127"/>
      <c r="U621" s="127"/>
      <c r="V621" s="127"/>
      <c r="W621" s="127"/>
      <c r="X621" s="127"/>
      <c r="Y621" s="127"/>
      <c r="Z621" s="127"/>
    </row>
    <row r="622" spans="1:26" ht="11.25" customHeight="1">
      <c r="A622" s="127"/>
      <c r="B622" s="127"/>
      <c r="C622" s="127"/>
      <c r="D622" s="127"/>
      <c r="E622" s="127"/>
      <c r="F622" s="127"/>
      <c r="G622" s="127"/>
      <c r="H622" s="127"/>
      <c r="I622" s="127"/>
      <c r="J622" s="127"/>
      <c r="K622" s="127"/>
      <c r="L622" s="127"/>
      <c r="M622" s="127"/>
      <c r="N622" s="127"/>
      <c r="O622" s="127"/>
      <c r="P622" s="127"/>
      <c r="Q622" s="127"/>
      <c r="R622" s="127"/>
      <c r="S622" s="127"/>
      <c r="T622" s="127"/>
      <c r="U622" s="127"/>
      <c r="V622" s="127"/>
      <c r="W622" s="127"/>
      <c r="X622" s="127"/>
      <c r="Y622" s="127"/>
      <c r="Z622" s="127"/>
    </row>
    <row r="623" spans="1:26" ht="11.25" customHeight="1">
      <c r="A623" s="127"/>
      <c r="B623" s="127"/>
      <c r="C623" s="127"/>
      <c r="D623" s="127"/>
      <c r="E623" s="127"/>
      <c r="F623" s="127"/>
      <c r="G623" s="127"/>
      <c r="H623" s="127"/>
      <c r="I623" s="127"/>
      <c r="J623" s="127"/>
      <c r="K623" s="127"/>
      <c r="L623" s="127"/>
      <c r="M623" s="127"/>
      <c r="N623" s="127"/>
      <c r="O623" s="127"/>
      <c r="P623" s="127"/>
      <c r="Q623" s="127"/>
      <c r="R623" s="127"/>
      <c r="S623" s="127"/>
      <c r="T623" s="127"/>
      <c r="U623" s="127"/>
      <c r="V623" s="127"/>
      <c r="W623" s="127"/>
      <c r="X623" s="127"/>
      <c r="Y623" s="127"/>
      <c r="Z623" s="127"/>
    </row>
    <row r="624" spans="1:26" ht="11.25" customHeight="1">
      <c r="A624" s="127"/>
      <c r="B624" s="127"/>
      <c r="C624" s="127"/>
      <c r="D624" s="127"/>
      <c r="E624" s="127"/>
      <c r="F624" s="127"/>
      <c r="G624" s="127"/>
      <c r="H624" s="127"/>
      <c r="I624" s="127"/>
      <c r="J624" s="127"/>
      <c r="K624" s="127"/>
      <c r="L624" s="127"/>
      <c r="M624" s="127"/>
      <c r="N624" s="127"/>
      <c r="O624" s="127"/>
      <c r="P624" s="127"/>
      <c r="Q624" s="127"/>
      <c r="R624" s="127"/>
      <c r="S624" s="127"/>
      <c r="T624" s="127"/>
      <c r="U624" s="127"/>
      <c r="V624" s="127"/>
      <c r="W624" s="127"/>
      <c r="X624" s="127"/>
      <c r="Y624" s="127"/>
      <c r="Z624" s="127"/>
    </row>
    <row r="625" spans="1:26" ht="11.25" customHeight="1">
      <c r="A625" s="127"/>
      <c r="B625" s="127"/>
      <c r="C625" s="127"/>
      <c r="D625" s="127"/>
      <c r="E625" s="127"/>
      <c r="F625" s="127"/>
      <c r="G625" s="127"/>
      <c r="H625" s="127"/>
      <c r="I625" s="127"/>
      <c r="J625" s="127"/>
      <c r="K625" s="127"/>
      <c r="L625" s="127"/>
      <c r="M625" s="127"/>
      <c r="N625" s="127"/>
      <c r="O625" s="127"/>
      <c r="P625" s="127"/>
      <c r="Q625" s="127"/>
      <c r="R625" s="127"/>
      <c r="S625" s="127"/>
      <c r="T625" s="127"/>
      <c r="U625" s="127"/>
      <c r="V625" s="127"/>
      <c r="W625" s="127"/>
      <c r="X625" s="127"/>
      <c r="Y625" s="127"/>
      <c r="Z625" s="127"/>
    </row>
    <row r="626" spans="1:26" ht="11.25" customHeight="1">
      <c r="A626" s="127"/>
      <c r="B626" s="127"/>
      <c r="C626" s="127"/>
      <c r="D626" s="127"/>
      <c r="E626" s="127"/>
      <c r="F626" s="127"/>
      <c r="G626" s="127"/>
      <c r="H626" s="127"/>
      <c r="I626" s="127"/>
      <c r="J626" s="127"/>
      <c r="K626" s="127"/>
      <c r="L626" s="127"/>
      <c r="M626" s="127"/>
      <c r="N626" s="127"/>
      <c r="O626" s="127"/>
      <c r="P626" s="127"/>
      <c r="Q626" s="127"/>
      <c r="R626" s="127"/>
      <c r="S626" s="127"/>
      <c r="T626" s="127"/>
      <c r="U626" s="127"/>
      <c r="V626" s="127"/>
      <c r="W626" s="127"/>
      <c r="X626" s="127"/>
      <c r="Y626" s="127"/>
      <c r="Z626" s="127"/>
    </row>
    <row r="627" spans="1:26" ht="11.25" customHeight="1">
      <c r="A627" s="127"/>
      <c r="B627" s="127"/>
      <c r="C627" s="127"/>
      <c r="D627" s="127"/>
      <c r="E627" s="127"/>
      <c r="F627" s="127"/>
      <c r="G627" s="127"/>
      <c r="H627" s="127"/>
      <c r="I627" s="127"/>
      <c r="J627" s="127"/>
      <c r="K627" s="127"/>
      <c r="L627" s="127"/>
      <c r="M627" s="127"/>
      <c r="N627" s="127"/>
      <c r="O627" s="127"/>
      <c r="P627" s="127"/>
      <c r="Q627" s="127"/>
      <c r="R627" s="127"/>
      <c r="S627" s="127"/>
      <c r="T627" s="127"/>
      <c r="U627" s="127"/>
      <c r="V627" s="127"/>
      <c r="W627" s="127"/>
      <c r="X627" s="127"/>
      <c r="Y627" s="127"/>
      <c r="Z627" s="127"/>
    </row>
    <row r="628" spans="1:26" ht="11.25" customHeight="1">
      <c r="A628" s="127"/>
      <c r="B628" s="127"/>
      <c r="C628" s="127"/>
      <c r="D628" s="127"/>
      <c r="E628" s="127"/>
      <c r="F628" s="127"/>
      <c r="G628" s="127"/>
      <c r="H628" s="127"/>
      <c r="I628" s="127"/>
      <c r="J628" s="127"/>
      <c r="K628" s="127"/>
      <c r="L628" s="127"/>
      <c r="M628" s="127"/>
      <c r="N628" s="127"/>
      <c r="O628" s="127"/>
      <c r="P628" s="127"/>
      <c r="Q628" s="127"/>
      <c r="R628" s="127"/>
      <c r="S628" s="127"/>
      <c r="T628" s="127"/>
      <c r="U628" s="127"/>
      <c r="V628" s="127"/>
      <c r="W628" s="127"/>
      <c r="X628" s="127"/>
      <c r="Y628" s="127"/>
      <c r="Z628" s="127"/>
    </row>
    <row r="629" spans="1:26" ht="11.25" customHeight="1">
      <c r="A629" s="127"/>
      <c r="B629" s="127"/>
      <c r="C629" s="127"/>
      <c r="D629" s="127"/>
      <c r="E629" s="127"/>
      <c r="F629" s="127"/>
      <c r="G629" s="127"/>
      <c r="H629" s="127"/>
      <c r="I629" s="127"/>
      <c r="J629" s="127"/>
      <c r="K629" s="127"/>
      <c r="L629" s="127"/>
      <c r="M629" s="127"/>
      <c r="N629" s="127"/>
      <c r="O629" s="127"/>
      <c r="P629" s="127"/>
      <c r="Q629" s="127"/>
      <c r="R629" s="127"/>
      <c r="S629" s="127"/>
      <c r="T629" s="127"/>
      <c r="U629" s="127"/>
      <c r="V629" s="127"/>
      <c r="W629" s="127"/>
      <c r="X629" s="127"/>
      <c r="Y629" s="127"/>
      <c r="Z629" s="127"/>
    </row>
    <row r="630" spans="1:26" ht="11.25" customHeight="1">
      <c r="A630" s="127"/>
      <c r="B630" s="127"/>
      <c r="C630" s="127"/>
      <c r="D630" s="127"/>
      <c r="E630" s="127"/>
      <c r="F630" s="127"/>
      <c r="G630" s="127"/>
      <c r="H630" s="127"/>
      <c r="I630" s="127"/>
      <c r="J630" s="127"/>
      <c r="K630" s="127"/>
      <c r="L630" s="127"/>
      <c r="M630" s="127"/>
      <c r="N630" s="127"/>
      <c r="O630" s="127"/>
      <c r="P630" s="127"/>
      <c r="Q630" s="127"/>
      <c r="R630" s="127"/>
      <c r="S630" s="127"/>
      <c r="T630" s="127"/>
      <c r="U630" s="127"/>
      <c r="V630" s="127"/>
      <c r="W630" s="127"/>
      <c r="X630" s="127"/>
      <c r="Y630" s="127"/>
      <c r="Z630" s="127"/>
    </row>
    <row r="631" spans="1:26" ht="11.25" customHeight="1">
      <c r="A631" s="127"/>
      <c r="B631" s="127"/>
      <c r="C631" s="127"/>
      <c r="D631" s="127"/>
      <c r="E631" s="127"/>
      <c r="F631" s="127"/>
      <c r="G631" s="127"/>
      <c r="H631" s="127"/>
      <c r="I631" s="127"/>
      <c r="J631" s="127"/>
      <c r="K631" s="127"/>
      <c r="L631" s="127"/>
      <c r="M631" s="127"/>
      <c r="N631" s="127"/>
      <c r="O631" s="127"/>
      <c r="P631" s="127"/>
      <c r="Q631" s="127"/>
      <c r="R631" s="127"/>
      <c r="S631" s="127"/>
      <c r="T631" s="127"/>
      <c r="U631" s="127"/>
      <c r="V631" s="127"/>
      <c r="W631" s="127"/>
      <c r="X631" s="127"/>
      <c r="Y631" s="127"/>
      <c r="Z631" s="127"/>
    </row>
    <row r="632" spans="1:26" ht="11.25" customHeight="1">
      <c r="A632" s="127"/>
      <c r="B632" s="127"/>
      <c r="C632" s="127"/>
      <c r="D632" s="127"/>
      <c r="E632" s="127"/>
      <c r="F632" s="127"/>
      <c r="G632" s="127"/>
      <c r="H632" s="127"/>
      <c r="I632" s="127"/>
      <c r="J632" s="127"/>
      <c r="K632" s="127"/>
      <c r="L632" s="127"/>
      <c r="M632" s="127"/>
      <c r="N632" s="127"/>
      <c r="O632" s="127"/>
      <c r="P632" s="127"/>
      <c r="Q632" s="127"/>
      <c r="R632" s="127"/>
      <c r="S632" s="127"/>
      <c r="T632" s="127"/>
      <c r="U632" s="127"/>
      <c r="V632" s="127"/>
      <c r="W632" s="127"/>
      <c r="X632" s="127"/>
      <c r="Y632" s="127"/>
      <c r="Z632" s="127"/>
    </row>
    <row r="633" spans="1:26" ht="11.25" customHeight="1">
      <c r="A633" s="127"/>
      <c r="B633" s="127"/>
      <c r="C633" s="127"/>
      <c r="D633" s="127"/>
      <c r="E633" s="127"/>
      <c r="F633" s="127"/>
      <c r="G633" s="127"/>
      <c r="H633" s="127"/>
      <c r="I633" s="127"/>
      <c r="J633" s="127"/>
      <c r="K633" s="127"/>
      <c r="L633" s="127"/>
      <c r="M633" s="127"/>
      <c r="N633" s="127"/>
      <c r="O633" s="127"/>
      <c r="P633" s="127"/>
      <c r="Q633" s="127"/>
      <c r="R633" s="127"/>
      <c r="S633" s="127"/>
      <c r="T633" s="127"/>
      <c r="U633" s="127"/>
      <c r="V633" s="127"/>
      <c r="W633" s="127"/>
      <c r="X633" s="127"/>
      <c r="Y633" s="127"/>
      <c r="Z633" s="127"/>
    </row>
    <row r="634" spans="1:26" ht="11.25" customHeight="1">
      <c r="A634" s="127"/>
      <c r="B634" s="127"/>
      <c r="C634" s="127"/>
      <c r="D634" s="127"/>
      <c r="E634" s="127"/>
      <c r="F634" s="127"/>
      <c r="G634" s="127"/>
      <c r="H634" s="127"/>
      <c r="I634" s="127"/>
      <c r="J634" s="127"/>
      <c r="K634" s="127"/>
      <c r="L634" s="127"/>
      <c r="M634" s="127"/>
      <c r="N634" s="127"/>
      <c r="O634" s="127"/>
      <c r="P634" s="127"/>
      <c r="Q634" s="127"/>
      <c r="R634" s="127"/>
      <c r="S634" s="127"/>
      <c r="T634" s="127"/>
      <c r="U634" s="127"/>
      <c r="V634" s="127"/>
      <c r="W634" s="127"/>
      <c r="X634" s="127"/>
      <c r="Y634" s="127"/>
      <c r="Z634" s="127"/>
    </row>
    <row r="635" spans="1:26" ht="11.25" customHeight="1">
      <c r="A635" s="127"/>
      <c r="B635" s="127"/>
      <c r="C635" s="127"/>
      <c r="D635" s="127"/>
      <c r="E635" s="127"/>
      <c r="F635" s="127"/>
      <c r="G635" s="127"/>
      <c r="H635" s="127"/>
      <c r="I635" s="127"/>
      <c r="J635" s="127"/>
      <c r="K635" s="127"/>
      <c r="L635" s="127"/>
      <c r="M635" s="127"/>
      <c r="N635" s="127"/>
      <c r="O635" s="127"/>
      <c r="P635" s="127"/>
      <c r="Q635" s="127"/>
      <c r="R635" s="127"/>
      <c r="S635" s="127"/>
      <c r="T635" s="127"/>
      <c r="U635" s="127"/>
      <c r="V635" s="127"/>
      <c r="W635" s="127"/>
      <c r="X635" s="127"/>
      <c r="Y635" s="127"/>
      <c r="Z635" s="127"/>
    </row>
    <row r="636" spans="1:26" ht="11.25" customHeight="1">
      <c r="A636" s="127"/>
      <c r="B636" s="127"/>
      <c r="C636" s="127"/>
      <c r="D636" s="127"/>
      <c r="E636" s="127"/>
      <c r="F636" s="127"/>
      <c r="G636" s="127"/>
      <c r="H636" s="127"/>
      <c r="I636" s="127"/>
      <c r="J636" s="127"/>
      <c r="K636" s="127"/>
      <c r="L636" s="127"/>
      <c r="M636" s="127"/>
      <c r="N636" s="127"/>
      <c r="O636" s="127"/>
      <c r="P636" s="127"/>
      <c r="Q636" s="127"/>
      <c r="R636" s="127"/>
      <c r="S636" s="127"/>
      <c r="T636" s="127"/>
      <c r="U636" s="127"/>
      <c r="V636" s="127"/>
      <c r="W636" s="127"/>
      <c r="X636" s="127"/>
      <c r="Y636" s="127"/>
      <c r="Z636" s="127"/>
    </row>
    <row r="637" spans="1:26" ht="11.25" customHeight="1">
      <c r="A637" s="127"/>
      <c r="B637" s="127"/>
      <c r="C637" s="127"/>
      <c r="D637" s="127"/>
      <c r="E637" s="127"/>
      <c r="F637" s="127"/>
      <c r="G637" s="127"/>
      <c r="H637" s="127"/>
      <c r="I637" s="127"/>
      <c r="J637" s="127"/>
      <c r="K637" s="127"/>
      <c r="L637" s="127"/>
      <c r="M637" s="127"/>
      <c r="N637" s="127"/>
      <c r="O637" s="127"/>
      <c r="P637" s="127"/>
      <c r="Q637" s="127"/>
      <c r="R637" s="127"/>
      <c r="S637" s="127"/>
      <c r="T637" s="127"/>
      <c r="U637" s="127"/>
      <c r="V637" s="127"/>
      <c r="W637" s="127"/>
      <c r="X637" s="127"/>
      <c r="Y637" s="127"/>
      <c r="Z637" s="127"/>
    </row>
    <row r="638" spans="1:26" ht="11.25" customHeight="1">
      <c r="A638" s="127"/>
      <c r="B638" s="127"/>
      <c r="C638" s="127"/>
      <c r="D638" s="127"/>
      <c r="E638" s="127"/>
      <c r="F638" s="127"/>
      <c r="G638" s="127"/>
      <c r="H638" s="127"/>
      <c r="I638" s="127"/>
      <c r="J638" s="127"/>
      <c r="K638" s="127"/>
      <c r="L638" s="127"/>
      <c r="M638" s="127"/>
      <c r="N638" s="127"/>
      <c r="O638" s="127"/>
      <c r="P638" s="127"/>
      <c r="Q638" s="127"/>
      <c r="R638" s="127"/>
      <c r="S638" s="127"/>
      <c r="T638" s="127"/>
      <c r="U638" s="127"/>
      <c r="V638" s="127"/>
      <c r="W638" s="127"/>
      <c r="X638" s="127"/>
      <c r="Y638" s="127"/>
      <c r="Z638" s="127"/>
    </row>
    <row r="639" spans="1:26" ht="11.25" customHeight="1">
      <c r="A639" s="127"/>
      <c r="B639" s="127"/>
      <c r="C639" s="127"/>
      <c r="D639" s="127"/>
      <c r="E639" s="127"/>
      <c r="F639" s="127"/>
      <c r="G639" s="127"/>
      <c r="H639" s="127"/>
      <c r="I639" s="127"/>
      <c r="J639" s="127"/>
      <c r="K639" s="127"/>
      <c r="L639" s="127"/>
      <c r="M639" s="127"/>
      <c r="N639" s="127"/>
      <c r="O639" s="127"/>
      <c r="P639" s="127"/>
      <c r="Q639" s="127"/>
      <c r="R639" s="127"/>
      <c r="S639" s="127"/>
      <c r="T639" s="127"/>
      <c r="U639" s="127"/>
      <c r="V639" s="127"/>
      <c r="W639" s="127"/>
      <c r="X639" s="127"/>
      <c r="Y639" s="127"/>
      <c r="Z639" s="127"/>
    </row>
    <row r="640" spans="1:26" ht="11.25" customHeight="1">
      <c r="A640" s="127"/>
      <c r="B640" s="127"/>
      <c r="C640" s="127"/>
      <c r="D640" s="127"/>
      <c r="E640" s="127"/>
      <c r="F640" s="127"/>
      <c r="G640" s="127"/>
      <c r="H640" s="127"/>
      <c r="I640" s="127"/>
      <c r="J640" s="127"/>
      <c r="K640" s="127"/>
      <c r="L640" s="127"/>
      <c r="M640" s="127"/>
      <c r="N640" s="127"/>
      <c r="O640" s="127"/>
      <c r="P640" s="127"/>
      <c r="Q640" s="127"/>
      <c r="R640" s="127"/>
      <c r="S640" s="127"/>
      <c r="T640" s="127"/>
      <c r="U640" s="127"/>
      <c r="V640" s="127"/>
      <c r="W640" s="127"/>
      <c r="X640" s="127"/>
      <c r="Y640" s="127"/>
      <c r="Z640" s="127"/>
    </row>
    <row r="641" spans="1:26" ht="11.25" customHeight="1">
      <c r="A641" s="127"/>
      <c r="B641" s="127"/>
      <c r="C641" s="127"/>
      <c r="D641" s="127"/>
      <c r="E641" s="127"/>
      <c r="F641" s="127"/>
      <c r="G641" s="127"/>
      <c r="H641" s="127"/>
      <c r="I641" s="127"/>
      <c r="J641" s="127"/>
      <c r="K641" s="127"/>
      <c r="L641" s="127"/>
      <c r="M641" s="127"/>
      <c r="N641" s="127"/>
      <c r="O641" s="127"/>
      <c r="P641" s="127"/>
      <c r="Q641" s="127"/>
      <c r="R641" s="127"/>
      <c r="S641" s="127"/>
      <c r="T641" s="127"/>
      <c r="U641" s="127"/>
      <c r="V641" s="127"/>
      <c r="W641" s="127"/>
      <c r="X641" s="127"/>
      <c r="Y641" s="127"/>
      <c r="Z641" s="127"/>
    </row>
    <row r="642" spans="1:26" ht="11.25" customHeight="1">
      <c r="A642" s="127"/>
      <c r="B642" s="127"/>
      <c r="C642" s="127"/>
      <c r="D642" s="127"/>
      <c r="E642" s="127"/>
      <c r="F642" s="127"/>
      <c r="G642" s="127"/>
      <c r="H642" s="127"/>
      <c r="I642" s="127"/>
      <c r="J642" s="127"/>
      <c r="K642" s="127"/>
      <c r="L642" s="127"/>
      <c r="M642" s="127"/>
      <c r="N642" s="127"/>
      <c r="O642" s="127"/>
      <c r="P642" s="127"/>
      <c r="Q642" s="127"/>
      <c r="R642" s="127"/>
      <c r="S642" s="127"/>
      <c r="T642" s="127"/>
      <c r="U642" s="127"/>
      <c r="V642" s="127"/>
      <c r="W642" s="127"/>
      <c r="X642" s="127"/>
      <c r="Y642" s="127"/>
      <c r="Z642" s="127"/>
    </row>
    <row r="643" spans="1:26" ht="11.25" customHeight="1">
      <c r="A643" s="127"/>
      <c r="B643" s="127"/>
      <c r="C643" s="127"/>
      <c r="D643" s="127"/>
      <c r="E643" s="127"/>
      <c r="F643" s="127"/>
      <c r="G643" s="127"/>
      <c r="H643" s="127"/>
      <c r="I643" s="127"/>
      <c r="J643" s="127"/>
      <c r="K643" s="127"/>
      <c r="L643" s="127"/>
      <c r="M643" s="127"/>
      <c r="N643" s="127"/>
      <c r="O643" s="127"/>
      <c r="P643" s="127"/>
      <c r="Q643" s="127"/>
      <c r="R643" s="127"/>
      <c r="S643" s="127"/>
      <c r="T643" s="127"/>
      <c r="U643" s="127"/>
      <c r="V643" s="127"/>
      <c r="W643" s="127"/>
      <c r="X643" s="127"/>
      <c r="Y643" s="127"/>
      <c r="Z643" s="127"/>
    </row>
    <row r="644" spans="1:26" ht="11.25" customHeight="1">
      <c r="A644" s="127"/>
      <c r="B644" s="127"/>
      <c r="C644" s="127"/>
      <c r="D644" s="127"/>
      <c r="E644" s="127"/>
      <c r="F644" s="127"/>
      <c r="G644" s="127"/>
      <c r="H644" s="127"/>
      <c r="I644" s="127"/>
      <c r="J644" s="127"/>
      <c r="K644" s="127"/>
      <c r="L644" s="127"/>
      <c r="M644" s="127"/>
      <c r="N644" s="127"/>
      <c r="O644" s="127"/>
      <c r="P644" s="127"/>
      <c r="Q644" s="127"/>
      <c r="R644" s="127"/>
      <c r="S644" s="127"/>
      <c r="T644" s="127"/>
      <c r="U644" s="127"/>
      <c r="V644" s="127"/>
      <c r="W644" s="127"/>
      <c r="X644" s="127"/>
      <c r="Y644" s="127"/>
      <c r="Z644" s="127"/>
    </row>
    <row r="645" spans="1:26" ht="11.25" customHeight="1">
      <c r="A645" s="127"/>
      <c r="B645" s="127"/>
      <c r="C645" s="127"/>
      <c r="D645" s="127"/>
      <c r="E645" s="127"/>
      <c r="F645" s="127"/>
      <c r="G645" s="127"/>
      <c r="H645" s="127"/>
      <c r="I645" s="127"/>
      <c r="J645" s="127"/>
      <c r="K645" s="127"/>
      <c r="L645" s="127"/>
      <c r="M645" s="127"/>
      <c r="N645" s="127"/>
      <c r="O645" s="127"/>
      <c r="P645" s="127"/>
      <c r="Q645" s="127"/>
      <c r="R645" s="127"/>
      <c r="S645" s="127"/>
      <c r="T645" s="127"/>
      <c r="U645" s="127"/>
      <c r="V645" s="127"/>
      <c r="W645" s="127"/>
      <c r="X645" s="127"/>
      <c r="Y645" s="127"/>
      <c r="Z645" s="127"/>
    </row>
    <row r="646" spans="1:26" ht="11.25" customHeight="1">
      <c r="A646" s="127"/>
      <c r="B646" s="127"/>
      <c r="C646" s="127"/>
      <c r="D646" s="127"/>
      <c r="E646" s="127"/>
      <c r="F646" s="127"/>
      <c r="G646" s="127"/>
      <c r="H646" s="127"/>
      <c r="I646" s="127"/>
      <c r="J646" s="127"/>
      <c r="K646" s="127"/>
      <c r="L646" s="127"/>
      <c r="M646" s="127"/>
      <c r="N646" s="127"/>
      <c r="O646" s="127"/>
      <c r="P646" s="127"/>
      <c r="Q646" s="127"/>
      <c r="R646" s="127"/>
      <c r="S646" s="127"/>
      <c r="T646" s="127"/>
      <c r="U646" s="127"/>
      <c r="V646" s="127"/>
      <c r="W646" s="127"/>
      <c r="X646" s="127"/>
      <c r="Y646" s="127"/>
      <c r="Z646" s="127"/>
    </row>
    <row r="647" spans="1:26" ht="11.25" customHeight="1">
      <c r="A647" s="127"/>
      <c r="B647" s="127"/>
      <c r="C647" s="127"/>
      <c r="D647" s="127"/>
      <c r="E647" s="127"/>
      <c r="F647" s="127"/>
      <c r="G647" s="127"/>
      <c r="H647" s="127"/>
      <c r="I647" s="127"/>
      <c r="J647" s="127"/>
      <c r="K647" s="127"/>
      <c r="L647" s="127"/>
      <c r="M647" s="127"/>
      <c r="N647" s="127"/>
      <c r="O647" s="127"/>
      <c r="P647" s="127"/>
      <c r="Q647" s="127"/>
      <c r="R647" s="127"/>
      <c r="S647" s="127"/>
      <c r="T647" s="127"/>
      <c r="U647" s="127"/>
      <c r="V647" s="127"/>
      <c r="W647" s="127"/>
      <c r="X647" s="127"/>
      <c r="Y647" s="127"/>
      <c r="Z647" s="127"/>
    </row>
    <row r="648" spans="1:26" ht="11.25" customHeight="1">
      <c r="A648" s="127"/>
      <c r="B648" s="127"/>
      <c r="C648" s="127"/>
      <c r="D648" s="127"/>
      <c r="E648" s="127"/>
      <c r="F648" s="127"/>
      <c r="G648" s="127"/>
      <c r="H648" s="127"/>
      <c r="I648" s="127"/>
      <c r="J648" s="127"/>
      <c r="K648" s="127"/>
      <c r="L648" s="127"/>
      <c r="M648" s="127"/>
      <c r="N648" s="127"/>
      <c r="O648" s="127"/>
      <c r="P648" s="127"/>
      <c r="Q648" s="127"/>
      <c r="R648" s="127"/>
      <c r="S648" s="127"/>
      <c r="T648" s="127"/>
      <c r="U648" s="127"/>
      <c r="V648" s="127"/>
      <c r="W648" s="127"/>
      <c r="X648" s="127"/>
      <c r="Y648" s="127"/>
      <c r="Z648" s="127"/>
    </row>
    <row r="649" spans="1:26" ht="11.25" customHeight="1">
      <c r="A649" s="127"/>
      <c r="B649" s="127"/>
      <c r="C649" s="127"/>
      <c r="D649" s="127"/>
      <c r="E649" s="127"/>
      <c r="F649" s="127"/>
      <c r="G649" s="127"/>
      <c r="H649" s="127"/>
      <c r="I649" s="127"/>
      <c r="J649" s="127"/>
      <c r="K649" s="127"/>
      <c r="L649" s="127"/>
      <c r="M649" s="127"/>
      <c r="N649" s="127"/>
      <c r="O649" s="127"/>
      <c r="P649" s="127"/>
      <c r="Q649" s="127"/>
      <c r="R649" s="127"/>
      <c r="S649" s="127"/>
      <c r="T649" s="127"/>
      <c r="U649" s="127"/>
      <c r="V649" s="127"/>
      <c r="W649" s="127"/>
      <c r="X649" s="127"/>
      <c r="Y649" s="127"/>
      <c r="Z649" s="127"/>
    </row>
    <row r="650" spans="1:26" ht="11.25" customHeight="1">
      <c r="A650" s="127"/>
      <c r="B650" s="127"/>
      <c r="C650" s="127"/>
      <c r="D650" s="127"/>
      <c r="E650" s="127"/>
      <c r="F650" s="127"/>
      <c r="G650" s="127"/>
      <c r="H650" s="127"/>
      <c r="I650" s="127"/>
      <c r="J650" s="127"/>
      <c r="K650" s="127"/>
      <c r="L650" s="127"/>
      <c r="M650" s="127"/>
      <c r="N650" s="127"/>
      <c r="O650" s="127"/>
      <c r="P650" s="127"/>
      <c r="Q650" s="127"/>
      <c r="R650" s="127"/>
      <c r="S650" s="127"/>
      <c r="T650" s="127"/>
      <c r="U650" s="127"/>
      <c r="V650" s="127"/>
      <c r="W650" s="127"/>
      <c r="X650" s="127"/>
      <c r="Y650" s="127"/>
      <c r="Z650" s="127"/>
    </row>
    <row r="651" spans="1:26" ht="11.25" customHeight="1">
      <c r="A651" s="127"/>
      <c r="B651" s="127"/>
      <c r="C651" s="127"/>
      <c r="D651" s="127"/>
      <c r="E651" s="127"/>
      <c r="F651" s="127"/>
      <c r="G651" s="127"/>
      <c r="H651" s="127"/>
      <c r="I651" s="127"/>
      <c r="J651" s="127"/>
      <c r="K651" s="127"/>
      <c r="L651" s="127"/>
      <c r="M651" s="127"/>
      <c r="N651" s="127"/>
      <c r="O651" s="127"/>
      <c r="P651" s="127"/>
      <c r="Q651" s="127"/>
      <c r="R651" s="127"/>
      <c r="S651" s="127"/>
      <c r="T651" s="127"/>
      <c r="U651" s="127"/>
      <c r="V651" s="127"/>
      <c r="W651" s="127"/>
      <c r="X651" s="127"/>
      <c r="Y651" s="127"/>
      <c r="Z651" s="127"/>
    </row>
    <row r="652" spans="1:26" ht="11.25" customHeight="1">
      <c r="A652" s="127"/>
      <c r="B652" s="127"/>
      <c r="C652" s="127"/>
      <c r="D652" s="127"/>
      <c r="E652" s="127"/>
      <c r="F652" s="127"/>
      <c r="G652" s="127"/>
      <c r="H652" s="127"/>
      <c r="I652" s="127"/>
      <c r="J652" s="127"/>
      <c r="K652" s="127"/>
      <c r="L652" s="127"/>
      <c r="M652" s="127"/>
      <c r="N652" s="127"/>
      <c r="O652" s="127"/>
      <c r="P652" s="127"/>
      <c r="Q652" s="127"/>
      <c r="R652" s="127"/>
      <c r="S652" s="127"/>
      <c r="T652" s="127"/>
      <c r="U652" s="127"/>
      <c r="V652" s="127"/>
      <c r="W652" s="127"/>
      <c r="X652" s="127"/>
      <c r="Y652" s="127"/>
      <c r="Z652" s="127"/>
    </row>
    <row r="653" spans="1:26" ht="11.25" customHeight="1">
      <c r="A653" s="127"/>
      <c r="B653" s="127"/>
      <c r="C653" s="127"/>
      <c r="D653" s="127"/>
      <c r="E653" s="127"/>
      <c r="F653" s="127"/>
      <c r="G653" s="127"/>
      <c r="H653" s="127"/>
      <c r="I653" s="127"/>
      <c r="J653" s="127"/>
      <c r="K653" s="127"/>
      <c r="L653" s="127"/>
      <c r="M653" s="127"/>
      <c r="N653" s="127"/>
      <c r="O653" s="127"/>
      <c r="P653" s="127"/>
      <c r="Q653" s="127"/>
      <c r="R653" s="127"/>
      <c r="S653" s="127"/>
      <c r="T653" s="127"/>
      <c r="U653" s="127"/>
      <c r="V653" s="127"/>
      <c r="W653" s="127"/>
      <c r="X653" s="127"/>
      <c r="Y653" s="127"/>
      <c r="Z653" s="127"/>
    </row>
    <row r="654" spans="1:26" ht="11.25" customHeight="1">
      <c r="A654" s="127"/>
      <c r="B654" s="127"/>
      <c r="C654" s="127"/>
      <c r="D654" s="127"/>
      <c r="E654" s="127"/>
      <c r="F654" s="127"/>
      <c r="G654" s="127"/>
      <c r="H654" s="127"/>
      <c r="I654" s="127"/>
      <c r="J654" s="127"/>
      <c r="K654" s="127"/>
      <c r="L654" s="127"/>
      <c r="M654" s="127"/>
      <c r="N654" s="127"/>
      <c r="O654" s="127"/>
      <c r="P654" s="127"/>
      <c r="Q654" s="127"/>
      <c r="R654" s="127"/>
      <c r="S654" s="127"/>
      <c r="T654" s="127"/>
      <c r="U654" s="127"/>
      <c r="V654" s="127"/>
      <c r="W654" s="127"/>
      <c r="X654" s="127"/>
      <c r="Y654" s="127"/>
      <c r="Z654" s="127"/>
    </row>
    <row r="655" spans="1:26" ht="11.25" customHeight="1">
      <c r="A655" s="127"/>
      <c r="B655" s="127"/>
      <c r="C655" s="127"/>
      <c r="D655" s="127"/>
      <c r="E655" s="127"/>
      <c r="F655" s="127"/>
      <c r="G655" s="127"/>
      <c r="H655" s="127"/>
      <c r="I655" s="127"/>
      <c r="J655" s="127"/>
      <c r="K655" s="127"/>
      <c r="L655" s="127"/>
      <c r="M655" s="127"/>
      <c r="N655" s="127"/>
      <c r="O655" s="127"/>
      <c r="P655" s="127"/>
      <c r="Q655" s="127"/>
      <c r="R655" s="127"/>
      <c r="S655" s="127"/>
      <c r="T655" s="127"/>
      <c r="U655" s="127"/>
      <c r="V655" s="127"/>
      <c r="W655" s="127"/>
      <c r="X655" s="127"/>
      <c r="Y655" s="127"/>
      <c r="Z655" s="127"/>
    </row>
    <row r="656" spans="1:26" ht="11.25" customHeight="1">
      <c r="A656" s="127"/>
      <c r="B656" s="127"/>
      <c r="C656" s="127"/>
      <c r="D656" s="127"/>
      <c r="E656" s="127"/>
      <c r="F656" s="127"/>
      <c r="G656" s="127"/>
      <c r="H656" s="127"/>
      <c r="I656" s="127"/>
      <c r="J656" s="127"/>
      <c r="K656" s="127"/>
      <c r="L656" s="127"/>
      <c r="M656" s="127"/>
      <c r="N656" s="127"/>
      <c r="O656" s="127"/>
      <c r="P656" s="127"/>
      <c r="Q656" s="127"/>
      <c r="R656" s="127"/>
      <c r="S656" s="127"/>
      <c r="T656" s="127"/>
      <c r="U656" s="127"/>
      <c r="V656" s="127"/>
      <c r="W656" s="127"/>
      <c r="X656" s="127"/>
      <c r="Y656" s="127"/>
      <c r="Z656" s="127"/>
    </row>
    <row r="657" spans="1:26" ht="11.25" customHeight="1">
      <c r="A657" s="127"/>
      <c r="B657" s="127"/>
      <c r="C657" s="127"/>
      <c r="D657" s="127"/>
      <c r="E657" s="127"/>
      <c r="F657" s="127"/>
      <c r="G657" s="127"/>
      <c r="H657" s="127"/>
      <c r="I657" s="127"/>
      <c r="J657" s="127"/>
      <c r="K657" s="127"/>
      <c r="L657" s="127"/>
      <c r="M657" s="127"/>
      <c r="N657" s="127"/>
      <c r="O657" s="127"/>
      <c r="P657" s="127"/>
      <c r="Q657" s="127"/>
      <c r="R657" s="127"/>
      <c r="S657" s="127"/>
      <c r="T657" s="127"/>
      <c r="U657" s="127"/>
      <c r="V657" s="127"/>
      <c r="W657" s="127"/>
      <c r="X657" s="127"/>
      <c r="Y657" s="127"/>
      <c r="Z657" s="127"/>
    </row>
    <row r="658" spans="1:26" ht="11.25" customHeight="1">
      <c r="A658" s="127"/>
      <c r="B658" s="127"/>
      <c r="C658" s="127"/>
      <c r="D658" s="127"/>
      <c r="E658" s="127"/>
      <c r="F658" s="127"/>
      <c r="G658" s="127"/>
      <c r="H658" s="127"/>
      <c r="I658" s="127"/>
      <c r="J658" s="127"/>
      <c r="K658" s="127"/>
      <c r="L658" s="127"/>
      <c r="M658" s="127"/>
      <c r="N658" s="127"/>
      <c r="O658" s="127"/>
      <c r="P658" s="127"/>
      <c r="Q658" s="127"/>
      <c r="R658" s="127"/>
      <c r="S658" s="127"/>
      <c r="T658" s="127"/>
      <c r="U658" s="127"/>
      <c r="V658" s="127"/>
      <c r="W658" s="127"/>
      <c r="X658" s="127"/>
      <c r="Y658" s="127"/>
      <c r="Z658" s="127"/>
    </row>
    <row r="659" spans="1:26" ht="11.25" customHeight="1">
      <c r="A659" s="127"/>
      <c r="B659" s="127"/>
      <c r="C659" s="127"/>
      <c r="D659" s="127"/>
      <c r="E659" s="127"/>
      <c r="F659" s="127"/>
      <c r="G659" s="127"/>
      <c r="H659" s="127"/>
      <c r="I659" s="127"/>
      <c r="J659" s="127"/>
      <c r="K659" s="127"/>
      <c r="L659" s="127"/>
      <c r="M659" s="127"/>
      <c r="N659" s="127"/>
      <c r="O659" s="127"/>
      <c r="P659" s="127"/>
      <c r="Q659" s="127"/>
      <c r="R659" s="127"/>
      <c r="S659" s="127"/>
      <c r="T659" s="127"/>
      <c r="U659" s="127"/>
      <c r="V659" s="127"/>
      <c r="W659" s="127"/>
      <c r="X659" s="127"/>
      <c r="Y659" s="127"/>
      <c r="Z659" s="127"/>
    </row>
    <row r="660" spans="1:26" ht="11.25" customHeight="1">
      <c r="A660" s="127"/>
      <c r="B660" s="127"/>
      <c r="C660" s="127"/>
      <c r="D660" s="127"/>
      <c r="E660" s="127"/>
      <c r="F660" s="127"/>
      <c r="G660" s="127"/>
      <c r="H660" s="127"/>
      <c r="I660" s="127"/>
      <c r="J660" s="127"/>
      <c r="K660" s="127"/>
      <c r="L660" s="127"/>
      <c r="M660" s="127"/>
      <c r="N660" s="127"/>
      <c r="O660" s="127"/>
      <c r="P660" s="127"/>
      <c r="Q660" s="127"/>
      <c r="R660" s="127"/>
      <c r="S660" s="127"/>
      <c r="T660" s="127"/>
      <c r="U660" s="127"/>
      <c r="V660" s="127"/>
      <c r="W660" s="127"/>
      <c r="X660" s="127"/>
      <c r="Y660" s="127"/>
      <c r="Z660" s="127"/>
    </row>
    <row r="661" spans="1:26" ht="11.25" customHeight="1">
      <c r="A661" s="127"/>
      <c r="B661" s="127"/>
      <c r="C661" s="127"/>
      <c r="D661" s="127"/>
      <c r="E661" s="127"/>
      <c r="F661" s="127"/>
      <c r="G661" s="127"/>
      <c r="H661" s="127"/>
      <c r="I661" s="127"/>
      <c r="J661" s="127"/>
      <c r="K661" s="127"/>
      <c r="L661" s="127"/>
      <c r="M661" s="127"/>
      <c r="N661" s="127"/>
      <c r="O661" s="127"/>
      <c r="P661" s="127"/>
      <c r="Q661" s="127"/>
      <c r="R661" s="127"/>
      <c r="S661" s="127"/>
      <c r="T661" s="127"/>
      <c r="U661" s="127"/>
      <c r="V661" s="127"/>
      <c r="W661" s="127"/>
      <c r="X661" s="127"/>
      <c r="Y661" s="127"/>
      <c r="Z661" s="127"/>
    </row>
    <row r="662" spans="1:26" ht="11.25" customHeight="1">
      <c r="A662" s="127"/>
      <c r="B662" s="127"/>
      <c r="C662" s="127"/>
      <c r="D662" s="127"/>
      <c r="E662" s="127"/>
      <c r="F662" s="127"/>
      <c r="G662" s="127"/>
      <c r="H662" s="127"/>
      <c r="I662" s="127"/>
      <c r="J662" s="127"/>
      <c r="K662" s="127"/>
      <c r="L662" s="127"/>
      <c r="M662" s="127"/>
      <c r="N662" s="127"/>
      <c r="O662" s="127"/>
      <c r="P662" s="127"/>
      <c r="Q662" s="127"/>
      <c r="R662" s="127"/>
      <c r="S662" s="127"/>
      <c r="T662" s="127"/>
      <c r="U662" s="127"/>
      <c r="V662" s="127"/>
      <c r="W662" s="127"/>
      <c r="X662" s="127"/>
      <c r="Y662" s="127"/>
      <c r="Z662" s="127"/>
    </row>
    <row r="663" spans="1:26" ht="11.25" customHeight="1">
      <c r="A663" s="127"/>
      <c r="B663" s="127"/>
      <c r="C663" s="127"/>
      <c r="D663" s="127"/>
      <c r="E663" s="127"/>
      <c r="F663" s="127"/>
      <c r="G663" s="127"/>
      <c r="H663" s="127"/>
      <c r="I663" s="127"/>
      <c r="J663" s="127"/>
      <c r="K663" s="127"/>
      <c r="L663" s="127"/>
      <c r="M663" s="127"/>
      <c r="N663" s="127"/>
      <c r="O663" s="127"/>
      <c r="P663" s="127"/>
      <c r="Q663" s="127"/>
      <c r="R663" s="127"/>
      <c r="S663" s="127"/>
      <c r="T663" s="127"/>
      <c r="U663" s="127"/>
      <c r="V663" s="127"/>
      <c r="W663" s="127"/>
      <c r="X663" s="127"/>
      <c r="Y663" s="127"/>
      <c r="Z663" s="127"/>
    </row>
    <row r="664" spans="1:26" ht="11.25" customHeight="1">
      <c r="A664" s="127"/>
      <c r="B664" s="127"/>
      <c r="C664" s="127"/>
      <c r="D664" s="127"/>
      <c r="E664" s="127"/>
      <c r="F664" s="127"/>
      <c r="G664" s="127"/>
      <c r="H664" s="127"/>
      <c r="I664" s="127"/>
      <c r="J664" s="127"/>
      <c r="K664" s="127"/>
      <c r="L664" s="127"/>
      <c r="M664" s="127"/>
      <c r="N664" s="127"/>
      <c r="O664" s="127"/>
      <c r="P664" s="127"/>
      <c r="Q664" s="127"/>
      <c r="R664" s="127"/>
      <c r="S664" s="127"/>
      <c r="T664" s="127"/>
      <c r="U664" s="127"/>
      <c r="V664" s="127"/>
      <c r="W664" s="127"/>
      <c r="X664" s="127"/>
      <c r="Y664" s="127"/>
      <c r="Z664" s="127"/>
    </row>
    <row r="665" spans="1:26" ht="11.25" customHeight="1">
      <c r="A665" s="127"/>
      <c r="B665" s="127"/>
      <c r="C665" s="127"/>
      <c r="D665" s="127"/>
      <c r="E665" s="127"/>
      <c r="F665" s="127"/>
      <c r="G665" s="127"/>
      <c r="H665" s="127"/>
      <c r="I665" s="127"/>
      <c r="J665" s="127"/>
      <c r="K665" s="127"/>
      <c r="L665" s="127"/>
      <c r="M665" s="127"/>
      <c r="N665" s="127"/>
      <c r="O665" s="127"/>
      <c r="P665" s="127"/>
      <c r="Q665" s="127"/>
      <c r="R665" s="127"/>
      <c r="S665" s="127"/>
      <c r="T665" s="127"/>
      <c r="U665" s="127"/>
      <c r="V665" s="127"/>
      <c r="W665" s="127"/>
      <c r="X665" s="127"/>
      <c r="Y665" s="127"/>
      <c r="Z665" s="127"/>
    </row>
    <row r="666" spans="1:26" ht="11.25" customHeight="1">
      <c r="A666" s="127"/>
      <c r="B666" s="127"/>
      <c r="C666" s="127"/>
      <c r="D666" s="127"/>
      <c r="E666" s="127"/>
      <c r="F666" s="127"/>
      <c r="G666" s="127"/>
      <c r="H666" s="127"/>
      <c r="I666" s="127"/>
      <c r="J666" s="127"/>
      <c r="K666" s="127"/>
      <c r="L666" s="127"/>
      <c r="M666" s="127"/>
      <c r="N666" s="127"/>
      <c r="O666" s="127"/>
      <c r="P666" s="127"/>
      <c r="Q666" s="127"/>
      <c r="R666" s="127"/>
      <c r="S666" s="127"/>
      <c r="T666" s="127"/>
      <c r="U666" s="127"/>
      <c r="V666" s="127"/>
      <c r="W666" s="127"/>
      <c r="X666" s="127"/>
      <c r="Y666" s="127"/>
      <c r="Z666" s="127"/>
    </row>
    <row r="667" spans="1:26" ht="11.25" customHeight="1">
      <c r="A667" s="127"/>
      <c r="B667" s="127"/>
      <c r="C667" s="127"/>
      <c r="D667" s="127"/>
      <c r="E667" s="127"/>
      <c r="F667" s="127"/>
      <c r="G667" s="127"/>
      <c r="H667" s="127"/>
      <c r="I667" s="127"/>
      <c r="J667" s="127"/>
      <c r="K667" s="127"/>
      <c r="L667" s="127"/>
      <c r="M667" s="127"/>
      <c r="N667" s="127"/>
      <c r="O667" s="127"/>
      <c r="P667" s="127"/>
      <c r="Q667" s="127"/>
      <c r="R667" s="127"/>
      <c r="S667" s="127"/>
      <c r="T667" s="127"/>
      <c r="U667" s="127"/>
      <c r="V667" s="127"/>
      <c r="W667" s="127"/>
      <c r="X667" s="127"/>
      <c r="Y667" s="127"/>
      <c r="Z667" s="127"/>
    </row>
    <row r="668" spans="1:26" ht="11.25" customHeight="1">
      <c r="A668" s="127"/>
      <c r="B668" s="127"/>
      <c r="C668" s="127"/>
      <c r="D668" s="127"/>
      <c r="E668" s="127"/>
      <c r="F668" s="127"/>
      <c r="G668" s="127"/>
      <c r="H668" s="127"/>
      <c r="I668" s="127"/>
      <c r="J668" s="127"/>
      <c r="K668" s="127"/>
      <c r="L668" s="127"/>
      <c r="M668" s="127"/>
      <c r="N668" s="127"/>
      <c r="O668" s="127"/>
      <c r="P668" s="127"/>
      <c r="Q668" s="127"/>
      <c r="R668" s="127"/>
      <c r="S668" s="127"/>
      <c r="T668" s="127"/>
      <c r="U668" s="127"/>
      <c r="V668" s="127"/>
      <c r="W668" s="127"/>
      <c r="X668" s="127"/>
      <c r="Y668" s="127"/>
      <c r="Z668" s="127"/>
    </row>
    <row r="669" spans="1:26" ht="11.25" customHeight="1">
      <c r="A669" s="127"/>
      <c r="B669" s="127"/>
      <c r="C669" s="127"/>
      <c r="D669" s="127"/>
      <c r="E669" s="127"/>
      <c r="F669" s="127"/>
      <c r="G669" s="127"/>
      <c r="H669" s="127"/>
      <c r="I669" s="127"/>
      <c r="J669" s="127"/>
      <c r="K669" s="127"/>
      <c r="L669" s="127"/>
      <c r="M669" s="127"/>
      <c r="N669" s="127"/>
      <c r="O669" s="127"/>
      <c r="P669" s="127"/>
      <c r="Q669" s="127"/>
      <c r="R669" s="127"/>
      <c r="S669" s="127"/>
      <c r="T669" s="127"/>
      <c r="U669" s="127"/>
      <c r="V669" s="127"/>
      <c r="W669" s="127"/>
      <c r="X669" s="127"/>
      <c r="Y669" s="127"/>
      <c r="Z669" s="127"/>
    </row>
    <row r="670" spans="1:26" ht="11.25" customHeight="1">
      <c r="A670" s="127"/>
      <c r="B670" s="127"/>
      <c r="C670" s="127"/>
      <c r="D670" s="127"/>
      <c r="E670" s="127"/>
      <c r="F670" s="127"/>
      <c r="G670" s="127"/>
      <c r="H670" s="127"/>
      <c r="I670" s="127"/>
      <c r="J670" s="127"/>
      <c r="K670" s="127"/>
      <c r="L670" s="127"/>
      <c r="M670" s="127"/>
      <c r="N670" s="127"/>
      <c r="O670" s="127"/>
      <c r="P670" s="127"/>
      <c r="Q670" s="127"/>
      <c r="R670" s="127"/>
      <c r="S670" s="127"/>
      <c r="T670" s="127"/>
      <c r="U670" s="127"/>
      <c r="V670" s="127"/>
      <c r="W670" s="127"/>
      <c r="X670" s="127"/>
      <c r="Y670" s="127"/>
      <c r="Z670" s="127"/>
    </row>
    <row r="671" spans="1:26" ht="11.25" customHeight="1">
      <c r="A671" s="127"/>
      <c r="B671" s="127"/>
      <c r="C671" s="127"/>
      <c r="D671" s="127"/>
      <c r="E671" s="127"/>
      <c r="F671" s="127"/>
      <c r="G671" s="127"/>
      <c r="H671" s="127"/>
      <c r="I671" s="127"/>
      <c r="J671" s="127"/>
      <c r="K671" s="127"/>
      <c r="L671" s="127"/>
      <c r="M671" s="127"/>
      <c r="N671" s="127"/>
      <c r="O671" s="127"/>
      <c r="P671" s="127"/>
      <c r="Q671" s="127"/>
      <c r="R671" s="127"/>
      <c r="S671" s="127"/>
      <c r="T671" s="127"/>
      <c r="U671" s="127"/>
      <c r="V671" s="127"/>
      <c r="W671" s="127"/>
      <c r="X671" s="127"/>
      <c r="Y671" s="127"/>
      <c r="Z671" s="127"/>
    </row>
    <row r="672" spans="1:26" ht="11.25" customHeight="1">
      <c r="A672" s="127"/>
      <c r="B672" s="127"/>
      <c r="C672" s="127"/>
      <c r="D672" s="127"/>
      <c r="E672" s="127"/>
      <c r="F672" s="127"/>
      <c r="G672" s="127"/>
      <c r="H672" s="127"/>
      <c r="I672" s="127"/>
      <c r="J672" s="127"/>
      <c r="K672" s="127"/>
      <c r="L672" s="127"/>
      <c r="M672" s="127"/>
      <c r="N672" s="127"/>
      <c r="O672" s="127"/>
      <c r="P672" s="127"/>
      <c r="Q672" s="127"/>
      <c r="R672" s="127"/>
      <c r="S672" s="127"/>
      <c r="T672" s="127"/>
      <c r="U672" s="127"/>
      <c r="V672" s="127"/>
      <c r="W672" s="127"/>
      <c r="X672" s="127"/>
      <c r="Y672" s="127"/>
      <c r="Z672" s="127"/>
    </row>
    <row r="673" spans="1:26" ht="11.25" customHeight="1">
      <c r="A673" s="127"/>
      <c r="B673" s="127"/>
      <c r="C673" s="127"/>
      <c r="D673" s="127"/>
      <c r="E673" s="127"/>
      <c r="F673" s="127"/>
      <c r="G673" s="127"/>
      <c r="H673" s="127"/>
      <c r="I673" s="127"/>
      <c r="J673" s="127"/>
      <c r="K673" s="127"/>
      <c r="L673" s="127"/>
      <c r="M673" s="127"/>
      <c r="N673" s="127"/>
      <c r="O673" s="127"/>
      <c r="P673" s="127"/>
      <c r="Q673" s="127"/>
      <c r="R673" s="127"/>
      <c r="S673" s="127"/>
      <c r="T673" s="127"/>
      <c r="U673" s="127"/>
      <c r="V673" s="127"/>
      <c r="W673" s="127"/>
      <c r="X673" s="127"/>
      <c r="Y673" s="127"/>
      <c r="Z673" s="127"/>
    </row>
    <row r="674" spans="1:26" ht="11.25" customHeight="1">
      <c r="A674" s="127"/>
      <c r="B674" s="127"/>
      <c r="C674" s="127"/>
      <c r="D674" s="127"/>
      <c r="E674" s="127"/>
      <c r="F674" s="127"/>
      <c r="G674" s="127"/>
      <c r="H674" s="127"/>
      <c r="I674" s="127"/>
      <c r="J674" s="127"/>
      <c r="K674" s="127"/>
      <c r="L674" s="127"/>
      <c r="M674" s="127"/>
      <c r="N674" s="127"/>
      <c r="O674" s="127"/>
      <c r="P674" s="127"/>
      <c r="Q674" s="127"/>
      <c r="R674" s="127"/>
      <c r="S674" s="127"/>
      <c r="T674" s="127"/>
      <c r="U674" s="127"/>
      <c r="V674" s="127"/>
      <c r="W674" s="127"/>
      <c r="X674" s="127"/>
      <c r="Y674" s="127"/>
      <c r="Z674" s="127"/>
    </row>
    <row r="675" spans="1:26" ht="11.25" customHeight="1">
      <c r="A675" s="127"/>
      <c r="B675" s="127"/>
      <c r="C675" s="127"/>
      <c r="D675" s="127"/>
      <c r="E675" s="127"/>
      <c r="F675" s="127"/>
      <c r="G675" s="127"/>
      <c r="H675" s="127"/>
      <c r="I675" s="127"/>
      <c r="J675" s="127"/>
      <c r="K675" s="127"/>
      <c r="L675" s="127"/>
      <c r="M675" s="127"/>
      <c r="N675" s="127"/>
      <c r="O675" s="127"/>
      <c r="P675" s="127"/>
      <c r="Q675" s="127"/>
      <c r="R675" s="127"/>
      <c r="S675" s="127"/>
      <c r="T675" s="127"/>
      <c r="U675" s="127"/>
      <c r="V675" s="127"/>
      <c r="W675" s="127"/>
      <c r="X675" s="127"/>
      <c r="Y675" s="127"/>
      <c r="Z675" s="127"/>
    </row>
    <row r="676" spans="1:26" ht="11.25" customHeight="1">
      <c r="A676" s="127"/>
      <c r="B676" s="127"/>
      <c r="C676" s="127"/>
      <c r="D676" s="127"/>
      <c r="E676" s="127"/>
      <c r="F676" s="127"/>
      <c r="G676" s="127"/>
      <c r="H676" s="127"/>
      <c r="I676" s="127"/>
      <c r="J676" s="127"/>
      <c r="K676" s="127"/>
      <c r="L676" s="127"/>
      <c r="M676" s="127"/>
      <c r="N676" s="127"/>
      <c r="O676" s="127"/>
      <c r="P676" s="127"/>
      <c r="Q676" s="127"/>
      <c r="R676" s="127"/>
      <c r="S676" s="127"/>
      <c r="T676" s="127"/>
      <c r="U676" s="127"/>
      <c r="V676" s="127"/>
      <c r="W676" s="127"/>
      <c r="X676" s="127"/>
      <c r="Y676" s="127"/>
      <c r="Z676" s="127"/>
    </row>
    <row r="677" spans="1:26" ht="11.25" customHeight="1">
      <c r="A677" s="127"/>
      <c r="B677" s="127"/>
      <c r="C677" s="127"/>
      <c r="D677" s="127"/>
      <c r="E677" s="127"/>
      <c r="F677" s="127"/>
      <c r="G677" s="127"/>
      <c r="H677" s="127"/>
      <c r="I677" s="127"/>
      <c r="J677" s="127"/>
      <c r="K677" s="127"/>
      <c r="L677" s="127"/>
      <c r="M677" s="127"/>
      <c r="N677" s="127"/>
      <c r="O677" s="127"/>
      <c r="P677" s="127"/>
      <c r="Q677" s="127"/>
      <c r="R677" s="127"/>
      <c r="S677" s="127"/>
      <c r="T677" s="127"/>
      <c r="U677" s="127"/>
      <c r="V677" s="127"/>
      <c r="W677" s="127"/>
      <c r="X677" s="127"/>
      <c r="Y677" s="127"/>
      <c r="Z677" s="127"/>
    </row>
    <row r="678" spans="1:26" ht="11.25" customHeight="1">
      <c r="A678" s="127"/>
      <c r="B678" s="127"/>
      <c r="C678" s="127"/>
      <c r="D678" s="127"/>
      <c r="E678" s="127"/>
      <c r="F678" s="127"/>
      <c r="G678" s="127"/>
      <c r="H678" s="127"/>
      <c r="I678" s="127"/>
      <c r="J678" s="127"/>
      <c r="K678" s="127"/>
      <c r="L678" s="127"/>
      <c r="M678" s="127"/>
      <c r="N678" s="127"/>
      <c r="O678" s="127"/>
      <c r="P678" s="127"/>
      <c r="Q678" s="127"/>
      <c r="R678" s="127"/>
      <c r="S678" s="127"/>
      <c r="T678" s="127"/>
      <c r="U678" s="127"/>
      <c r="V678" s="127"/>
      <c r="W678" s="127"/>
      <c r="X678" s="127"/>
      <c r="Y678" s="127"/>
      <c r="Z678" s="127"/>
    </row>
    <row r="679" spans="1:26" ht="11.25" customHeight="1">
      <c r="A679" s="127"/>
      <c r="B679" s="127"/>
      <c r="C679" s="127"/>
      <c r="D679" s="127"/>
      <c r="E679" s="127"/>
      <c r="F679" s="127"/>
      <c r="G679" s="127"/>
      <c r="H679" s="127"/>
      <c r="I679" s="127"/>
      <c r="J679" s="127"/>
      <c r="K679" s="127"/>
      <c r="L679" s="127"/>
      <c r="M679" s="127"/>
      <c r="N679" s="127"/>
      <c r="O679" s="127"/>
      <c r="P679" s="127"/>
      <c r="Q679" s="127"/>
      <c r="R679" s="127"/>
      <c r="S679" s="127"/>
      <c r="T679" s="127"/>
      <c r="U679" s="127"/>
      <c r="V679" s="127"/>
      <c r="W679" s="127"/>
      <c r="X679" s="127"/>
      <c r="Y679" s="127"/>
      <c r="Z679" s="127"/>
    </row>
    <row r="680" spans="1:26" ht="11.25" customHeight="1">
      <c r="A680" s="127"/>
      <c r="B680" s="127"/>
      <c r="C680" s="127"/>
      <c r="D680" s="127"/>
      <c r="E680" s="127"/>
      <c r="F680" s="127"/>
      <c r="G680" s="127"/>
      <c r="H680" s="127"/>
      <c r="I680" s="127"/>
      <c r="J680" s="127"/>
      <c r="K680" s="127"/>
      <c r="L680" s="127"/>
      <c r="M680" s="127"/>
      <c r="N680" s="127"/>
      <c r="O680" s="127"/>
      <c r="P680" s="127"/>
      <c r="Q680" s="127"/>
      <c r="R680" s="127"/>
      <c r="S680" s="127"/>
      <c r="T680" s="127"/>
      <c r="U680" s="127"/>
      <c r="V680" s="127"/>
      <c r="W680" s="127"/>
      <c r="X680" s="127"/>
      <c r="Y680" s="127"/>
      <c r="Z680" s="127"/>
    </row>
    <row r="681" spans="1:26" ht="11.25" customHeight="1">
      <c r="A681" s="127"/>
      <c r="B681" s="127"/>
      <c r="C681" s="127"/>
      <c r="D681" s="127"/>
      <c r="E681" s="127"/>
      <c r="F681" s="127"/>
      <c r="G681" s="127"/>
      <c r="H681" s="127"/>
      <c r="I681" s="127"/>
      <c r="J681" s="127"/>
      <c r="K681" s="127"/>
      <c r="L681" s="127"/>
      <c r="M681" s="127"/>
      <c r="N681" s="127"/>
      <c r="O681" s="127"/>
      <c r="P681" s="127"/>
      <c r="Q681" s="127"/>
      <c r="R681" s="127"/>
      <c r="S681" s="127"/>
      <c r="T681" s="127"/>
      <c r="U681" s="127"/>
      <c r="V681" s="127"/>
      <c r="W681" s="127"/>
      <c r="X681" s="127"/>
      <c r="Y681" s="127"/>
      <c r="Z681" s="127"/>
    </row>
    <row r="682" spans="1:26" ht="11.25" customHeight="1">
      <c r="A682" s="127"/>
      <c r="B682" s="127"/>
      <c r="C682" s="127"/>
      <c r="D682" s="127"/>
      <c r="E682" s="127"/>
      <c r="F682" s="127"/>
      <c r="G682" s="127"/>
      <c r="H682" s="127"/>
      <c r="I682" s="127"/>
      <c r="J682" s="127"/>
      <c r="K682" s="127"/>
      <c r="L682" s="127"/>
      <c r="M682" s="127"/>
      <c r="N682" s="127"/>
      <c r="O682" s="127"/>
      <c r="P682" s="127"/>
      <c r="Q682" s="127"/>
      <c r="R682" s="127"/>
      <c r="S682" s="127"/>
      <c r="T682" s="127"/>
      <c r="U682" s="127"/>
      <c r="V682" s="127"/>
      <c r="W682" s="127"/>
      <c r="X682" s="127"/>
      <c r="Y682" s="127"/>
      <c r="Z682" s="127"/>
    </row>
    <row r="683" spans="1:26" ht="11.25" customHeight="1">
      <c r="A683" s="127"/>
      <c r="B683" s="127"/>
      <c r="C683" s="127"/>
      <c r="D683" s="127"/>
      <c r="E683" s="127"/>
      <c r="F683" s="127"/>
      <c r="G683" s="127"/>
      <c r="H683" s="127"/>
      <c r="I683" s="127"/>
      <c r="J683" s="127"/>
      <c r="K683" s="127"/>
      <c r="L683" s="127"/>
      <c r="M683" s="127"/>
      <c r="N683" s="127"/>
      <c r="O683" s="127"/>
      <c r="P683" s="127"/>
      <c r="Q683" s="127"/>
      <c r="R683" s="127"/>
      <c r="S683" s="127"/>
      <c r="T683" s="127"/>
      <c r="U683" s="127"/>
      <c r="V683" s="127"/>
      <c r="W683" s="127"/>
      <c r="X683" s="127"/>
      <c r="Y683" s="127"/>
      <c r="Z683" s="127"/>
    </row>
    <row r="684" spans="1:26" ht="11.25" customHeight="1">
      <c r="A684" s="127"/>
      <c r="B684" s="127"/>
      <c r="C684" s="127"/>
      <c r="D684" s="127"/>
      <c r="E684" s="127"/>
      <c r="F684" s="127"/>
      <c r="G684" s="127"/>
      <c r="H684" s="127"/>
      <c r="I684" s="127"/>
      <c r="J684" s="127"/>
      <c r="K684" s="127"/>
      <c r="L684" s="127"/>
      <c r="M684" s="127"/>
      <c r="N684" s="127"/>
      <c r="O684" s="127"/>
      <c r="P684" s="127"/>
      <c r="Q684" s="127"/>
      <c r="R684" s="127"/>
      <c r="S684" s="127"/>
      <c r="T684" s="127"/>
      <c r="U684" s="127"/>
      <c r="V684" s="127"/>
      <c r="W684" s="127"/>
      <c r="X684" s="127"/>
      <c r="Y684" s="127"/>
      <c r="Z684" s="127"/>
    </row>
    <row r="685" spans="1:26" ht="11.25" customHeight="1">
      <c r="A685" s="127"/>
      <c r="B685" s="127"/>
      <c r="C685" s="127"/>
      <c r="D685" s="127"/>
      <c r="E685" s="127"/>
      <c r="F685" s="127"/>
      <c r="G685" s="127"/>
      <c r="H685" s="127"/>
      <c r="I685" s="127"/>
      <c r="J685" s="127"/>
      <c r="K685" s="127"/>
      <c r="L685" s="127"/>
      <c r="M685" s="127"/>
      <c r="N685" s="127"/>
      <c r="O685" s="127"/>
      <c r="P685" s="127"/>
      <c r="Q685" s="127"/>
      <c r="R685" s="127"/>
      <c r="S685" s="127"/>
      <c r="T685" s="127"/>
      <c r="U685" s="127"/>
      <c r="V685" s="127"/>
      <c r="W685" s="127"/>
      <c r="X685" s="127"/>
      <c r="Y685" s="127"/>
      <c r="Z685" s="127"/>
    </row>
    <row r="686" spans="1:26" ht="11.25" customHeight="1">
      <c r="A686" s="127"/>
      <c r="B686" s="127"/>
      <c r="C686" s="127"/>
      <c r="D686" s="127"/>
      <c r="E686" s="127"/>
      <c r="F686" s="127"/>
      <c r="G686" s="127"/>
      <c r="H686" s="127"/>
      <c r="I686" s="127"/>
      <c r="J686" s="127"/>
      <c r="K686" s="127"/>
      <c r="L686" s="127"/>
      <c r="M686" s="127"/>
      <c r="N686" s="127"/>
      <c r="O686" s="127"/>
      <c r="P686" s="127"/>
      <c r="Q686" s="127"/>
      <c r="R686" s="127"/>
      <c r="S686" s="127"/>
      <c r="T686" s="127"/>
      <c r="U686" s="127"/>
      <c r="V686" s="127"/>
      <c r="W686" s="127"/>
      <c r="X686" s="127"/>
      <c r="Y686" s="127"/>
      <c r="Z686" s="127"/>
    </row>
    <row r="687" spans="1:26" ht="11.25" customHeight="1">
      <c r="A687" s="127"/>
      <c r="B687" s="127"/>
      <c r="C687" s="127"/>
      <c r="D687" s="127"/>
      <c r="E687" s="127"/>
      <c r="F687" s="127"/>
      <c r="G687" s="127"/>
      <c r="H687" s="127"/>
      <c r="I687" s="127"/>
      <c r="J687" s="127"/>
      <c r="K687" s="127"/>
      <c r="L687" s="127"/>
      <c r="M687" s="127"/>
      <c r="N687" s="127"/>
      <c r="O687" s="127"/>
      <c r="P687" s="127"/>
      <c r="Q687" s="127"/>
      <c r="R687" s="127"/>
      <c r="S687" s="127"/>
      <c r="T687" s="127"/>
      <c r="U687" s="127"/>
      <c r="V687" s="127"/>
      <c r="W687" s="127"/>
      <c r="X687" s="127"/>
      <c r="Y687" s="127"/>
      <c r="Z687" s="127"/>
    </row>
    <row r="688" spans="1:26" ht="11.25" customHeight="1">
      <c r="A688" s="127"/>
      <c r="B688" s="127"/>
      <c r="C688" s="127"/>
      <c r="D688" s="127"/>
      <c r="E688" s="127"/>
      <c r="F688" s="127"/>
      <c r="G688" s="127"/>
      <c r="H688" s="127"/>
      <c r="I688" s="127"/>
      <c r="J688" s="127"/>
      <c r="K688" s="127"/>
      <c r="L688" s="127"/>
      <c r="M688" s="127"/>
      <c r="N688" s="127"/>
      <c r="O688" s="127"/>
      <c r="P688" s="127"/>
      <c r="Q688" s="127"/>
      <c r="R688" s="127"/>
      <c r="S688" s="127"/>
      <c r="T688" s="127"/>
      <c r="U688" s="127"/>
      <c r="V688" s="127"/>
      <c r="W688" s="127"/>
      <c r="X688" s="127"/>
      <c r="Y688" s="127"/>
      <c r="Z688" s="127"/>
    </row>
    <row r="689" spans="1:26" ht="11.25" customHeight="1">
      <c r="A689" s="127"/>
      <c r="B689" s="127"/>
      <c r="C689" s="127"/>
      <c r="D689" s="127"/>
      <c r="E689" s="127"/>
      <c r="F689" s="127"/>
      <c r="G689" s="127"/>
      <c r="H689" s="127"/>
      <c r="I689" s="127"/>
      <c r="J689" s="127"/>
      <c r="K689" s="127"/>
      <c r="L689" s="127"/>
      <c r="M689" s="127"/>
      <c r="N689" s="127"/>
      <c r="O689" s="127"/>
      <c r="P689" s="127"/>
      <c r="Q689" s="127"/>
      <c r="R689" s="127"/>
      <c r="S689" s="127"/>
      <c r="T689" s="127"/>
      <c r="U689" s="127"/>
      <c r="V689" s="127"/>
      <c r="W689" s="127"/>
      <c r="X689" s="127"/>
      <c r="Y689" s="127"/>
      <c r="Z689" s="127"/>
    </row>
    <row r="690" spans="1:26" ht="11.25" customHeight="1">
      <c r="A690" s="127"/>
      <c r="B690" s="127"/>
      <c r="C690" s="127"/>
      <c r="D690" s="127"/>
      <c r="E690" s="127"/>
      <c r="F690" s="127"/>
      <c r="G690" s="127"/>
      <c r="H690" s="127"/>
      <c r="I690" s="127"/>
      <c r="J690" s="127"/>
      <c r="K690" s="127"/>
      <c r="L690" s="127"/>
      <c r="M690" s="127"/>
      <c r="N690" s="127"/>
      <c r="O690" s="127"/>
      <c r="P690" s="127"/>
      <c r="Q690" s="127"/>
      <c r="R690" s="127"/>
      <c r="S690" s="127"/>
      <c r="T690" s="127"/>
      <c r="U690" s="127"/>
      <c r="V690" s="127"/>
      <c r="W690" s="127"/>
      <c r="X690" s="127"/>
      <c r="Y690" s="127"/>
      <c r="Z690" s="127"/>
    </row>
    <row r="691" spans="1:26" ht="11.25" customHeight="1">
      <c r="A691" s="127"/>
      <c r="B691" s="127"/>
      <c r="C691" s="127"/>
      <c r="D691" s="127"/>
      <c r="E691" s="127"/>
      <c r="F691" s="127"/>
      <c r="G691" s="127"/>
      <c r="H691" s="127"/>
      <c r="I691" s="127"/>
      <c r="J691" s="127"/>
      <c r="K691" s="127"/>
      <c r="L691" s="127"/>
      <c r="M691" s="127"/>
      <c r="N691" s="127"/>
      <c r="O691" s="127"/>
      <c r="P691" s="127"/>
      <c r="Q691" s="127"/>
      <c r="R691" s="127"/>
      <c r="S691" s="127"/>
      <c r="T691" s="127"/>
      <c r="U691" s="127"/>
      <c r="V691" s="127"/>
      <c r="W691" s="127"/>
      <c r="X691" s="127"/>
      <c r="Y691" s="127"/>
      <c r="Z691" s="127"/>
    </row>
    <row r="692" spans="1:26" ht="11.25" customHeight="1">
      <c r="A692" s="127"/>
      <c r="B692" s="127"/>
      <c r="C692" s="127"/>
      <c r="D692" s="127"/>
      <c r="E692" s="127"/>
      <c r="F692" s="127"/>
      <c r="G692" s="127"/>
      <c r="H692" s="127"/>
      <c r="I692" s="127"/>
      <c r="J692" s="127"/>
      <c r="K692" s="127"/>
      <c r="L692" s="127"/>
      <c r="M692" s="127"/>
      <c r="N692" s="127"/>
      <c r="O692" s="127"/>
      <c r="P692" s="127"/>
      <c r="Q692" s="127"/>
      <c r="R692" s="127"/>
      <c r="S692" s="127"/>
      <c r="T692" s="127"/>
      <c r="U692" s="127"/>
      <c r="V692" s="127"/>
      <c r="W692" s="127"/>
      <c r="X692" s="127"/>
      <c r="Y692" s="127"/>
      <c r="Z692" s="127"/>
    </row>
    <row r="693" spans="1:26" ht="11.25" customHeight="1">
      <c r="A693" s="127"/>
      <c r="B693" s="127"/>
      <c r="C693" s="127"/>
      <c r="D693" s="127"/>
      <c r="E693" s="127"/>
      <c r="F693" s="127"/>
      <c r="G693" s="127"/>
      <c r="H693" s="127"/>
      <c r="I693" s="127"/>
      <c r="J693" s="127"/>
      <c r="K693" s="127"/>
      <c r="L693" s="127"/>
      <c r="M693" s="127"/>
      <c r="N693" s="127"/>
      <c r="O693" s="127"/>
      <c r="P693" s="127"/>
      <c r="Q693" s="127"/>
      <c r="R693" s="127"/>
      <c r="S693" s="127"/>
      <c r="T693" s="127"/>
      <c r="U693" s="127"/>
      <c r="V693" s="127"/>
      <c r="W693" s="127"/>
      <c r="X693" s="127"/>
      <c r="Y693" s="127"/>
      <c r="Z693" s="127"/>
    </row>
    <row r="694" spans="1:26" ht="11.25" customHeight="1">
      <c r="A694" s="127"/>
      <c r="B694" s="127"/>
      <c r="C694" s="127"/>
      <c r="D694" s="127"/>
      <c r="E694" s="127"/>
      <c r="F694" s="127"/>
      <c r="G694" s="127"/>
      <c r="H694" s="127"/>
      <c r="I694" s="127"/>
      <c r="J694" s="127"/>
      <c r="K694" s="127"/>
      <c r="L694" s="127"/>
      <c r="M694" s="127"/>
      <c r="N694" s="127"/>
      <c r="O694" s="127"/>
      <c r="P694" s="127"/>
      <c r="Q694" s="127"/>
      <c r="R694" s="127"/>
      <c r="S694" s="127"/>
      <c r="T694" s="127"/>
      <c r="U694" s="127"/>
      <c r="V694" s="127"/>
      <c r="W694" s="127"/>
      <c r="X694" s="127"/>
      <c r="Y694" s="127"/>
      <c r="Z694" s="127"/>
    </row>
    <row r="695" spans="1:26" ht="11.25" customHeight="1">
      <c r="A695" s="127"/>
      <c r="B695" s="127"/>
      <c r="C695" s="127"/>
      <c r="D695" s="127"/>
      <c r="E695" s="127"/>
      <c r="F695" s="127"/>
      <c r="G695" s="127"/>
      <c r="H695" s="127"/>
      <c r="I695" s="127"/>
      <c r="J695" s="127"/>
      <c r="K695" s="127"/>
      <c r="L695" s="127"/>
      <c r="M695" s="127"/>
      <c r="N695" s="127"/>
      <c r="O695" s="127"/>
      <c r="P695" s="127"/>
      <c r="Q695" s="127"/>
      <c r="R695" s="127"/>
      <c r="S695" s="127"/>
      <c r="T695" s="127"/>
      <c r="U695" s="127"/>
      <c r="V695" s="127"/>
      <c r="W695" s="127"/>
      <c r="X695" s="127"/>
      <c r="Y695" s="127"/>
      <c r="Z695" s="127"/>
    </row>
    <row r="696" spans="1:26" ht="11.25" customHeight="1">
      <c r="A696" s="127"/>
      <c r="B696" s="127"/>
      <c r="C696" s="127"/>
      <c r="D696" s="127"/>
      <c r="E696" s="127"/>
      <c r="F696" s="127"/>
      <c r="G696" s="127"/>
      <c r="H696" s="127"/>
      <c r="I696" s="127"/>
      <c r="J696" s="127"/>
      <c r="K696" s="127"/>
      <c r="L696" s="127"/>
      <c r="M696" s="127"/>
      <c r="N696" s="127"/>
      <c r="O696" s="127"/>
      <c r="P696" s="127"/>
      <c r="Q696" s="127"/>
      <c r="R696" s="127"/>
      <c r="S696" s="127"/>
      <c r="T696" s="127"/>
      <c r="U696" s="127"/>
      <c r="V696" s="127"/>
      <c r="W696" s="127"/>
      <c r="X696" s="127"/>
      <c r="Y696" s="127"/>
      <c r="Z696" s="127"/>
    </row>
    <row r="697" spans="1:26" ht="11.25" customHeight="1">
      <c r="A697" s="127"/>
      <c r="B697" s="127"/>
      <c r="C697" s="127"/>
      <c r="D697" s="127"/>
      <c r="E697" s="127"/>
      <c r="F697" s="127"/>
      <c r="G697" s="127"/>
      <c r="H697" s="127"/>
      <c r="I697" s="127"/>
      <c r="J697" s="127"/>
      <c r="K697" s="127"/>
      <c r="L697" s="127"/>
      <c r="M697" s="127"/>
      <c r="N697" s="127"/>
      <c r="O697" s="127"/>
      <c r="P697" s="127"/>
      <c r="Q697" s="127"/>
      <c r="R697" s="127"/>
      <c r="S697" s="127"/>
      <c r="T697" s="127"/>
      <c r="U697" s="127"/>
      <c r="V697" s="127"/>
      <c r="W697" s="127"/>
      <c r="X697" s="127"/>
      <c r="Y697" s="127"/>
      <c r="Z697" s="127"/>
    </row>
    <row r="698" spans="1:26" ht="11.25" customHeight="1">
      <c r="A698" s="127"/>
      <c r="B698" s="127"/>
      <c r="C698" s="127"/>
      <c r="D698" s="127"/>
      <c r="E698" s="127"/>
      <c r="F698" s="127"/>
      <c r="G698" s="127"/>
      <c r="H698" s="127"/>
      <c r="I698" s="127"/>
      <c r="J698" s="127"/>
      <c r="K698" s="127"/>
      <c r="L698" s="127"/>
      <c r="M698" s="127"/>
      <c r="N698" s="127"/>
      <c r="O698" s="127"/>
      <c r="P698" s="127"/>
      <c r="Q698" s="127"/>
      <c r="R698" s="127"/>
      <c r="S698" s="127"/>
      <c r="T698" s="127"/>
      <c r="U698" s="127"/>
      <c r="V698" s="127"/>
      <c r="W698" s="127"/>
      <c r="X698" s="127"/>
      <c r="Y698" s="127"/>
      <c r="Z698" s="127"/>
    </row>
    <row r="699" spans="1:26" ht="11.25" customHeight="1">
      <c r="A699" s="127"/>
      <c r="B699" s="127"/>
      <c r="C699" s="127"/>
      <c r="D699" s="127"/>
      <c r="E699" s="127"/>
      <c r="F699" s="127"/>
      <c r="G699" s="127"/>
      <c r="H699" s="127"/>
      <c r="I699" s="127"/>
      <c r="J699" s="127"/>
      <c r="K699" s="127"/>
      <c r="L699" s="127"/>
      <c r="M699" s="127"/>
      <c r="N699" s="127"/>
      <c r="O699" s="127"/>
      <c r="P699" s="127"/>
      <c r="Q699" s="127"/>
      <c r="R699" s="127"/>
      <c r="S699" s="127"/>
      <c r="T699" s="127"/>
      <c r="U699" s="127"/>
      <c r="V699" s="127"/>
      <c r="W699" s="127"/>
      <c r="X699" s="127"/>
      <c r="Y699" s="127"/>
      <c r="Z699" s="127"/>
    </row>
    <row r="700" spans="1:26" ht="11.25" customHeight="1">
      <c r="A700" s="127"/>
      <c r="B700" s="127"/>
      <c r="C700" s="127"/>
      <c r="D700" s="127"/>
      <c r="E700" s="127"/>
      <c r="F700" s="127"/>
      <c r="G700" s="127"/>
      <c r="H700" s="127"/>
      <c r="I700" s="127"/>
      <c r="J700" s="127"/>
      <c r="K700" s="127"/>
      <c r="L700" s="127"/>
      <c r="M700" s="127"/>
      <c r="N700" s="127"/>
      <c r="O700" s="127"/>
      <c r="P700" s="127"/>
      <c r="Q700" s="127"/>
      <c r="R700" s="127"/>
      <c r="S700" s="127"/>
      <c r="T700" s="127"/>
      <c r="U700" s="127"/>
      <c r="V700" s="127"/>
      <c r="W700" s="127"/>
      <c r="X700" s="127"/>
      <c r="Y700" s="127"/>
      <c r="Z700" s="127"/>
    </row>
    <row r="701" spans="1:26" ht="11.25" customHeight="1">
      <c r="A701" s="127"/>
      <c r="B701" s="127"/>
      <c r="C701" s="127"/>
      <c r="D701" s="127"/>
      <c r="E701" s="127"/>
      <c r="F701" s="127"/>
      <c r="G701" s="127"/>
      <c r="H701" s="127"/>
      <c r="I701" s="127"/>
      <c r="J701" s="127"/>
      <c r="K701" s="127"/>
      <c r="L701" s="127"/>
      <c r="M701" s="127"/>
      <c r="N701" s="127"/>
      <c r="O701" s="127"/>
      <c r="P701" s="127"/>
      <c r="Q701" s="127"/>
      <c r="R701" s="127"/>
      <c r="S701" s="127"/>
      <c r="T701" s="127"/>
      <c r="U701" s="127"/>
      <c r="V701" s="127"/>
      <c r="W701" s="127"/>
      <c r="X701" s="127"/>
      <c r="Y701" s="127"/>
      <c r="Z701" s="127"/>
    </row>
    <row r="702" spans="1:26" ht="11.25" customHeight="1">
      <c r="A702" s="127"/>
      <c r="B702" s="127"/>
      <c r="C702" s="127"/>
      <c r="D702" s="127"/>
      <c r="E702" s="127"/>
      <c r="F702" s="127"/>
      <c r="G702" s="127"/>
      <c r="H702" s="127"/>
      <c r="I702" s="127"/>
      <c r="J702" s="127"/>
      <c r="K702" s="127"/>
      <c r="L702" s="127"/>
      <c r="M702" s="127"/>
      <c r="N702" s="127"/>
      <c r="O702" s="127"/>
      <c r="P702" s="127"/>
      <c r="Q702" s="127"/>
      <c r="R702" s="127"/>
      <c r="S702" s="127"/>
      <c r="T702" s="127"/>
      <c r="U702" s="127"/>
      <c r="V702" s="127"/>
      <c r="W702" s="127"/>
      <c r="X702" s="127"/>
      <c r="Y702" s="127"/>
      <c r="Z702" s="127"/>
    </row>
    <row r="703" spans="1:26" ht="11.25" customHeight="1">
      <c r="A703" s="127"/>
      <c r="B703" s="127"/>
      <c r="C703" s="127"/>
      <c r="D703" s="127"/>
      <c r="E703" s="127"/>
      <c r="F703" s="127"/>
      <c r="G703" s="127"/>
      <c r="H703" s="127"/>
      <c r="I703" s="127"/>
      <c r="J703" s="127"/>
      <c r="K703" s="127"/>
      <c r="L703" s="127"/>
      <c r="M703" s="127"/>
      <c r="N703" s="127"/>
      <c r="O703" s="127"/>
      <c r="P703" s="127"/>
      <c r="Q703" s="127"/>
      <c r="R703" s="127"/>
      <c r="S703" s="127"/>
      <c r="T703" s="127"/>
      <c r="U703" s="127"/>
      <c r="V703" s="127"/>
      <c r="W703" s="127"/>
      <c r="X703" s="127"/>
      <c r="Y703" s="127"/>
      <c r="Z703" s="127"/>
    </row>
    <row r="704" spans="1:26" ht="11.25" customHeight="1">
      <c r="A704" s="127"/>
      <c r="B704" s="127"/>
      <c r="C704" s="127"/>
      <c r="D704" s="127"/>
      <c r="E704" s="127"/>
      <c r="F704" s="127"/>
      <c r="G704" s="127"/>
      <c r="H704" s="127"/>
      <c r="I704" s="127"/>
      <c r="J704" s="127"/>
      <c r="K704" s="127"/>
      <c r="L704" s="127"/>
      <c r="M704" s="127"/>
      <c r="N704" s="127"/>
      <c r="O704" s="127"/>
      <c r="P704" s="127"/>
      <c r="Q704" s="127"/>
      <c r="R704" s="127"/>
      <c r="S704" s="127"/>
      <c r="T704" s="127"/>
      <c r="U704" s="127"/>
      <c r="V704" s="127"/>
      <c r="W704" s="127"/>
      <c r="X704" s="127"/>
      <c r="Y704" s="127"/>
      <c r="Z704" s="127"/>
    </row>
    <row r="705" spans="1:26" ht="11.25" customHeight="1">
      <c r="A705" s="127"/>
      <c r="B705" s="127"/>
      <c r="C705" s="127"/>
      <c r="D705" s="127"/>
      <c r="E705" s="127"/>
      <c r="F705" s="127"/>
      <c r="G705" s="127"/>
      <c r="H705" s="127"/>
      <c r="I705" s="127"/>
      <c r="J705" s="127"/>
      <c r="K705" s="127"/>
      <c r="L705" s="127"/>
      <c r="M705" s="127"/>
      <c r="N705" s="127"/>
      <c r="O705" s="127"/>
      <c r="P705" s="127"/>
      <c r="Q705" s="127"/>
      <c r="R705" s="127"/>
      <c r="S705" s="127"/>
      <c r="T705" s="127"/>
      <c r="U705" s="127"/>
      <c r="V705" s="127"/>
      <c r="W705" s="127"/>
      <c r="X705" s="127"/>
      <c r="Y705" s="127"/>
      <c r="Z705" s="127"/>
    </row>
    <row r="706" spans="1:26" ht="11.25" customHeight="1">
      <c r="A706" s="127"/>
      <c r="B706" s="127"/>
      <c r="C706" s="127"/>
      <c r="D706" s="127"/>
      <c r="E706" s="127"/>
      <c r="F706" s="127"/>
      <c r="G706" s="127"/>
      <c r="H706" s="127"/>
      <c r="I706" s="127"/>
      <c r="J706" s="127"/>
      <c r="K706" s="127"/>
      <c r="L706" s="127"/>
      <c r="M706" s="127"/>
      <c r="N706" s="127"/>
      <c r="O706" s="127"/>
      <c r="P706" s="127"/>
      <c r="Q706" s="127"/>
      <c r="R706" s="127"/>
      <c r="S706" s="127"/>
      <c r="T706" s="127"/>
      <c r="U706" s="127"/>
      <c r="V706" s="127"/>
      <c r="W706" s="127"/>
      <c r="X706" s="127"/>
      <c r="Y706" s="127"/>
      <c r="Z706" s="127"/>
    </row>
    <row r="707" spans="1:26" ht="11.25" customHeight="1">
      <c r="A707" s="127"/>
      <c r="B707" s="127"/>
      <c r="C707" s="127"/>
      <c r="D707" s="127"/>
      <c r="E707" s="127"/>
      <c r="F707" s="127"/>
      <c r="G707" s="127"/>
      <c r="H707" s="127"/>
      <c r="I707" s="127"/>
      <c r="J707" s="127"/>
      <c r="K707" s="127"/>
      <c r="L707" s="127"/>
      <c r="M707" s="127"/>
      <c r="N707" s="127"/>
      <c r="O707" s="127"/>
      <c r="P707" s="127"/>
      <c r="Q707" s="127"/>
      <c r="R707" s="127"/>
      <c r="S707" s="127"/>
      <c r="T707" s="127"/>
      <c r="U707" s="127"/>
      <c r="V707" s="127"/>
      <c r="W707" s="127"/>
      <c r="X707" s="127"/>
      <c r="Y707" s="127"/>
      <c r="Z707" s="127"/>
    </row>
    <row r="708" spans="1:26" ht="11.25" customHeight="1">
      <c r="A708" s="127"/>
      <c r="B708" s="127"/>
      <c r="C708" s="127"/>
      <c r="D708" s="127"/>
      <c r="E708" s="127"/>
      <c r="F708" s="127"/>
      <c r="G708" s="127"/>
      <c r="H708" s="127"/>
      <c r="I708" s="127"/>
      <c r="J708" s="127"/>
      <c r="K708" s="127"/>
      <c r="L708" s="127"/>
      <c r="M708" s="127"/>
      <c r="N708" s="127"/>
      <c r="O708" s="127"/>
      <c r="P708" s="127"/>
      <c r="Q708" s="127"/>
      <c r="R708" s="127"/>
      <c r="S708" s="127"/>
      <c r="T708" s="127"/>
      <c r="U708" s="127"/>
      <c r="V708" s="127"/>
      <c r="W708" s="127"/>
      <c r="X708" s="127"/>
      <c r="Y708" s="127"/>
      <c r="Z708" s="127"/>
    </row>
    <row r="709" spans="1:26" ht="11.25" customHeight="1">
      <c r="A709" s="127"/>
      <c r="B709" s="127"/>
      <c r="C709" s="127"/>
      <c r="D709" s="127"/>
      <c r="E709" s="127"/>
      <c r="F709" s="127"/>
      <c r="G709" s="127"/>
      <c r="H709" s="127"/>
      <c r="I709" s="127"/>
      <c r="J709" s="127"/>
      <c r="K709" s="127"/>
      <c r="L709" s="127"/>
      <c r="M709" s="127"/>
      <c r="N709" s="127"/>
      <c r="O709" s="127"/>
      <c r="P709" s="127"/>
      <c r="Q709" s="127"/>
      <c r="R709" s="127"/>
      <c r="S709" s="127"/>
      <c r="T709" s="127"/>
      <c r="U709" s="127"/>
      <c r="V709" s="127"/>
      <c r="W709" s="127"/>
      <c r="X709" s="127"/>
      <c r="Y709" s="127"/>
      <c r="Z709" s="127"/>
    </row>
    <row r="710" spans="1:26" ht="11.25" customHeight="1">
      <c r="A710" s="127"/>
      <c r="B710" s="127"/>
      <c r="C710" s="127"/>
      <c r="D710" s="127"/>
      <c r="E710" s="127"/>
      <c r="F710" s="127"/>
      <c r="G710" s="127"/>
      <c r="H710" s="127"/>
      <c r="I710" s="127"/>
      <c r="J710" s="127"/>
      <c r="K710" s="127"/>
      <c r="L710" s="127"/>
      <c r="M710" s="127"/>
      <c r="N710" s="127"/>
      <c r="O710" s="127"/>
      <c r="P710" s="127"/>
      <c r="Q710" s="127"/>
      <c r="R710" s="127"/>
      <c r="S710" s="127"/>
      <c r="T710" s="127"/>
      <c r="U710" s="127"/>
      <c r="V710" s="127"/>
      <c r="W710" s="127"/>
      <c r="X710" s="127"/>
      <c r="Y710" s="127"/>
      <c r="Z710" s="127"/>
    </row>
    <row r="711" spans="1:26" ht="11.25" customHeight="1">
      <c r="A711" s="127"/>
      <c r="B711" s="127"/>
      <c r="C711" s="127"/>
      <c r="D711" s="127"/>
      <c r="E711" s="127"/>
      <c r="F711" s="127"/>
      <c r="G711" s="127"/>
      <c r="H711" s="127"/>
      <c r="I711" s="127"/>
      <c r="J711" s="127"/>
      <c r="K711" s="127"/>
      <c r="L711" s="127"/>
      <c r="M711" s="127"/>
      <c r="N711" s="127"/>
      <c r="O711" s="127"/>
      <c r="P711" s="127"/>
      <c r="Q711" s="127"/>
      <c r="R711" s="127"/>
      <c r="S711" s="127"/>
      <c r="T711" s="127"/>
      <c r="U711" s="127"/>
      <c r="V711" s="127"/>
      <c r="W711" s="127"/>
      <c r="X711" s="127"/>
      <c r="Y711" s="127"/>
      <c r="Z711" s="127"/>
    </row>
    <row r="712" spans="1:26" ht="11.25" customHeight="1">
      <c r="A712" s="127"/>
      <c r="B712" s="127"/>
      <c r="C712" s="127"/>
      <c r="D712" s="127"/>
      <c r="E712" s="127"/>
      <c r="F712" s="127"/>
      <c r="G712" s="127"/>
      <c r="H712" s="127"/>
      <c r="I712" s="127"/>
      <c r="J712" s="127"/>
      <c r="K712" s="127"/>
      <c r="L712" s="127"/>
      <c r="M712" s="127"/>
      <c r="N712" s="127"/>
      <c r="O712" s="127"/>
      <c r="P712" s="127"/>
      <c r="Q712" s="127"/>
      <c r="R712" s="127"/>
      <c r="S712" s="127"/>
      <c r="T712" s="127"/>
      <c r="U712" s="127"/>
      <c r="V712" s="127"/>
      <c r="W712" s="127"/>
      <c r="X712" s="127"/>
      <c r="Y712" s="127"/>
      <c r="Z712" s="127"/>
    </row>
    <row r="713" spans="1:26" ht="11.25" customHeight="1">
      <c r="A713" s="127"/>
      <c r="B713" s="127"/>
      <c r="C713" s="127"/>
      <c r="D713" s="127"/>
      <c r="E713" s="127"/>
      <c r="F713" s="127"/>
      <c r="G713" s="127"/>
      <c r="H713" s="127"/>
      <c r="I713" s="127"/>
      <c r="J713" s="127"/>
      <c r="K713" s="127"/>
      <c r="L713" s="127"/>
      <c r="M713" s="127"/>
      <c r="N713" s="127"/>
      <c r="O713" s="127"/>
      <c r="P713" s="127"/>
      <c r="Q713" s="127"/>
      <c r="R713" s="127"/>
      <c r="S713" s="127"/>
      <c r="T713" s="127"/>
      <c r="U713" s="127"/>
      <c r="V713" s="127"/>
      <c r="W713" s="127"/>
      <c r="X713" s="127"/>
      <c r="Y713" s="127"/>
      <c r="Z713" s="127"/>
    </row>
    <row r="714" spans="1:26" ht="11.25" customHeight="1">
      <c r="A714" s="127"/>
      <c r="B714" s="127"/>
      <c r="C714" s="127"/>
      <c r="D714" s="127"/>
      <c r="E714" s="127"/>
      <c r="F714" s="127"/>
      <c r="G714" s="127"/>
      <c r="H714" s="127"/>
      <c r="I714" s="127"/>
      <c r="J714" s="127"/>
      <c r="K714" s="127"/>
      <c r="L714" s="127"/>
      <c r="M714" s="127"/>
      <c r="N714" s="127"/>
      <c r="O714" s="127"/>
      <c r="P714" s="127"/>
      <c r="Q714" s="127"/>
      <c r="R714" s="127"/>
      <c r="S714" s="127"/>
      <c r="T714" s="127"/>
      <c r="U714" s="127"/>
      <c r="V714" s="127"/>
      <c r="W714" s="127"/>
      <c r="X714" s="127"/>
      <c r="Y714" s="127"/>
      <c r="Z714" s="127"/>
    </row>
    <row r="715" spans="1:26" ht="11.25" customHeight="1">
      <c r="A715" s="127"/>
      <c r="B715" s="127"/>
      <c r="C715" s="127"/>
      <c r="D715" s="127"/>
      <c r="E715" s="127"/>
      <c r="F715" s="127"/>
      <c r="G715" s="127"/>
      <c r="H715" s="127"/>
      <c r="I715" s="127"/>
      <c r="J715" s="127"/>
      <c r="K715" s="127"/>
      <c r="L715" s="127"/>
      <c r="M715" s="127"/>
      <c r="N715" s="127"/>
      <c r="O715" s="127"/>
      <c r="P715" s="127"/>
      <c r="Q715" s="127"/>
      <c r="R715" s="127"/>
      <c r="S715" s="127"/>
      <c r="T715" s="127"/>
      <c r="U715" s="127"/>
      <c r="V715" s="127"/>
      <c r="W715" s="127"/>
      <c r="X715" s="127"/>
      <c r="Y715" s="127"/>
      <c r="Z715" s="127"/>
    </row>
    <row r="716" spans="1:26" ht="11.25" customHeight="1">
      <c r="A716" s="127"/>
      <c r="B716" s="127"/>
      <c r="C716" s="127"/>
      <c r="D716" s="127"/>
      <c r="E716" s="127"/>
      <c r="F716" s="127"/>
      <c r="G716" s="127"/>
      <c r="H716" s="127"/>
      <c r="I716" s="127"/>
      <c r="J716" s="127"/>
      <c r="K716" s="127"/>
      <c r="L716" s="127"/>
      <c r="M716" s="127"/>
      <c r="N716" s="127"/>
      <c r="O716" s="127"/>
      <c r="P716" s="127"/>
      <c r="Q716" s="127"/>
      <c r="R716" s="127"/>
      <c r="S716" s="127"/>
      <c r="T716" s="127"/>
      <c r="U716" s="127"/>
      <c r="V716" s="127"/>
      <c r="W716" s="127"/>
      <c r="X716" s="127"/>
      <c r="Y716" s="127"/>
      <c r="Z716" s="127"/>
    </row>
    <row r="717" spans="1:26" ht="11.25" customHeight="1">
      <c r="A717" s="127"/>
      <c r="B717" s="127"/>
      <c r="C717" s="127"/>
      <c r="D717" s="127"/>
      <c r="E717" s="127"/>
      <c r="F717" s="127"/>
      <c r="G717" s="127"/>
      <c r="H717" s="127"/>
      <c r="I717" s="127"/>
      <c r="J717" s="127"/>
      <c r="K717" s="127"/>
      <c r="L717" s="127"/>
      <c r="M717" s="127"/>
      <c r="N717" s="127"/>
      <c r="O717" s="127"/>
      <c r="P717" s="127"/>
      <c r="Q717" s="127"/>
      <c r="R717" s="127"/>
      <c r="S717" s="127"/>
      <c r="T717" s="127"/>
      <c r="U717" s="127"/>
      <c r="V717" s="127"/>
      <c r="W717" s="127"/>
      <c r="X717" s="127"/>
      <c r="Y717" s="127"/>
      <c r="Z717" s="127"/>
    </row>
    <row r="718" spans="1:26" ht="11.25" customHeight="1">
      <c r="A718" s="127"/>
      <c r="B718" s="127"/>
      <c r="C718" s="127"/>
      <c r="D718" s="127"/>
      <c r="E718" s="127"/>
      <c r="F718" s="127"/>
      <c r="G718" s="127"/>
      <c r="H718" s="127"/>
      <c r="I718" s="127"/>
      <c r="J718" s="127"/>
      <c r="K718" s="127"/>
      <c r="L718" s="127"/>
      <c r="M718" s="127"/>
      <c r="N718" s="127"/>
      <c r="O718" s="127"/>
      <c r="P718" s="127"/>
      <c r="Q718" s="127"/>
      <c r="R718" s="127"/>
      <c r="S718" s="127"/>
      <c r="T718" s="127"/>
      <c r="U718" s="127"/>
      <c r="V718" s="127"/>
      <c r="W718" s="127"/>
      <c r="X718" s="127"/>
      <c r="Y718" s="127"/>
      <c r="Z718" s="127"/>
    </row>
    <row r="719" spans="1:26" ht="11.25" customHeight="1">
      <c r="A719" s="127"/>
      <c r="B719" s="127"/>
      <c r="C719" s="127"/>
      <c r="D719" s="127"/>
      <c r="E719" s="127"/>
      <c r="F719" s="127"/>
      <c r="G719" s="127"/>
      <c r="H719" s="127"/>
      <c r="I719" s="127"/>
      <c r="J719" s="127"/>
      <c r="K719" s="127"/>
      <c r="L719" s="127"/>
      <c r="M719" s="127"/>
      <c r="N719" s="127"/>
      <c r="O719" s="127"/>
      <c r="P719" s="127"/>
      <c r="Q719" s="127"/>
      <c r="R719" s="127"/>
      <c r="S719" s="127"/>
      <c r="T719" s="127"/>
      <c r="U719" s="127"/>
      <c r="V719" s="127"/>
      <c r="W719" s="127"/>
      <c r="X719" s="127"/>
      <c r="Y719" s="127"/>
      <c r="Z719" s="127"/>
    </row>
    <row r="720" spans="1:26" ht="11.25" customHeight="1">
      <c r="A720" s="127"/>
      <c r="B720" s="127"/>
      <c r="C720" s="127"/>
      <c r="D720" s="127"/>
      <c r="E720" s="127"/>
      <c r="F720" s="127"/>
      <c r="G720" s="127"/>
      <c r="H720" s="127"/>
      <c r="I720" s="127"/>
      <c r="J720" s="127"/>
      <c r="K720" s="127"/>
      <c r="L720" s="127"/>
      <c r="M720" s="127"/>
      <c r="N720" s="127"/>
      <c r="O720" s="127"/>
      <c r="P720" s="127"/>
      <c r="Q720" s="127"/>
      <c r="R720" s="127"/>
      <c r="S720" s="127"/>
      <c r="T720" s="127"/>
      <c r="U720" s="127"/>
      <c r="V720" s="127"/>
      <c r="W720" s="127"/>
      <c r="X720" s="127"/>
      <c r="Y720" s="127"/>
      <c r="Z720" s="127"/>
    </row>
    <row r="721" spans="1:26" ht="11.25" customHeight="1">
      <c r="A721" s="127"/>
      <c r="B721" s="127"/>
      <c r="C721" s="127"/>
      <c r="D721" s="127"/>
      <c r="E721" s="127"/>
      <c r="F721" s="127"/>
      <c r="G721" s="127"/>
      <c r="H721" s="127"/>
      <c r="I721" s="127"/>
      <c r="J721" s="127"/>
      <c r="K721" s="127"/>
      <c r="L721" s="127"/>
      <c r="M721" s="127"/>
      <c r="N721" s="127"/>
      <c r="O721" s="127"/>
      <c r="P721" s="127"/>
      <c r="Q721" s="127"/>
      <c r="R721" s="127"/>
      <c r="S721" s="127"/>
      <c r="T721" s="127"/>
      <c r="U721" s="127"/>
      <c r="V721" s="127"/>
      <c r="W721" s="127"/>
      <c r="X721" s="127"/>
      <c r="Y721" s="127"/>
      <c r="Z721" s="127"/>
    </row>
    <row r="722" spans="1:26" ht="11.25" customHeight="1">
      <c r="A722" s="127"/>
      <c r="B722" s="127"/>
      <c r="C722" s="127"/>
      <c r="D722" s="127"/>
      <c r="E722" s="127"/>
      <c r="F722" s="127"/>
      <c r="G722" s="127"/>
      <c r="H722" s="127"/>
      <c r="I722" s="127"/>
      <c r="J722" s="127"/>
      <c r="K722" s="127"/>
      <c r="L722" s="127"/>
      <c r="M722" s="127"/>
      <c r="N722" s="127"/>
      <c r="O722" s="127"/>
      <c r="P722" s="127"/>
      <c r="Q722" s="127"/>
      <c r="R722" s="127"/>
      <c r="S722" s="127"/>
      <c r="T722" s="127"/>
      <c r="U722" s="127"/>
      <c r="V722" s="127"/>
      <c r="W722" s="127"/>
      <c r="X722" s="127"/>
      <c r="Y722" s="127"/>
      <c r="Z722" s="127"/>
    </row>
    <row r="723" spans="1:26" ht="11.25" customHeight="1">
      <c r="A723" s="127"/>
      <c r="B723" s="127"/>
      <c r="C723" s="127"/>
      <c r="D723" s="127"/>
      <c r="E723" s="127"/>
      <c r="F723" s="127"/>
      <c r="G723" s="127"/>
      <c r="H723" s="127"/>
      <c r="I723" s="127"/>
      <c r="J723" s="127"/>
      <c r="K723" s="127"/>
      <c r="L723" s="127"/>
      <c r="M723" s="127"/>
      <c r="N723" s="127"/>
      <c r="O723" s="127"/>
      <c r="P723" s="127"/>
      <c r="Q723" s="127"/>
      <c r="R723" s="127"/>
      <c r="S723" s="127"/>
      <c r="T723" s="127"/>
      <c r="U723" s="127"/>
      <c r="V723" s="127"/>
      <c r="W723" s="127"/>
      <c r="X723" s="127"/>
      <c r="Y723" s="127"/>
      <c r="Z723" s="127"/>
    </row>
    <row r="724" spans="1:26" ht="11.25" customHeight="1">
      <c r="A724" s="127"/>
      <c r="B724" s="127"/>
      <c r="C724" s="127"/>
      <c r="D724" s="127"/>
      <c r="E724" s="127"/>
      <c r="F724" s="127"/>
      <c r="G724" s="127"/>
      <c r="H724" s="127"/>
      <c r="I724" s="127"/>
      <c r="J724" s="127"/>
      <c r="K724" s="127"/>
      <c r="L724" s="127"/>
      <c r="M724" s="127"/>
      <c r="N724" s="127"/>
      <c r="O724" s="127"/>
      <c r="P724" s="127"/>
      <c r="Q724" s="127"/>
      <c r="R724" s="127"/>
      <c r="S724" s="127"/>
      <c r="T724" s="127"/>
      <c r="U724" s="127"/>
      <c r="V724" s="127"/>
      <c r="W724" s="127"/>
      <c r="X724" s="127"/>
      <c r="Y724" s="127"/>
      <c r="Z724" s="127"/>
    </row>
    <row r="725" spans="1:26" ht="11.25" customHeight="1">
      <c r="A725" s="127"/>
      <c r="B725" s="127"/>
      <c r="C725" s="127"/>
      <c r="D725" s="127"/>
      <c r="E725" s="127"/>
      <c r="F725" s="127"/>
      <c r="G725" s="127"/>
      <c r="H725" s="127"/>
      <c r="I725" s="127"/>
      <c r="J725" s="127"/>
      <c r="K725" s="127"/>
      <c r="L725" s="127"/>
      <c r="M725" s="127"/>
      <c r="N725" s="127"/>
      <c r="O725" s="127"/>
      <c r="P725" s="127"/>
      <c r="Q725" s="127"/>
      <c r="R725" s="127"/>
      <c r="S725" s="127"/>
      <c r="T725" s="127"/>
      <c r="U725" s="127"/>
      <c r="V725" s="127"/>
      <c r="W725" s="127"/>
      <c r="X725" s="127"/>
      <c r="Y725" s="127"/>
      <c r="Z725" s="127"/>
    </row>
    <row r="726" spans="1:26" ht="11.25" customHeight="1">
      <c r="A726" s="127"/>
      <c r="B726" s="127"/>
      <c r="C726" s="127"/>
      <c r="D726" s="127"/>
      <c r="E726" s="127"/>
      <c r="F726" s="127"/>
      <c r="G726" s="127"/>
      <c r="H726" s="127"/>
      <c r="I726" s="127"/>
      <c r="J726" s="127"/>
      <c r="K726" s="127"/>
      <c r="L726" s="127"/>
      <c r="M726" s="127"/>
      <c r="N726" s="127"/>
      <c r="O726" s="127"/>
      <c r="P726" s="127"/>
      <c r="Q726" s="127"/>
      <c r="R726" s="127"/>
      <c r="S726" s="127"/>
      <c r="T726" s="127"/>
      <c r="U726" s="127"/>
      <c r="V726" s="127"/>
      <c r="W726" s="127"/>
      <c r="X726" s="127"/>
      <c r="Y726" s="127"/>
      <c r="Z726" s="127"/>
    </row>
    <row r="727" spans="1:26" ht="11.25" customHeight="1">
      <c r="A727" s="127"/>
      <c r="B727" s="127"/>
      <c r="C727" s="127"/>
      <c r="D727" s="127"/>
      <c r="E727" s="127"/>
      <c r="F727" s="127"/>
      <c r="G727" s="127"/>
      <c r="H727" s="127"/>
      <c r="I727" s="127"/>
      <c r="J727" s="127"/>
      <c r="K727" s="127"/>
      <c r="L727" s="127"/>
      <c r="M727" s="127"/>
      <c r="N727" s="127"/>
      <c r="O727" s="127"/>
      <c r="P727" s="127"/>
      <c r="Q727" s="127"/>
      <c r="R727" s="127"/>
      <c r="S727" s="127"/>
      <c r="T727" s="127"/>
      <c r="U727" s="127"/>
      <c r="V727" s="127"/>
      <c r="W727" s="127"/>
      <c r="X727" s="127"/>
      <c r="Y727" s="127"/>
      <c r="Z727" s="127"/>
    </row>
    <row r="728" spans="1:26" ht="11.25" customHeight="1">
      <c r="A728" s="127"/>
      <c r="B728" s="127"/>
      <c r="C728" s="127"/>
      <c r="D728" s="127"/>
      <c r="E728" s="127"/>
      <c r="F728" s="127"/>
      <c r="G728" s="127"/>
      <c r="H728" s="127"/>
      <c r="I728" s="127"/>
      <c r="J728" s="127"/>
      <c r="K728" s="127"/>
      <c r="L728" s="127"/>
      <c r="M728" s="127"/>
      <c r="N728" s="127"/>
      <c r="O728" s="127"/>
      <c r="P728" s="127"/>
      <c r="Q728" s="127"/>
      <c r="R728" s="127"/>
      <c r="S728" s="127"/>
      <c r="T728" s="127"/>
      <c r="U728" s="127"/>
      <c r="V728" s="127"/>
      <c r="W728" s="127"/>
      <c r="X728" s="127"/>
      <c r="Y728" s="127"/>
      <c r="Z728" s="127"/>
    </row>
    <row r="729" spans="1:26" ht="11.25" customHeight="1">
      <c r="A729" s="127"/>
      <c r="B729" s="127"/>
      <c r="C729" s="127"/>
      <c r="D729" s="127"/>
      <c r="E729" s="127"/>
      <c r="F729" s="127"/>
      <c r="G729" s="127"/>
      <c r="H729" s="127"/>
      <c r="I729" s="127"/>
      <c r="J729" s="127"/>
      <c r="K729" s="127"/>
      <c r="L729" s="127"/>
      <c r="M729" s="127"/>
      <c r="N729" s="127"/>
      <c r="O729" s="127"/>
      <c r="P729" s="127"/>
      <c r="Q729" s="127"/>
      <c r="R729" s="127"/>
      <c r="S729" s="127"/>
      <c r="T729" s="127"/>
      <c r="U729" s="127"/>
      <c r="V729" s="127"/>
      <c r="W729" s="127"/>
      <c r="X729" s="127"/>
      <c r="Y729" s="127"/>
      <c r="Z729" s="127"/>
    </row>
    <row r="730" spans="1:26" ht="11.25" customHeight="1">
      <c r="A730" s="127"/>
      <c r="B730" s="127"/>
      <c r="C730" s="127"/>
      <c r="D730" s="127"/>
      <c r="E730" s="127"/>
      <c r="F730" s="127"/>
      <c r="G730" s="127"/>
      <c r="H730" s="127"/>
      <c r="I730" s="127"/>
      <c r="J730" s="127"/>
      <c r="K730" s="127"/>
      <c r="L730" s="127"/>
      <c r="M730" s="127"/>
      <c r="N730" s="127"/>
      <c r="O730" s="127"/>
      <c r="P730" s="127"/>
      <c r="Q730" s="127"/>
      <c r="R730" s="127"/>
      <c r="S730" s="127"/>
      <c r="T730" s="127"/>
      <c r="U730" s="127"/>
      <c r="V730" s="127"/>
      <c r="W730" s="127"/>
      <c r="X730" s="127"/>
      <c r="Y730" s="127"/>
      <c r="Z730" s="127"/>
    </row>
    <row r="731" spans="1:26" ht="11.25" customHeight="1">
      <c r="A731" s="127"/>
      <c r="B731" s="127"/>
      <c r="C731" s="127"/>
      <c r="D731" s="127"/>
      <c r="E731" s="127"/>
      <c r="F731" s="127"/>
      <c r="G731" s="127"/>
      <c r="H731" s="127"/>
      <c r="I731" s="127"/>
      <c r="J731" s="127"/>
      <c r="K731" s="127"/>
      <c r="L731" s="127"/>
      <c r="M731" s="127"/>
      <c r="N731" s="127"/>
      <c r="O731" s="127"/>
      <c r="P731" s="127"/>
      <c r="Q731" s="127"/>
      <c r="R731" s="127"/>
      <c r="S731" s="127"/>
      <c r="T731" s="127"/>
      <c r="U731" s="127"/>
      <c r="V731" s="127"/>
      <c r="W731" s="127"/>
      <c r="X731" s="127"/>
      <c r="Y731" s="127"/>
      <c r="Z731" s="127"/>
    </row>
    <row r="732" spans="1:26" ht="11.25" customHeight="1">
      <c r="A732" s="127"/>
      <c r="B732" s="127"/>
      <c r="C732" s="127"/>
      <c r="D732" s="127"/>
      <c r="E732" s="127"/>
      <c r="F732" s="127"/>
      <c r="G732" s="127"/>
      <c r="H732" s="127"/>
      <c r="I732" s="127"/>
      <c r="J732" s="127"/>
      <c r="K732" s="127"/>
      <c r="L732" s="127"/>
      <c r="M732" s="127"/>
      <c r="N732" s="127"/>
      <c r="O732" s="127"/>
      <c r="P732" s="127"/>
      <c r="Q732" s="127"/>
      <c r="R732" s="127"/>
      <c r="S732" s="127"/>
      <c r="T732" s="127"/>
      <c r="U732" s="127"/>
      <c r="V732" s="127"/>
      <c r="W732" s="127"/>
      <c r="X732" s="127"/>
      <c r="Y732" s="127"/>
      <c r="Z732" s="127"/>
    </row>
    <row r="733" spans="1:26" ht="11.25" customHeight="1">
      <c r="A733" s="127"/>
      <c r="B733" s="127"/>
      <c r="C733" s="127"/>
      <c r="D733" s="127"/>
      <c r="E733" s="127"/>
      <c r="F733" s="127"/>
      <c r="G733" s="127"/>
      <c r="H733" s="127"/>
      <c r="I733" s="127"/>
      <c r="J733" s="127"/>
      <c r="K733" s="127"/>
      <c r="L733" s="127"/>
      <c r="M733" s="127"/>
      <c r="N733" s="127"/>
      <c r="O733" s="127"/>
      <c r="P733" s="127"/>
      <c r="Q733" s="127"/>
      <c r="R733" s="127"/>
      <c r="S733" s="127"/>
      <c r="T733" s="127"/>
      <c r="U733" s="127"/>
      <c r="V733" s="127"/>
      <c r="W733" s="127"/>
      <c r="X733" s="127"/>
      <c r="Y733" s="127"/>
      <c r="Z733" s="127"/>
    </row>
    <row r="734" spans="1:26" ht="11.25" customHeight="1">
      <c r="A734" s="127"/>
      <c r="B734" s="127"/>
      <c r="C734" s="127"/>
      <c r="D734" s="127"/>
      <c r="E734" s="127"/>
      <c r="F734" s="127"/>
      <c r="G734" s="127"/>
      <c r="H734" s="127"/>
      <c r="I734" s="127"/>
      <c r="J734" s="127"/>
      <c r="K734" s="127"/>
      <c r="L734" s="127"/>
      <c r="M734" s="127"/>
      <c r="N734" s="127"/>
      <c r="O734" s="127"/>
      <c r="P734" s="127"/>
      <c r="Q734" s="127"/>
      <c r="R734" s="127"/>
      <c r="S734" s="127"/>
      <c r="T734" s="127"/>
      <c r="U734" s="127"/>
      <c r="V734" s="127"/>
      <c r="W734" s="127"/>
      <c r="X734" s="127"/>
      <c r="Y734" s="127"/>
      <c r="Z734" s="127"/>
    </row>
    <row r="735" spans="1:26" ht="11.25" customHeight="1">
      <c r="A735" s="127"/>
      <c r="B735" s="127"/>
      <c r="C735" s="127"/>
      <c r="D735" s="127"/>
      <c r="E735" s="127"/>
      <c r="F735" s="127"/>
      <c r="G735" s="127"/>
      <c r="H735" s="127"/>
      <c r="I735" s="127"/>
      <c r="J735" s="127"/>
      <c r="K735" s="127"/>
      <c r="L735" s="127"/>
      <c r="M735" s="127"/>
      <c r="N735" s="127"/>
      <c r="O735" s="127"/>
      <c r="P735" s="127"/>
      <c r="Q735" s="127"/>
      <c r="R735" s="127"/>
      <c r="S735" s="127"/>
      <c r="T735" s="127"/>
      <c r="U735" s="127"/>
      <c r="V735" s="127"/>
      <c r="W735" s="127"/>
      <c r="X735" s="127"/>
      <c r="Y735" s="127"/>
      <c r="Z735" s="127"/>
    </row>
    <row r="736" spans="1:26" ht="11.25" customHeight="1">
      <c r="A736" s="127"/>
      <c r="B736" s="127"/>
      <c r="C736" s="127"/>
      <c r="D736" s="127"/>
      <c r="E736" s="127"/>
      <c r="F736" s="127"/>
      <c r="G736" s="127"/>
      <c r="H736" s="127"/>
      <c r="I736" s="127"/>
      <c r="J736" s="127"/>
      <c r="K736" s="127"/>
      <c r="L736" s="127"/>
      <c r="M736" s="127"/>
      <c r="N736" s="127"/>
      <c r="O736" s="127"/>
      <c r="P736" s="127"/>
      <c r="Q736" s="127"/>
      <c r="R736" s="127"/>
      <c r="S736" s="127"/>
      <c r="T736" s="127"/>
      <c r="U736" s="127"/>
      <c r="V736" s="127"/>
      <c r="W736" s="127"/>
      <c r="X736" s="127"/>
      <c r="Y736" s="127"/>
      <c r="Z736" s="127"/>
    </row>
    <row r="737" spans="1:26" ht="11.25" customHeight="1">
      <c r="A737" s="127"/>
      <c r="B737" s="127"/>
      <c r="C737" s="127"/>
      <c r="D737" s="127"/>
      <c r="E737" s="127"/>
      <c r="F737" s="127"/>
      <c r="G737" s="127"/>
      <c r="H737" s="127"/>
      <c r="I737" s="127"/>
      <c r="J737" s="127"/>
      <c r="K737" s="127"/>
      <c r="L737" s="127"/>
      <c r="M737" s="127"/>
      <c r="N737" s="127"/>
      <c r="O737" s="127"/>
      <c r="P737" s="127"/>
      <c r="Q737" s="127"/>
      <c r="R737" s="127"/>
      <c r="S737" s="127"/>
      <c r="T737" s="127"/>
      <c r="U737" s="127"/>
      <c r="V737" s="127"/>
      <c r="W737" s="127"/>
      <c r="X737" s="127"/>
      <c r="Y737" s="127"/>
      <c r="Z737" s="127"/>
    </row>
    <row r="738" spans="1:26" ht="11.25" customHeight="1">
      <c r="A738" s="127"/>
      <c r="B738" s="127"/>
      <c r="C738" s="127"/>
      <c r="D738" s="127"/>
      <c r="E738" s="127"/>
      <c r="F738" s="127"/>
      <c r="G738" s="127"/>
      <c r="H738" s="127"/>
      <c r="I738" s="127"/>
      <c r="J738" s="127"/>
      <c r="K738" s="127"/>
      <c r="L738" s="127"/>
      <c r="M738" s="127"/>
      <c r="N738" s="127"/>
      <c r="O738" s="127"/>
      <c r="P738" s="127"/>
      <c r="Q738" s="127"/>
      <c r="R738" s="127"/>
      <c r="S738" s="127"/>
      <c r="T738" s="127"/>
      <c r="U738" s="127"/>
      <c r="V738" s="127"/>
      <c r="W738" s="127"/>
      <c r="X738" s="127"/>
      <c r="Y738" s="127"/>
      <c r="Z738" s="127"/>
    </row>
    <row r="739" spans="1:26" ht="11.25" customHeight="1">
      <c r="A739" s="127"/>
      <c r="B739" s="127"/>
      <c r="C739" s="127"/>
      <c r="D739" s="127"/>
      <c r="E739" s="127"/>
      <c r="F739" s="127"/>
      <c r="G739" s="127"/>
      <c r="H739" s="127"/>
      <c r="I739" s="127"/>
      <c r="J739" s="127"/>
      <c r="K739" s="127"/>
      <c r="L739" s="127"/>
      <c r="M739" s="127"/>
      <c r="N739" s="127"/>
      <c r="O739" s="127"/>
      <c r="P739" s="127"/>
      <c r="Q739" s="127"/>
      <c r="R739" s="127"/>
      <c r="S739" s="127"/>
      <c r="T739" s="127"/>
      <c r="U739" s="127"/>
      <c r="V739" s="127"/>
      <c r="W739" s="127"/>
      <c r="X739" s="127"/>
      <c r="Y739" s="127"/>
      <c r="Z739" s="127"/>
    </row>
    <row r="740" spans="1:26" ht="11.25" customHeight="1">
      <c r="A740" s="127"/>
      <c r="B740" s="127"/>
      <c r="C740" s="127"/>
      <c r="D740" s="127"/>
      <c r="E740" s="127"/>
      <c r="F740" s="127"/>
      <c r="G740" s="127"/>
      <c r="H740" s="127"/>
      <c r="I740" s="127"/>
      <c r="J740" s="127"/>
      <c r="K740" s="127"/>
      <c r="L740" s="127"/>
      <c r="M740" s="127"/>
      <c r="N740" s="127"/>
      <c r="O740" s="127"/>
      <c r="P740" s="127"/>
      <c r="Q740" s="127"/>
      <c r="R740" s="127"/>
      <c r="S740" s="127"/>
      <c r="T740" s="127"/>
      <c r="U740" s="127"/>
      <c r="V740" s="127"/>
      <c r="W740" s="127"/>
      <c r="X740" s="127"/>
      <c r="Y740" s="127"/>
      <c r="Z740" s="127"/>
    </row>
    <row r="741" spans="1:26" ht="11.25" customHeight="1">
      <c r="A741" s="127"/>
      <c r="B741" s="127"/>
      <c r="C741" s="127"/>
      <c r="D741" s="127"/>
      <c r="E741" s="127"/>
      <c r="F741" s="127"/>
      <c r="G741" s="127"/>
      <c r="H741" s="127"/>
      <c r="I741" s="127"/>
      <c r="J741" s="127"/>
      <c r="K741" s="127"/>
      <c r="L741" s="127"/>
      <c r="M741" s="127"/>
      <c r="N741" s="127"/>
      <c r="O741" s="127"/>
      <c r="P741" s="127"/>
      <c r="Q741" s="127"/>
      <c r="R741" s="127"/>
      <c r="S741" s="127"/>
      <c r="T741" s="127"/>
      <c r="U741" s="127"/>
      <c r="V741" s="127"/>
      <c r="W741" s="127"/>
      <c r="X741" s="127"/>
      <c r="Y741" s="127"/>
      <c r="Z741" s="127"/>
    </row>
    <row r="742" spans="1:26" ht="11.25" customHeight="1">
      <c r="A742" s="127"/>
      <c r="B742" s="127"/>
      <c r="C742" s="127"/>
      <c r="D742" s="127"/>
      <c r="E742" s="127"/>
      <c r="F742" s="127"/>
      <c r="G742" s="127"/>
      <c r="H742" s="127"/>
      <c r="I742" s="127"/>
      <c r="J742" s="127"/>
      <c r="K742" s="127"/>
      <c r="L742" s="127"/>
      <c r="M742" s="127"/>
      <c r="N742" s="127"/>
      <c r="O742" s="127"/>
      <c r="P742" s="127"/>
      <c r="Q742" s="127"/>
      <c r="R742" s="127"/>
      <c r="S742" s="127"/>
      <c r="T742" s="127"/>
      <c r="U742" s="127"/>
      <c r="V742" s="127"/>
      <c r="W742" s="127"/>
      <c r="X742" s="127"/>
      <c r="Y742" s="127"/>
      <c r="Z742" s="127"/>
    </row>
    <row r="743" spans="1:26" ht="11.25" customHeight="1">
      <c r="A743" s="127"/>
      <c r="B743" s="127"/>
      <c r="C743" s="127"/>
      <c r="D743" s="127"/>
      <c r="E743" s="127"/>
      <c r="F743" s="127"/>
      <c r="G743" s="127"/>
      <c r="H743" s="127"/>
      <c r="I743" s="127"/>
      <c r="J743" s="127"/>
      <c r="K743" s="127"/>
      <c r="L743" s="127"/>
      <c r="M743" s="127"/>
      <c r="N743" s="127"/>
      <c r="O743" s="127"/>
      <c r="P743" s="127"/>
      <c r="Q743" s="127"/>
      <c r="R743" s="127"/>
      <c r="S743" s="127"/>
      <c r="T743" s="127"/>
      <c r="U743" s="127"/>
      <c r="V743" s="127"/>
      <c r="W743" s="127"/>
      <c r="X743" s="127"/>
      <c r="Y743" s="127"/>
      <c r="Z743" s="127"/>
    </row>
    <row r="744" spans="1:26" ht="11.25" customHeight="1">
      <c r="A744" s="127"/>
      <c r="B744" s="127"/>
      <c r="C744" s="127"/>
      <c r="D744" s="127"/>
      <c r="E744" s="127"/>
      <c r="F744" s="127"/>
      <c r="G744" s="127"/>
      <c r="H744" s="127"/>
      <c r="I744" s="127"/>
      <c r="J744" s="127"/>
      <c r="K744" s="127"/>
      <c r="L744" s="127"/>
      <c r="M744" s="127"/>
      <c r="N744" s="127"/>
      <c r="O744" s="127"/>
      <c r="P744" s="127"/>
      <c r="Q744" s="127"/>
      <c r="R744" s="127"/>
      <c r="S744" s="127"/>
      <c r="T744" s="127"/>
      <c r="U744" s="127"/>
      <c r="V744" s="127"/>
      <c r="W744" s="127"/>
      <c r="X744" s="127"/>
      <c r="Y744" s="127"/>
      <c r="Z744" s="127"/>
    </row>
    <row r="745" spans="1:26" ht="11.25" customHeight="1">
      <c r="A745" s="127"/>
      <c r="B745" s="127"/>
      <c r="C745" s="127"/>
      <c r="D745" s="127"/>
      <c r="E745" s="127"/>
      <c r="F745" s="127"/>
      <c r="G745" s="127"/>
      <c r="H745" s="127"/>
      <c r="I745" s="127"/>
      <c r="J745" s="127"/>
      <c r="K745" s="127"/>
      <c r="L745" s="127"/>
      <c r="M745" s="127"/>
      <c r="N745" s="127"/>
      <c r="O745" s="127"/>
      <c r="P745" s="127"/>
      <c r="Q745" s="127"/>
      <c r="R745" s="127"/>
      <c r="S745" s="127"/>
      <c r="T745" s="127"/>
      <c r="U745" s="127"/>
      <c r="V745" s="127"/>
      <c r="W745" s="127"/>
      <c r="X745" s="127"/>
      <c r="Y745" s="127"/>
      <c r="Z745" s="127"/>
    </row>
    <row r="746" spans="1:26" ht="11.25" customHeight="1">
      <c r="A746" s="127"/>
      <c r="B746" s="127"/>
      <c r="C746" s="127"/>
      <c r="D746" s="127"/>
      <c r="E746" s="127"/>
      <c r="F746" s="127"/>
      <c r="G746" s="127"/>
      <c r="H746" s="127"/>
      <c r="I746" s="127"/>
      <c r="J746" s="127"/>
      <c r="K746" s="127"/>
      <c r="L746" s="127"/>
      <c r="M746" s="127"/>
      <c r="N746" s="127"/>
      <c r="O746" s="127"/>
      <c r="P746" s="127"/>
      <c r="Q746" s="127"/>
      <c r="R746" s="127"/>
      <c r="S746" s="127"/>
      <c r="T746" s="127"/>
      <c r="U746" s="127"/>
      <c r="V746" s="127"/>
      <c r="W746" s="127"/>
      <c r="X746" s="127"/>
      <c r="Y746" s="127"/>
      <c r="Z746" s="127"/>
    </row>
    <row r="747" spans="1:26" ht="11.25" customHeight="1">
      <c r="A747" s="127"/>
      <c r="B747" s="127"/>
      <c r="C747" s="127"/>
      <c r="D747" s="127"/>
      <c r="E747" s="127"/>
      <c r="F747" s="127"/>
      <c r="G747" s="127"/>
      <c r="H747" s="127"/>
      <c r="I747" s="127"/>
      <c r="J747" s="127"/>
      <c r="K747" s="127"/>
      <c r="L747" s="127"/>
      <c r="M747" s="127"/>
      <c r="N747" s="127"/>
      <c r="O747" s="127"/>
      <c r="P747" s="127"/>
      <c r="Q747" s="127"/>
      <c r="R747" s="127"/>
      <c r="S747" s="127"/>
      <c r="T747" s="127"/>
      <c r="U747" s="127"/>
      <c r="V747" s="127"/>
      <c r="W747" s="127"/>
      <c r="X747" s="127"/>
      <c r="Y747" s="127"/>
      <c r="Z747" s="127"/>
    </row>
    <row r="748" spans="1:26" ht="11.25" customHeight="1">
      <c r="A748" s="127"/>
      <c r="B748" s="127"/>
      <c r="C748" s="127"/>
      <c r="D748" s="127"/>
      <c r="E748" s="127"/>
      <c r="F748" s="127"/>
      <c r="G748" s="127"/>
      <c r="H748" s="127"/>
      <c r="I748" s="127"/>
      <c r="J748" s="127"/>
      <c r="K748" s="127"/>
      <c r="L748" s="127"/>
      <c r="M748" s="127"/>
      <c r="N748" s="127"/>
      <c r="O748" s="127"/>
      <c r="P748" s="127"/>
      <c r="Q748" s="127"/>
      <c r="R748" s="127"/>
      <c r="S748" s="127"/>
      <c r="T748" s="127"/>
      <c r="U748" s="127"/>
      <c r="V748" s="127"/>
      <c r="W748" s="127"/>
      <c r="X748" s="127"/>
      <c r="Y748" s="127"/>
      <c r="Z748" s="127"/>
    </row>
    <row r="749" spans="1:26" ht="11.25" customHeight="1">
      <c r="A749" s="127"/>
      <c r="B749" s="127"/>
      <c r="C749" s="127"/>
      <c r="D749" s="127"/>
      <c r="E749" s="127"/>
      <c r="F749" s="127"/>
      <c r="G749" s="127"/>
      <c r="H749" s="127"/>
      <c r="I749" s="127"/>
      <c r="J749" s="127"/>
      <c r="K749" s="127"/>
      <c r="L749" s="127"/>
      <c r="M749" s="127"/>
      <c r="N749" s="127"/>
      <c r="O749" s="127"/>
      <c r="P749" s="127"/>
      <c r="Q749" s="127"/>
      <c r="R749" s="127"/>
      <c r="S749" s="127"/>
      <c r="T749" s="127"/>
      <c r="U749" s="127"/>
      <c r="V749" s="127"/>
      <c r="W749" s="127"/>
      <c r="X749" s="127"/>
      <c r="Y749" s="127"/>
      <c r="Z749" s="127"/>
    </row>
    <row r="750" spans="1:26" ht="11.25" customHeight="1">
      <c r="A750" s="127"/>
      <c r="B750" s="127"/>
      <c r="C750" s="127"/>
      <c r="D750" s="127"/>
      <c r="E750" s="127"/>
      <c r="F750" s="127"/>
      <c r="G750" s="127"/>
      <c r="H750" s="127"/>
      <c r="I750" s="127"/>
      <c r="J750" s="127"/>
      <c r="K750" s="127"/>
      <c r="L750" s="127"/>
      <c r="M750" s="127"/>
      <c r="N750" s="127"/>
      <c r="O750" s="127"/>
      <c r="P750" s="127"/>
      <c r="Q750" s="127"/>
      <c r="R750" s="127"/>
      <c r="S750" s="127"/>
      <c r="T750" s="127"/>
      <c r="U750" s="127"/>
      <c r="V750" s="127"/>
      <c r="W750" s="127"/>
      <c r="X750" s="127"/>
      <c r="Y750" s="127"/>
      <c r="Z750" s="127"/>
    </row>
    <row r="751" spans="1:26" ht="11.25" customHeight="1">
      <c r="A751" s="127"/>
      <c r="B751" s="127"/>
      <c r="C751" s="127"/>
      <c r="D751" s="127"/>
      <c r="E751" s="127"/>
      <c r="F751" s="127"/>
      <c r="G751" s="127"/>
      <c r="H751" s="127"/>
      <c r="I751" s="127"/>
      <c r="J751" s="127"/>
      <c r="K751" s="127"/>
      <c r="L751" s="127"/>
      <c r="M751" s="127"/>
      <c r="N751" s="127"/>
      <c r="O751" s="127"/>
      <c r="P751" s="127"/>
      <c r="Q751" s="127"/>
      <c r="R751" s="127"/>
      <c r="S751" s="127"/>
      <c r="T751" s="127"/>
      <c r="U751" s="127"/>
      <c r="V751" s="127"/>
      <c r="W751" s="127"/>
      <c r="X751" s="127"/>
      <c r="Y751" s="127"/>
      <c r="Z751" s="127"/>
    </row>
    <row r="752" spans="1:26" ht="11.25" customHeight="1">
      <c r="A752" s="127"/>
      <c r="B752" s="127"/>
      <c r="C752" s="127"/>
      <c r="D752" s="127"/>
      <c r="E752" s="127"/>
      <c r="F752" s="127"/>
      <c r="G752" s="127"/>
      <c r="H752" s="127"/>
      <c r="I752" s="127"/>
      <c r="J752" s="127"/>
      <c r="K752" s="127"/>
      <c r="L752" s="127"/>
      <c r="M752" s="127"/>
      <c r="N752" s="127"/>
      <c r="O752" s="127"/>
      <c r="P752" s="127"/>
      <c r="Q752" s="127"/>
      <c r="R752" s="127"/>
      <c r="S752" s="127"/>
      <c r="T752" s="127"/>
      <c r="U752" s="127"/>
      <c r="V752" s="127"/>
      <c r="W752" s="127"/>
      <c r="X752" s="127"/>
      <c r="Y752" s="127"/>
      <c r="Z752" s="127"/>
    </row>
    <row r="753" spans="1:26" ht="11.25" customHeight="1">
      <c r="A753" s="127"/>
      <c r="B753" s="127"/>
      <c r="C753" s="127"/>
      <c r="D753" s="127"/>
      <c r="E753" s="127"/>
      <c r="F753" s="127"/>
      <c r="G753" s="127"/>
      <c r="H753" s="127"/>
      <c r="I753" s="127"/>
      <c r="J753" s="127"/>
      <c r="K753" s="127"/>
      <c r="L753" s="127"/>
      <c r="M753" s="127"/>
      <c r="N753" s="127"/>
      <c r="O753" s="127"/>
      <c r="P753" s="127"/>
      <c r="Q753" s="127"/>
      <c r="R753" s="127"/>
      <c r="S753" s="127"/>
      <c r="T753" s="127"/>
      <c r="U753" s="127"/>
      <c r="V753" s="127"/>
      <c r="W753" s="127"/>
      <c r="X753" s="127"/>
      <c r="Y753" s="127"/>
      <c r="Z753" s="127"/>
    </row>
    <row r="754" spans="1:26" ht="11.25" customHeight="1">
      <c r="A754" s="127"/>
      <c r="B754" s="127"/>
      <c r="C754" s="127"/>
      <c r="D754" s="127"/>
      <c r="E754" s="127"/>
      <c r="F754" s="127"/>
      <c r="G754" s="127"/>
      <c r="H754" s="127"/>
      <c r="I754" s="127"/>
      <c r="J754" s="127"/>
      <c r="K754" s="127"/>
      <c r="L754" s="127"/>
      <c r="M754" s="127"/>
      <c r="N754" s="127"/>
      <c r="O754" s="127"/>
      <c r="P754" s="127"/>
      <c r="Q754" s="127"/>
      <c r="R754" s="127"/>
      <c r="S754" s="127"/>
      <c r="T754" s="127"/>
      <c r="U754" s="127"/>
      <c r="V754" s="127"/>
      <c r="W754" s="127"/>
      <c r="X754" s="127"/>
      <c r="Y754" s="127"/>
      <c r="Z754" s="127"/>
    </row>
    <row r="755" spans="1:26" ht="11.25" customHeight="1">
      <c r="A755" s="127"/>
      <c r="B755" s="127"/>
      <c r="C755" s="127"/>
      <c r="D755" s="127"/>
      <c r="E755" s="127"/>
      <c r="F755" s="127"/>
      <c r="G755" s="127"/>
      <c r="H755" s="127"/>
      <c r="I755" s="127"/>
      <c r="J755" s="127"/>
      <c r="K755" s="127"/>
      <c r="L755" s="127"/>
      <c r="M755" s="127"/>
      <c r="N755" s="127"/>
      <c r="O755" s="127"/>
      <c r="P755" s="127"/>
      <c r="Q755" s="127"/>
      <c r="R755" s="127"/>
      <c r="S755" s="127"/>
      <c r="T755" s="127"/>
      <c r="U755" s="127"/>
      <c r="V755" s="127"/>
      <c r="W755" s="127"/>
      <c r="X755" s="127"/>
      <c r="Y755" s="127"/>
      <c r="Z755" s="127"/>
    </row>
    <row r="756" spans="1:26" ht="11.25" customHeight="1">
      <c r="A756" s="127"/>
      <c r="B756" s="127"/>
      <c r="C756" s="127"/>
      <c r="D756" s="127"/>
      <c r="E756" s="127"/>
      <c r="F756" s="127"/>
      <c r="G756" s="127"/>
      <c r="H756" s="127"/>
      <c r="I756" s="127"/>
      <c r="J756" s="127"/>
      <c r="K756" s="127"/>
      <c r="L756" s="127"/>
      <c r="M756" s="127"/>
      <c r="N756" s="127"/>
      <c r="O756" s="127"/>
      <c r="P756" s="127"/>
      <c r="Q756" s="127"/>
      <c r="R756" s="127"/>
      <c r="S756" s="127"/>
      <c r="T756" s="127"/>
      <c r="U756" s="127"/>
      <c r="V756" s="127"/>
      <c r="W756" s="127"/>
      <c r="X756" s="127"/>
      <c r="Y756" s="127"/>
      <c r="Z756" s="127"/>
    </row>
    <row r="757" spans="1:26" ht="11.25" customHeight="1">
      <c r="A757" s="127"/>
      <c r="B757" s="127"/>
      <c r="C757" s="127"/>
      <c r="D757" s="127"/>
      <c r="E757" s="127"/>
      <c r="F757" s="127"/>
      <c r="G757" s="127"/>
      <c r="H757" s="127"/>
      <c r="I757" s="127"/>
      <c r="J757" s="127"/>
      <c r="K757" s="127"/>
      <c r="L757" s="127"/>
      <c r="M757" s="127"/>
      <c r="N757" s="127"/>
      <c r="O757" s="127"/>
      <c r="P757" s="127"/>
      <c r="Q757" s="127"/>
      <c r="R757" s="127"/>
      <c r="S757" s="127"/>
      <c r="T757" s="127"/>
      <c r="U757" s="127"/>
      <c r="V757" s="127"/>
      <c r="W757" s="127"/>
      <c r="X757" s="127"/>
      <c r="Y757" s="127"/>
      <c r="Z757" s="127"/>
    </row>
    <row r="758" spans="1:26" ht="11.25" customHeight="1">
      <c r="A758" s="127"/>
      <c r="B758" s="127"/>
      <c r="C758" s="127"/>
      <c r="D758" s="127"/>
      <c r="E758" s="127"/>
      <c r="F758" s="127"/>
      <c r="G758" s="127"/>
      <c r="H758" s="127"/>
      <c r="I758" s="127"/>
      <c r="J758" s="127"/>
      <c r="K758" s="127"/>
      <c r="L758" s="127"/>
      <c r="M758" s="127"/>
      <c r="N758" s="127"/>
      <c r="O758" s="127"/>
      <c r="P758" s="127"/>
      <c r="Q758" s="127"/>
      <c r="R758" s="127"/>
      <c r="S758" s="127"/>
      <c r="T758" s="127"/>
      <c r="U758" s="127"/>
      <c r="V758" s="127"/>
      <c r="W758" s="127"/>
      <c r="X758" s="127"/>
      <c r="Y758" s="127"/>
      <c r="Z758" s="127"/>
    </row>
    <row r="759" spans="1:26" ht="11.25" customHeight="1">
      <c r="A759" s="127"/>
      <c r="B759" s="127"/>
      <c r="C759" s="127"/>
      <c r="D759" s="127"/>
      <c r="E759" s="127"/>
      <c r="F759" s="127"/>
      <c r="G759" s="127"/>
      <c r="H759" s="127"/>
      <c r="I759" s="127"/>
      <c r="J759" s="127"/>
      <c r="K759" s="127"/>
      <c r="L759" s="127"/>
      <c r="M759" s="127"/>
      <c r="N759" s="127"/>
      <c r="O759" s="127"/>
      <c r="P759" s="127"/>
      <c r="Q759" s="127"/>
      <c r="R759" s="127"/>
      <c r="S759" s="127"/>
      <c r="T759" s="127"/>
      <c r="U759" s="127"/>
      <c r="V759" s="127"/>
      <c r="W759" s="127"/>
      <c r="X759" s="127"/>
      <c r="Y759" s="127"/>
      <c r="Z759" s="127"/>
    </row>
    <row r="760" spans="1:26" ht="11.25" customHeight="1">
      <c r="A760" s="127"/>
      <c r="B760" s="127"/>
      <c r="C760" s="127"/>
      <c r="D760" s="127"/>
      <c r="E760" s="127"/>
      <c r="F760" s="127"/>
      <c r="G760" s="127"/>
      <c r="H760" s="127"/>
      <c r="I760" s="127"/>
      <c r="J760" s="127"/>
      <c r="K760" s="127"/>
      <c r="L760" s="127"/>
      <c r="M760" s="127"/>
      <c r="N760" s="127"/>
      <c r="O760" s="127"/>
      <c r="P760" s="127"/>
      <c r="Q760" s="127"/>
      <c r="R760" s="127"/>
      <c r="S760" s="127"/>
      <c r="T760" s="127"/>
      <c r="U760" s="127"/>
      <c r="V760" s="127"/>
      <c r="W760" s="127"/>
      <c r="X760" s="127"/>
      <c r="Y760" s="127"/>
      <c r="Z760" s="127"/>
    </row>
    <row r="761" spans="1:26" ht="11.25" customHeight="1">
      <c r="A761" s="127"/>
      <c r="B761" s="127"/>
      <c r="C761" s="127"/>
      <c r="D761" s="127"/>
      <c r="E761" s="127"/>
      <c r="F761" s="127"/>
      <c r="G761" s="127"/>
      <c r="H761" s="127"/>
      <c r="I761" s="127"/>
      <c r="J761" s="127"/>
      <c r="K761" s="127"/>
      <c r="L761" s="127"/>
      <c r="M761" s="127"/>
      <c r="N761" s="127"/>
      <c r="O761" s="127"/>
      <c r="P761" s="127"/>
      <c r="Q761" s="127"/>
      <c r="R761" s="127"/>
      <c r="S761" s="127"/>
      <c r="T761" s="127"/>
      <c r="U761" s="127"/>
      <c r="V761" s="127"/>
      <c r="W761" s="127"/>
      <c r="X761" s="127"/>
      <c r="Y761" s="127"/>
      <c r="Z761" s="127"/>
    </row>
    <row r="762" spans="1:26" ht="11.25" customHeight="1">
      <c r="A762" s="127"/>
      <c r="B762" s="127"/>
      <c r="C762" s="127"/>
      <c r="D762" s="127"/>
      <c r="E762" s="127"/>
      <c r="F762" s="127"/>
      <c r="G762" s="127"/>
      <c r="H762" s="127"/>
      <c r="I762" s="127"/>
      <c r="J762" s="127"/>
      <c r="K762" s="127"/>
      <c r="L762" s="127"/>
      <c r="M762" s="127"/>
      <c r="N762" s="127"/>
      <c r="O762" s="127"/>
      <c r="P762" s="127"/>
      <c r="Q762" s="127"/>
      <c r="R762" s="127"/>
      <c r="S762" s="127"/>
      <c r="T762" s="127"/>
      <c r="U762" s="127"/>
      <c r="V762" s="127"/>
      <c r="W762" s="127"/>
      <c r="X762" s="127"/>
      <c r="Y762" s="127"/>
      <c r="Z762" s="127"/>
    </row>
    <row r="763" spans="1:26" ht="11.25" customHeight="1">
      <c r="A763" s="127"/>
      <c r="B763" s="127"/>
      <c r="C763" s="127"/>
      <c r="D763" s="127"/>
      <c r="E763" s="127"/>
      <c r="F763" s="127"/>
      <c r="G763" s="127"/>
      <c r="H763" s="127"/>
      <c r="I763" s="127"/>
      <c r="J763" s="127"/>
      <c r="K763" s="127"/>
      <c r="L763" s="127"/>
      <c r="M763" s="127"/>
      <c r="N763" s="127"/>
      <c r="O763" s="127"/>
      <c r="P763" s="127"/>
      <c r="Q763" s="127"/>
      <c r="R763" s="127"/>
      <c r="S763" s="127"/>
      <c r="T763" s="127"/>
      <c r="U763" s="127"/>
      <c r="V763" s="127"/>
      <c r="W763" s="127"/>
      <c r="X763" s="127"/>
      <c r="Y763" s="127"/>
      <c r="Z763" s="127"/>
    </row>
    <row r="764" spans="1:26" ht="11.25" customHeight="1">
      <c r="A764" s="127"/>
      <c r="B764" s="127"/>
      <c r="C764" s="127"/>
      <c r="D764" s="127"/>
      <c r="E764" s="127"/>
      <c r="F764" s="127"/>
      <c r="G764" s="127"/>
      <c r="H764" s="127"/>
      <c r="I764" s="127"/>
      <c r="J764" s="127"/>
      <c r="K764" s="127"/>
      <c r="L764" s="127"/>
      <c r="M764" s="127"/>
      <c r="N764" s="127"/>
      <c r="O764" s="127"/>
      <c r="P764" s="127"/>
      <c r="Q764" s="127"/>
      <c r="R764" s="127"/>
      <c r="S764" s="127"/>
      <c r="T764" s="127"/>
      <c r="U764" s="127"/>
      <c r="V764" s="127"/>
      <c r="W764" s="127"/>
      <c r="X764" s="127"/>
      <c r="Y764" s="127"/>
      <c r="Z764" s="127"/>
    </row>
    <row r="765" spans="1:26" ht="11.25" customHeight="1">
      <c r="A765" s="127"/>
      <c r="B765" s="127"/>
      <c r="C765" s="127"/>
      <c r="D765" s="127"/>
      <c r="E765" s="127"/>
      <c r="F765" s="127"/>
      <c r="G765" s="127"/>
      <c r="H765" s="127"/>
      <c r="I765" s="127"/>
      <c r="J765" s="127"/>
      <c r="K765" s="127"/>
      <c r="L765" s="127"/>
      <c r="M765" s="127"/>
      <c r="N765" s="127"/>
      <c r="O765" s="127"/>
      <c r="P765" s="127"/>
      <c r="Q765" s="127"/>
      <c r="R765" s="127"/>
      <c r="S765" s="127"/>
      <c r="T765" s="127"/>
      <c r="U765" s="127"/>
      <c r="V765" s="127"/>
      <c r="W765" s="127"/>
      <c r="X765" s="127"/>
      <c r="Y765" s="127"/>
      <c r="Z765" s="127"/>
    </row>
    <row r="766" spans="1:26" ht="11.25" customHeight="1">
      <c r="A766" s="127"/>
      <c r="B766" s="127"/>
      <c r="C766" s="127"/>
      <c r="D766" s="127"/>
      <c r="E766" s="127"/>
      <c r="F766" s="127"/>
      <c r="G766" s="127"/>
      <c r="H766" s="127"/>
      <c r="I766" s="127"/>
      <c r="J766" s="127"/>
      <c r="K766" s="127"/>
      <c r="L766" s="127"/>
      <c r="M766" s="127"/>
      <c r="N766" s="127"/>
      <c r="O766" s="127"/>
      <c r="P766" s="127"/>
      <c r="Q766" s="127"/>
      <c r="R766" s="127"/>
      <c r="S766" s="127"/>
      <c r="T766" s="127"/>
      <c r="U766" s="127"/>
      <c r="V766" s="127"/>
      <c r="W766" s="127"/>
      <c r="X766" s="127"/>
      <c r="Y766" s="127"/>
      <c r="Z766" s="127"/>
    </row>
    <row r="767" spans="1:26" ht="11.25" customHeight="1">
      <c r="A767" s="127"/>
      <c r="B767" s="127"/>
      <c r="C767" s="127"/>
      <c r="D767" s="127"/>
      <c r="E767" s="127"/>
      <c r="F767" s="127"/>
      <c r="G767" s="127"/>
      <c r="H767" s="127"/>
      <c r="I767" s="127"/>
      <c r="J767" s="127"/>
      <c r="K767" s="127"/>
      <c r="L767" s="127"/>
      <c r="M767" s="127"/>
      <c r="N767" s="127"/>
      <c r="O767" s="127"/>
      <c r="P767" s="127"/>
      <c r="Q767" s="127"/>
      <c r="R767" s="127"/>
      <c r="S767" s="127"/>
      <c r="T767" s="127"/>
      <c r="U767" s="127"/>
      <c r="V767" s="127"/>
      <c r="W767" s="127"/>
      <c r="X767" s="127"/>
      <c r="Y767" s="127"/>
      <c r="Z767" s="127"/>
    </row>
    <row r="768" spans="1:26" ht="11.25" customHeight="1">
      <c r="A768" s="127"/>
      <c r="B768" s="127"/>
      <c r="C768" s="127"/>
      <c r="D768" s="127"/>
      <c r="E768" s="127"/>
      <c r="F768" s="127"/>
      <c r="G768" s="127"/>
      <c r="H768" s="127"/>
      <c r="I768" s="127"/>
      <c r="J768" s="127"/>
      <c r="K768" s="127"/>
      <c r="L768" s="127"/>
      <c r="M768" s="127"/>
      <c r="N768" s="127"/>
      <c r="O768" s="127"/>
      <c r="P768" s="127"/>
      <c r="Q768" s="127"/>
      <c r="R768" s="127"/>
      <c r="S768" s="127"/>
      <c r="T768" s="127"/>
      <c r="U768" s="127"/>
      <c r="V768" s="127"/>
      <c r="W768" s="127"/>
      <c r="X768" s="127"/>
      <c r="Y768" s="127"/>
      <c r="Z768" s="127"/>
    </row>
    <row r="769" spans="1:26" ht="11.25" customHeight="1">
      <c r="A769" s="127"/>
      <c r="B769" s="127"/>
      <c r="C769" s="127"/>
      <c r="D769" s="127"/>
      <c r="E769" s="127"/>
      <c r="F769" s="127"/>
      <c r="G769" s="127"/>
      <c r="H769" s="127"/>
      <c r="I769" s="127"/>
      <c r="J769" s="127"/>
      <c r="K769" s="127"/>
      <c r="L769" s="127"/>
      <c r="M769" s="127"/>
      <c r="N769" s="127"/>
      <c r="O769" s="127"/>
      <c r="P769" s="127"/>
      <c r="Q769" s="127"/>
      <c r="R769" s="127"/>
      <c r="S769" s="127"/>
      <c r="T769" s="127"/>
      <c r="U769" s="127"/>
      <c r="V769" s="127"/>
      <c r="W769" s="127"/>
      <c r="X769" s="127"/>
      <c r="Y769" s="127"/>
      <c r="Z769" s="127"/>
    </row>
    <row r="770" spans="1:26" ht="11.25" customHeight="1">
      <c r="A770" s="127"/>
      <c r="B770" s="127"/>
      <c r="C770" s="127"/>
      <c r="D770" s="127"/>
      <c r="E770" s="127"/>
      <c r="F770" s="127"/>
      <c r="G770" s="127"/>
      <c r="H770" s="127"/>
      <c r="I770" s="127"/>
      <c r="J770" s="127"/>
      <c r="K770" s="127"/>
      <c r="L770" s="127"/>
      <c r="M770" s="127"/>
      <c r="N770" s="127"/>
      <c r="O770" s="127"/>
      <c r="P770" s="127"/>
      <c r="Q770" s="127"/>
      <c r="R770" s="127"/>
      <c r="S770" s="127"/>
      <c r="T770" s="127"/>
      <c r="U770" s="127"/>
      <c r="V770" s="127"/>
      <c r="W770" s="127"/>
      <c r="X770" s="127"/>
      <c r="Y770" s="127"/>
      <c r="Z770" s="127"/>
    </row>
    <row r="771" spans="1:26" ht="11.25" customHeight="1">
      <c r="A771" s="127"/>
      <c r="B771" s="127"/>
      <c r="C771" s="127"/>
      <c r="D771" s="127"/>
      <c r="E771" s="127"/>
      <c r="F771" s="127"/>
      <c r="G771" s="127"/>
      <c r="H771" s="127"/>
      <c r="I771" s="127"/>
      <c r="J771" s="127"/>
      <c r="K771" s="127"/>
      <c r="L771" s="127"/>
      <c r="M771" s="127"/>
      <c r="N771" s="127"/>
      <c r="O771" s="127"/>
      <c r="P771" s="127"/>
      <c r="Q771" s="127"/>
      <c r="R771" s="127"/>
      <c r="S771" s="127"/>
      <c r="T771" s="127"/>
      <c r="U771" s="127"/>
      <c r="V771" s="127"/>
      <c r="W771" s="127"/>
      <c r="X771" s="127"/>
      <c r="Y771" s="127"/>
      <c r="Z771" s="127"/>
    </row>
    <row r="772" spans="1:26" ht="11.25" customHeight="1">
      <c r="A772" s="127"/>
      <c r="B772" s="127"/>
      <c r="C772" s="127"/>
      <c r="D772" s="127"/>
      <c r="E772" s="127"/>
      <c r="F772" s="127"/>
      <c r="G772" s="127"/>
      <c r="H772" s="127"/>
      <c r="I772" s="127"/>
      <c r="J772" s="127"/>
      <c r="K772" s="127"/>
      <c r="L772" s="127"/>
      <c r="M772" s="127"/>
      <c r="N772" s="127"/>
      <c r="O772" s="127"/>
      <c r="P772" s="127"/>
      <c r="Q772" s="127"/>
      <c r="R772" s="127"/>
      <c r="S772" s="127"/>
      <c r="T772" s="127"/>
      <c r="U772" s="127"/>
      <c r="V772" s="127"/>
      <c r="W772" s="127"/>
      <c r="X772" s="127"/>
      <c r="Y772" s="127"/>
      <c r="Z772" s="127"/>
    </row>
    <row r="773" spans="1:26" ht="11.25" customHeight="1">
      <c r="A773" s="127"/>
      <c r="B773" s="127"/>
      <c r="C773" s="127"/>
      <c r="D773" s="127"/>
      <c r="E773" s="127"/>
      <c r="F773" s="127"/>
      <c r="G773" s="127"/>
      <c r="H773" s="127"/>
      <c r="I773" s="127"/>
      <c r="J773" s="127"/>
      <c r="K773" s="127"/>
      <c r="L773" s="127"/>
      <c r="M773" s="127"/>
      <c r="N773" s="127"/>
      <c r="O773" s="127"/>
      <c r="P773" s="127"/>
      <c r="Q773" s="127"/>
      <c r="R773" s="127"/>
      <c r="S773" s="127"/>
      <c r="T773" s="127"/>
      <c r="U773" s="127"/>
      <c r="V773" s="127"/>
      <c r="W773" s="127"/>
      <c r="X773" s="127"/>
      <c r="Y773" s="127"/>
      <c r="Z773" s="127"/>
    </row>
    <row r="774" spans="1:26" ht="11.25" customHeight="1">
      <c r="A774" s="127"/>
      <c r="B774" s="127"/>
      <c r="C774" s="127"/>
      <c r="D774" s="127"/>
      <c r="E774" s="127"/>
      <c r="F774" s="127"/>
      <c r="G774" s="127"/>
      <c r="H774" s="127"/>
      <c r="I774" s="127"/>
      <c r="J774" s="127"/>
      <c r="K774" s="127"/>
      <c r="L774" s="127"/>
      <c r="M774" s="127"/>
      <c r="N774" s="127"/>
      <c r="O774" s="127"/>
      <c r="P774" s="127"/>
      <c r="Q774" s="127"/>
      <c r="R774" s="127"/>
      <c r="S774" s="127"/>
      <c r="T774" s="127"/>
      <c r="U774" s="127"/>
      <c r="V774" s="127"/>
      <c r="W774" s="127"/>
      <c r="X774" s="127"/>
      <c r="Y774" s="127"/>
      <c r="Z774" s="127"/>
    </row>
    <row r="775" spans="1:26" ht="11.25" customHeight="1">
      <c r="A775" s="127"/>
      <c r="B775" s="127"/>
      <c r="C775" s="127"/>
      <c r="D775" s="127"/>
      <c r="E775" s="127"/>
      <c r="F775" s="127"/>
      <c r="G775" s="127"/>
      <c r="H775" s="127"/>
      <c r="I775" s="127"/>
      <c r="J775" s="127"/>
      <c r="K775" s="127"/>
      <c r="L775" s="127"/>
      <c r="M775" s="127"/>
      <c r="N775" s="127"/>
      <c r="O775" s="127"/>
      <c r="P775" s="127"/>
      <c r="Q775" s="127"/>
      <c r="R775" s="127"/>
      <c r="S775" s="127"/>
      <c r="T775" s="127"/>
      <c r="U775" s="127"/>
      <c r="V775" s="127"/>
      <c r="W775" s="127"/>
      <c r="X775" s="127"/>
      <c r="Y775" s="127"/>
      <c r="Z775" s="127"/>
    </row>
    <row r="776" spans="1:26" ht="11.25" customHeight="1">
      <c r="A776" s="127"/>
      <c r="B776" s="127"/>
      <c r="C776" s="127"/>
      <c r="D776" s="127"/>
      <c r="E776" s="127"/>
      <c r="F776" s="127"/>
      <c r="G776" s="127"/>
      <c r="H776" s="127"/>
      <c r="I776" s="127"/>
      <c r="J776" s="127"/>
      <c r="K776" s="127"/>
      <c r="L776" s="127"/>
      <c r="M776" s="127"/>
      <c r="N776" s="127"/>
      <c r="O776" s="127"/>
      <c r="P776" s="127"/>
      <c r="Q776" s="127"/>
      <c r="R776" s="127"/>
      <c r="S776" s="127"/>
      <c r="T776" s="127"/>
      <c r="U776" s="127"/>
      <c r="V776" s="127"/>
      <c r="W776" s="127"/>
      <c r="X776" s="127"/>
      <c r="Y776" s="127"/>
      <c r="Z776" s="127"/>
    </row>
    <row r="777" spans="1:26" ht="11.25" customHeight="1">
      <c r="A777" s="127"/>
      <c r="B777" s="127"/>
      <c r="C777" s="127"/>
      <c r="D777" s="127"/>
      <c r="E777" s="127"/>
      <c r="F777" s="127"/>
      <c r="G777" s="127"/>
      <c r="H777" s="127"/>
      <c r="I777" s="127"/>
      <c r="J777" s="127"/>
      <c r="K777" s="127"/>
      <c r="L777" s="127"/>
      <c r="M777" s="127"/>
      <c r="N777" s="127"/>
      <c r="O777" s="127"/>
      <c r="P777" s="127"/>
      <c r="Q777" s="127"/>
      <c r="R777" s="127"/>
      <c r="S777" s="127"/>
      <c r="T777" s="127"/>
      <c r="U777" s="127"/>
      <c r="V777" s="127"/>
      <c r="W777" s="127"/>
      <c r="X777" s="127"/>
      <c r="Y777" s="127"/>
      <c r="Z777" s="127"/>
    </row>
    <row r="778" spans="1:26" ht="11.25" customHeight="1">
      <c r="A778" s="127"/>
      <c r="B778" s="127"/>
      <c r="C778" s="127"/>
      <c r="D778" s="127"/>
      <c r="E778" s="127"/>
      <c r="F778" s="127"/>
      <c r="G778" s="127"/>
      <c r="H778" s="127"/>
      <c r="I778" s="127"/>
      <c r="J778" s="127"/>
      <c r="K778" s="127"/>
      <c r="L778" s="127"/>
      <c r="M778" s="127"/>
      <c r="N778" s="127"/>
      <c r="O778" s="127"/>
      <c r="P778" s="127"/>
      <c r="Q778" s="127"/>
      <c r="R778" s="127"/>
      <c r="S778" s="127"/>
      <c r="T778" s="127"/>
      <c r="U778" s="127"/>
      <c r="V778" s="127"/>
      <c r="W778" s="127"/>
      <c r="X778" s="127"/>
      <c r="Y778" s="127"/>
      <c r="Z778" s="127"/>
    </row>
    <row r="779" spans="1:26" ht="11.25" customHeight="1">
      <c r="A779" s="127"/>
      <c r="B779" s="127"/>
      <c r="C779" s="127"/>
      <c r="D779" s="127"/>
      <c r="E779" s="127"/>
      <c r="F779" s="127"/>
      <c r="G779" s="127"/>
      <c r="H779" s="127"/>
      <c r="I779" s="127"/>
      <c r="J779" s="127"/>
      <c r="K779" s="127"/>
      <c r="L779" s="127"/>
      <c r="M779" s="127"/>
      <c r="N779" s="127"/>
      <c r="O779" s="127"/>
      <c r="P779" s="127"/>
      <c r="Q779" s="127"/>
      <c r="R779" s="127"/>
      <c r="S779" s="127"/>
      <c r="T779" s="127"/>
      <c r="U779" s="127"/>
      <c r="V779" s="127"/>
      <c r="W779" s="127"/>
      <c r="X779" s="127"/>
      <c r="Y779" s="127"/>
      <c r="Z779" s="127"/>
    </row>
    <row r="780" spans="1:26" ht="11.25" customHeight="1">
      <c r="A780" s="127"/>
      <c r="B780" s="127"/>
      <c r="C780" s="127"/>
      <c r="D780" s="127"/>
      <c r="E780" s="127"/>
      <c r="F780" s="127"/>
      <c r="G780" s="127"/>
      <c r="H780" s="127"/>
      <c r="I780" s="127"/>
      <c r="J780" s="127"/>
      <c r="K780" s="127"/>
      <c r="L780" s="127"/>
      <c r="M780" s="127"/>
      <c r="N780" s="127"/>
      <c r="O780" s="127"/>
      <c r="P780" s="127"/>
      <c r="Q780" s="127"/>
      <c r="R780" s="127"/>
      <c r="S780" s="127"/>
      <c r="T780" s="127"/>
      <c r="U780" s="127"/>
      <c r="V780" s="127"/>
      <c r="W780" s="127"/>
      <c r="X780" s="127"/>
      <c r="Y780" s="127"/>
      <c r="Z780" s="127"/>
    </row>
    <row r="781" spans="1:26" ht="11.25" customHeight="1">
      <c r="A781" s="127"/>
      <c r="B781" s="127"/>
      <c r="C781" s="127"/>
      <c r="D781" s="127"/>
      <c r="E781" s="127"/>
      <c r="F781" s="127"/>
      <c r="G781" s="127"/>
      <c r="H781" s="127"/>
      <c r="I781" s="127"/>
      <c r="J781" s="127"/>
      <c r="K781" s="127"/>
      <c r="L781" s="127"/>
      <c r="M781" s="127"/>
      <c r="N781" s="127"/>
      <c r="O781" s="127"/>
      <c r="P781" s="127"/>
      <c r="Q781" s="127"/>
      <c r="R781" s="127"/>
      <c r="S781" s="127"/>
      <c r="T781" s="127"/>
      <c r="U781" s="127"/>
      <c r="V781" s="127"/>
      <c r="W781" s="127"/>
      <c r="X781" s="127"/>
      <c r="Y781" s="127"/>
      <c r="Z781" s="127"/>
    </row>
    <row r="782" spans="1:26" ht="11.25" customHeight="1">
      <c r="A782" s="127"/>
      <c r="B782" s="127"/>
      <c r="C782" s="127"/>
      <c r="D782" s="127"/>
      <c r="E782" s="127"/>
      <c r="F782" s="127"/>
      <c r="G782" s="127"/>
      <c r="H782" s="127"/>
      <c r="I782" s="127"/>
      <c r="J782" s="127"/>
      <c r="K782" s="127"/>
      <c r="L782" s="127"/>
      <c r="M782" s="127"/>
      <c r="N782" s="127"/>
      <c r="O782" s="127"/>
      <c r="P782" s="127"/>
      <c r="Q782" s="127"/>
      <c r="R782" s="127"/>
      <c r="S782" s="127"/>
      <c r="T782" s="127"/>
      <c r="U782" s="127"/>
      <c r="V782" s="127"/>
      <c r="W782" s="127"/>
      <c r="X782" s="127"/>
      <c r="Y782" s="127"/>
      <c r="Z782" s="127"/>
    </row>
    <row r="783" spans="1:26" ht="11.25" customHeight="1">
      <c r="A783" s="127"/>
      <c r="B783" s="127"/>
      <c r="C783" s="127"/>
      <c r="D783" s="127"/>
      <c r="E783" s="127"/>
      <c r="F783" s="127"/>
      <c r="G783" s="127"/>
      <c r="H783" s="127"/>
      <c r="I783" s="127"/>
      <c r="J783" s="127"/>
      <c r="K783" s="127"/>
      <c r="L783" s="127"/>
      <c r="M783" s="127"/>
      <c r="N783" s="127"/>
      <c r="O783" s="127"/>
      <c r="P783" s="127"/>
      <c r="Q783" s="127"/>
      <c r="R783" s="127"/>
      <c r="S783" s="127"/>
      <c r="T783" s="127"/>
      <c r="U783" s="127"/>
      <c r="V783" s="127"/>
      <c r="W783" s="127"/>
      <c r="X783" s="127"/>
      <c r="Y783" s="127"/>
      <c r="Z783" s="127"/>
    </row>
    <row r="784" spans="1:26" ht="11.25" customHeight="1">
      <c r="A784" s="127"/>
      <c r="B784" s="127"/>
      <c r="C784" s="127"/>
      <c r="D784" s="127"/>
      <c r="E784" s="127"/>
      <c r="F784" s="127"/>
      <c r="G784" s="127"/>
      <c r="H784" s="127"/>
      <c r="I784" s="127"/>
      <c r="J784" s="127"/>
      <c r="K784" s="127"/>
      <c r="L784" s="127"/>
      <c r="M784" s="127"/>
      <c r="N784" s="127"/>
      <c r="O784" s="127"/>
      <c r="P784" s="127"/>
      <c r="Q784" s="127"/>
      <c r="R784" s="127"/>
      <c r="S784" s="127"/>
      <c r="T784" s="127"/>
      <c r="U784" s="127"/>
      <c r="V784" s="127"/>
      <c r="W784" s="127"/>
      <c r="X784" s="127"/>
      <c r="Y784" s="127"/>
      <c r="Z784" s="127"/>
    </row>
    <row r="785" spans="1:26" ht="11.25" customHeight="1">
      <c r="A785" s="127"/>
      <c r="B785" s="127"/>
      <c r="C785" s="127"/>
      <c r="D785" s="127"/>
      <c r="E785" s="127"/>
      <c r="F785" s="127"/>
      <c r="G785" s="127"/>
      <c r="H785" s="127"/>
      <c r="I785" s="127"/>
      <c r="J785" s="127"/>
      <c r="K785" s="127"/>
      <c r="L785" s="127"/>
      <c r="M785" s="127"/>
      <c r="N785" s="127"/>
      <c r="O785" s="127"/>
      <c r="P785" s="127"/>
      <c r="Q785" s="127"/>
      <c r="R785" s="127"/>
      <c r="S785" s="127"/>
      <c r="T785" s="127"/>
      <c r="U785" s="127"/>
      <c r="V785" s="127"/>
      <c r="W785" s="127"/>
      <c r="X785" s="127"/>
      <c r="Y785" s="127"/>
      <c r="Z785" s="127"/>
    </row>
    <row r="786" spans="1:26" ht="11.25" customHeight="1">
      <c r="A786" s="127"/>
      <c r="B786" s="127"/>
      <c r="C786" s="127"/>
      <c r="D786" s="127"/>
      <c r="E786" s="127"/>
      <c r="F786" s="127"/>
      <c r="G786" s="127"/>
      <c r="H786" s="127"/>
      <c r="I786" s="127"/>
      <c r="J786" s="127"/>
      <c r="K786" s="127"/>
      <c r="L786" s="127"/>
      <c r="M786" s="127"/>
      <c r="N786" s="127"/>
      <c r="O786" s="127"/>
      <c r="P786" s="127"/>
      <c r="Q786" s="127"/>
      <c r="R786" s="127"/>
      <c r="S786" s="127"/>
      <c r="T786" s="127"/>
      <c r="U786" s="127"/>
      <c r="V786" s="127"/>
      <c r="W786" s="127"/>
      <c r="X786" s="127"/>
      <c r="Y786" s="127"/>
      <c r="Z786" s="127"/>
    </row>
    <row r="787" spans="1:26" ht="11.25" customHeight="1">
      <c r="A787" s="127"/>
      <c r="B787" s="127"/>
      <c r="C787" s="127"/>
      <c r="D787" s="127"/>
      <c r="E787" s="127"/>
      <c r="F787" s="127"/>
      <c r="G787" s="127"/>
      <c r="H787" s="127"/>
      <c r="I787" s="127"/>
      <c r="J787" s="127"/>
      <c r="K787" s="127"/>
      <c r="L787" s="127"/>
      <c r="M787" s="127"/>
      <c r="N787" s="127"/>
      <c r="O787" s="127"/>
      <c r="P787" s="127"/>
      <c r="Q787" s="127"/>
      <c r="R787" s="127"/>
      <c r="S787" s="127"/>
      <c r="T787" s="127"/>
      <c r="U787" s="127"/>
      <c r="V787" s="127"/>
      <c r="W787" s="127"/>
      <c r="X787" s="127"/>
      <c r="Y787" s="127"/>
      <c r="Z787" s="127"/>
    </row>
    <row r="788" spans="1:26" ht="11.25" customHeight="1">
      <c r="A788" s="127"/>
      <c r="B788" s="127"/>
      <c r="C788" s="127"/>
      <c r="D788" s="127"/>
      <c r="E788" s="127"/>
      <c r="F788" s="127"/>
      <c r="G788" s="127"/>
      <c r="H788" s="127"/>
      <c r="I788" s="127"/>
      <c r="J788" s="127"/>
      <c r="K788" s="127"/>
      <c r="L788" s="127"/>
      <c r="M788" s="127"/>
      <c r="N788" s="127"/>
      <c r="O788" s="127"/>
      <c r="P788" s="127"/>
      <c r="Q788" s="127"/>
      <c r="R788" s="127"/>
      <c r="S788" s="127"/>
      <c r="T788" s="127"/>
      <c r="U788" s="127"/>
      <c r="V788" s="127"/>
      <c r="W788" s="127"/>
      <c r="X788" s="127"/>
      <c r="Y788" s="127"/>
      <c r="Z788" s="127"/>
    </row>
    <row r="789" spans="1:26" ht="11.25" customHeight="1">
      <c r="A789" s="127"/>
      <c r="B789" s="127"/>
      <c r="C789" s="127"/>
      <c r="D789" s="127"/>
      <c r="E789" s="127"/>
      <c r="F789" s="127"/>
      <c r="G789" s="127"/>
      <c r="H789" s="127"/>
      <c r="I789" s="127"/>
      <c r="J789" s="127"/>
      <c r="K789" s="127"/>
      <c r="L789" s="127"/>
      <c r="M789" s="127"/>
      <c r="N789" s="127"/>
      <c r="O789" s="127"/>
      <c r="P789" s="127"/>
      <c r="Q789" s="127"/>
      <c r="R789" s="127"/>
      <c r="S789" s="127"/>
      <c r="T789" s="127"/>
      <c r="U789" s="127"/>
      <c r="V789" s="127"/>
      <c r="W789" s="127"/>
      <c r="X789" s="127"/>
      <c r="Y789" s="127"/>
      <c r="Z789" s="127"/>
    </row>
    <row r="790" spans="1:26" ht="11.25" customHeight="1">
      <c r="A790" s="127"/>
      <c r="B790" s="127"/>
      <c r="C790" s="127"/>
      <c r="D790" s="127"/>
      <c r="E790" s="127"/>
      <c r="F790" s="127"/>
      <c r="G790" s="127"/>
      <c r="H790" s="127"/>
      <c r="I790" s="127"/>
      <c r="J790" s="127"/>
      <c r="K790" s="127"/>
      <c r="L790" s="127"/>
      <c r="M790" s="127"/>
      <c r="N790" s="127"/>
      <c r="O790" s="127"/>
      <c r="P790" s="127"/>
      <c r="Q790" s="127"/>
      <c r="R790" s="127"/>
      <c r="S790" s="127"/>
      <c r="T790" s="127"/>
      <c r="U790" s="127"/>
      <c r="V790" s="127"/>
      <c r="W790" s="127"/>
      <c r="X790" s="127"/>
      <c r="Y790" s="127"/>
      <c r="Z790" s="127"/>
    </row>
    <row r="791" spans="1:26" ht="11.25" customHeight="1">
      <c r="A791" s="127"/>
      <c r="B791" s="127"/>
      <c r="C791" s="127"/>
      <c r="D791" s="127"/>
      <c r="E791" s="127"/>
      <c r="F791" s="127"/>
      <c r="G791" s="127"/>
      <c r="H791" s="127"/>
      <c r="I791" s="127"/>
      <c r="J791" s="127"/>
      <c r="K791" s="127"/>
      <c r="L791" s="127"/>
      <c r="M791" s="127"/>
      <c r="N791" s="127"/>
      <c r="O791" s="127"/>
      <c r="P791" s="127"/>
      <c r="Q791" s="127"/>
      <c r="R791" s="127"/>
      <c r="S791" s="127"/>
      <c r="T791" s="127"/>
      <c r="U791" s="127"/>
      <c r="V791" s="127"/>
      <c r="W791" s="127"/>
      <c r="X791" s="127"/>
      <c r="Y791" s="127"/>
      <c r="Z791" s="127"/>
    </row>
    <row r="792" spans="1:26" ht="11.25" customHeight="1">
      <c r="A792" s="127"/>
      <c r="B792" s="127"/>
      <c r="C792" s="127"/>
      <c r="D792" s="127"/>
      <c r="E792" s="127"/>
      <c r="F792" s="127"/>
      <c r="G792" s="127"/>
      <c r="H792" s="127"/>
      <c r="I792" s="127"/>
      <c r="J792" s="127"/>
      <c r="K792" s="127"/>
      <c r="L792" s="127"/>
      <c r="M792" s="127"/>
      <c r="N792" s="127"/>
      <c r="O792" s="127"/>
      <c r="P792" s="127"/>
      <c r="Q792" s="127"/>
      <c r="R792" s="127"/>
      <c r="S792" s="127"/>
      <c r="T792" s="127"/>
      <c r="U792" s="127"/>
      <c r="V792" s="127"/>
      <c r="W792" s="127"/>
      <c r="X792" s="127"/>
      <c r="Y792" s="127"/>
      <c r="Z792" s="127"/>
    </row>
    <row r="793" spans="1:26" ht="11.25" customHeight="1">
      <c r="A793" s="127"/>
      <c r="B793" s="127"/>
      <c r="C793" s="127"/>
      <c r="D793" s="127"/>
      <c r="E793" s="127"/>
      <c r="F793" s="127"/>
      <c r="G793" s="127"/>
      <c r="H793" s="127"/>
      <c r="I793" s="127"/>
      <c r="J793" s="127"/>
      <c r="K793" s="127"/>
      <c r="L793" s="127"/>
      <c r="M793" s="127"/>
      <c r="N793" s="127"/>
      <c r="O793" s="127"/>
      <c r="P793" s="127"/>
      <c r="Q793" s="127"/>
      <c r="R793" s="127"/>
      <c r="S793" s="127"/>
      <c r="T793" s="127"/>
      <c r="U793" s="127"/>
      <c r="V793" s="127"/>
      <c r="W793" s="127"/>
      <c r="X793" s="127"/>
      <c r="Y793" s="127"/>
      <c r="Z793" s="127"/>
    </row>
    <row r="794" spans="1:26" ht="11.25" customHeight="1">
      <c r="A794" s="127"/>
      <c r="B794" s="127"/>
      <c r="C794" s="127"/>
      <c r="D794" s="127"/>
      <c r="E794" s="127"/>
      <c r="F794" s="127"/>
      <c r="G794" s="127"/>
      <c r="H794" s="127"/>
      <c r="I794" s="127"/>
      <c r="J794" s="127"/>
      <c r="K794" s="127"/>
      <c r="L794" s="127"/>
      <c r="M794" s="127"/>
      <c r="N794" s="127"/>
      <c r="O794" s="127"/>
      <c r="P794" s="127"/>
      <c r="Q794" s="127"/>
      <c r="R794" s="127"/>
      <c r="S794" s="127"/>
      <c r="T794" s="127"/>
      <c r="U794" s="127"/>
      <c r="V794" s="127"/>
      <c r="W794" s="127"/>
      <c r="X794" s="127"/>
      <c r="Y794" s="127"/>
      <c r="Z794" s="127"/>
    </row>
    <row r="795" spans="1:26" ht="11.25" customHeight="1">
      <c r="A795" s="127"/>
      <c r="B795" s="127"/>
      <c r="C795" s="127"/>
      <c r="D795" s="127"/>
      <c r="E795" s="127"/>
      <c r="F795" s="127"/>
      <c r="G795" s="127"/>
      <c r="H795" s="127"/>
      <c r="I795" s="127"/>
      <c r="J795" s="127"/>
      <c r="K795" s="127"/>
      <c r="L795" s="127"/>
      <c r="M795" s="127"/>
      <c r="N795" s="127"/>
      <c r="O795" s="127"/>
      <c r="P795" s="127"/>
      <c r="Q795" s="127"/>
      <c r="R795" s="127"/>
      <c r="S795" s="127"/>
      <c r="T795" s="127"/>
      <c r="U795" s="127"/>
      <c r="V795" s="127"/>
      <c r="W795" s="127"/>
      <c r="X795" s="127"/>
      <c r="Y795" s="127"/>
      <c r="Z795" s="127"/>
    </row>
    <row r="796" spans="1:26" ht="11.25" customHeight="1">
      <c r="A796" s="127"/>
      <c r="B796" s="127"/>
      <c r="C796" s="127"/>
      <c r="D796" s="127"/>
      <c r="E796" s="127"/>
      <c r="F796" s="127"/>
      <c r="G796" s="127"/>
      <c r="H796" s="127"/>
      <c r="I796" s="127"/>
      <c r="J796" s="127"/>
      <c r="K796" s="127"/>
      <c r="L796" s="127"/>
      <c r="M796" s="127"/>
      <c r="N796" s="127"/>
      <c r="O796" s="127"/>
      <c r="P796" s="127"/>
      <c r="Q796" s="127"/>
      <c r="R796" s="127"/>
      <c r="S796" s="127"/>
      <c r="T796" s="127"/>
      <c r="U796" s="127"/>
      <c r="V796" s="127"/>
      <c r="W796" s="127"/>
      <c r="X796" s="127"/>
      <c r="Y796" s="127"/>
      <c r="Z796" s="127"/>
    </row>
    <row r="797" spans="1:26" ht="11.25" customHeight="1">
      <c r="A797" s="127"/>
      <c r="B797" s="127"/>
      <c r="C797" s="127"/>
      <c r="D797" s="127"/>
      <c r="E797" s="127"/>
      <c r="F797" s="127"/>
      <c r="G797" s="127"/>
      <c r="H797" s="127"/>
      <c r="I797" s="127"/>
      <c r="J797" s="127"/>
      <c r="K797" s="127"/>
      <c r="L797" s="127"/>
      <c r="M797" s="127"/>
      <c r="N797" s="127"/>
      <c r="O797" s="127"/>
      <c r="P797" s="127"/>
      <c r="Q797" s="127"/>
      <c r="R797" s="127"/>
      <c r="S797" s="127"/>
      <c r="T797" s="127"/>
      <c r="U797" s="127"/>
      <c r="V797" s="127"/>
      <c r="W797" s="127"/>
      <c r="X797" s="127"/>
      <c r="Y797" s="127"/>
      <c r="Z797" s="127"/>
    </row>
    <row r="798" spans="1:26" ht="11.25" customHeight="1">
      <c r="A798" s="127"/>
      <c r="B798" s="127"/>
      <c r="C798" s="127"/>
      <c r="D798" s="127"/>
      <c r="E798" s="127"/>
      <c r="F798" s="127"/>
      <c r="G798" s="127"/>
      <c r="H798" s="127"/>
      <c r="I798" s="127"/>
      <c r="J798" s="127"/>
      <c r="K798" s="127"/>
      <c r="L798" s="127"/>
      <c r="M798" s="127"/>
      <c r="N798" s="127"/>
      <c r="O798" s="127"/>
      <c r="P798" s="127"/>
      <c r="Q798" s="127"/>
      <c r="R798" s="127"/>
      <c r="S798" s="127"/>
      <c r="T798" s="127"/>
      <c r="U798" s="127"/>
      <c r="V798" s="127"/>
      <c r="W798" s="127"/>
      <c r="X798" s="127"/>
      <c r="Y798" s="127"/>
      <c r="Z798" s="127"/>
    </row>
    <row r="799" spans="1:26" ht="11.25" customHeight="1">
      <c r="A799" s="127"/>
      <c r="B799" s="127"/>
      <c r="C799" s="127"/>
      <c r="D799" s="127"/>
      <c r="E799" s="127"/>
      <c r="F799" s="127"/>
      <c r="G799" s="127"/>
      <c r="H799" s="127"/>
      <c r="I799" s="127"/>
      <c r="J799" s="127"/>
      <c r="K799" s="127"/>
      <c r="L799" s="127"/>
      <c r="M799" s="127"/>
      <c r="N799" s="127"/>
      <c r="O799" s="127"/>
      <c r="P799" s="127"/>
      <c r="Q799" s="127"/>
      <c r="R799" s="127"/>
      <c r="S799" s="127"/>
      <c r="T799" s="127"/>
      <c r="U799" s="127"/>
      <c r="V799" s="127"/>
      <c r="W799" s="127"/>
      <c r="X799" s="127"/>
      <c r="Y799" s="127"/>
      <c r="Z799" s="127"/>
    </row>
    <row r="800" spans="1:26" ht="11.25" customHeight="1">
      <c r="A800" s="127"/>
      <c r="B800" s="127"/>
      <c r="C800" s="127"/>
      <c r="D800" s="127"/>
      <c r="E800" s="127"/>
      <c r="F800" s="127"/>
      <c r="G800" s="127"/>
      <c r="H800" s="127"/>
      <c r="I800" s="127"/>
      <c r="J800" s="127"/>
      <c r="K800" s="127"/>
      <c r="L800" s="127"/>
      <c r="M800" s="127"/>
      <c r="N800" s="127"/>
      <c r="O800" s="127"/>
      <c r="P800" s="127"/>
      <c r="Q800" s="127"/>
      <c r="R800" s="127"/>
      <c r="S800" s="127"/>
      <c r="T800" s="127"/>
      <c r="U800" s="127"/>
      <c r="V800" s="127"/>
      <c r="W800" s="127"/>
      <c r="X800" s="127"/>
      <c r="Y800" s="127"/>
      <c r="Z800" s="127"/>
    </row>
    <row r="801" spans="1:26" ht="11.25" customHeight="1">
      <c r="A801" s="127"/>
      <c r="B801" s="127"/>
      <c r="C801" s="127"/>
      <c r="D801" s="127"/>
      <c r="E801" s="127"/>
      <c r="F801" s="127"/>
      <c r="G801" s="127"/>
      <c r="H801" s="127"/>
      <c r="I801" s="127"/>
      <c r="J801" s="127"/>
      <c r="K801" s="127"/>
      <c r="L801" s="127"/>
      <c r="M801" s="127"/>
      <c r="N801" s="127"/>
      <c r="O801" s="127"/>
      <c r="P801" s="127"/>
      <c r="Q801" s="127"/>
      <c r="R801" s="127"/>
      <c r="S801" s="127"/>
      <c r="T801" s="127"/>
      <c r="U801" s="127"/>
      <c r="V801" s="127"/>
      <c r="W801" s="127"/>
      <c r="X801" s="127"/>
      <c r="Y801" s="127"/>
      <c r="Z801" s="127"/>
    </row>
    <row r="802" spans="1:26" ht="11.25" customHeight="1">
      <c r="A802" s="127"/>
      <c r="B802" s="127"/>
      <c r="C802" s="127"/>
      <c r="D802" s="127"/>
      <c r="E802" s="127"/>
      <c r="F802" s="127"/>
      <c r="G802" s="127"/>
      <c r="H802" s="127"/>
      <c r="I802" s="127"/>
      <c r="J802" s="127"/>
      <c r="K802" s="127"/>
      <c r="L802" s="127"/>
      <c r="M802" s="127"/>
      <c r="N802" s="127"/>
      <c r="O802" s="127"/>
      <c r="P802" s="127"/>
      <c r="Q802" s="127"/>
      <c r="R802" s="127"/>
      <c r="S802" s="127"/>
      <c r="T802" s="127"/>
      <c r="U802" s="127"/>
      <c r="V802" s="127"/>
      <c r="W802" s="127"/>
      <c r="X802" s="127"/>
      <c r="Y802" s="127"/>
      <c r="Z802" s="127"/>
    </row>
    <row r="803" spans="1:26" ht="11.25" customHeight="1">
      <c r="A803" s="127"/>
      <c r="B803" s="127"/>
      <c r="C803" s="127"/>
      <c r="D803" s="127"/>
      <c r="E803" s="127"/>
      <c r="F803" s="127"/>
      <c r="G803" s="127"/>
      <c r="H803" s="127"/>
      <c r="I803" s="127"/>
      <c r="J803" s="127"/>
      <c r="K803" s="127"/>
      <c r="L803" s="127"/>
      <c r="M803" s="127"/>
      <c r="N803" s="127"/>
      <c r="O803" s="127"/>
      <c r="P803" s="127"/>
      <c r="Q803" s="127"/>
      <c r="R803" s="127"/>
      <c r="S803" s="127"/>
      <c r="T803" s="127"/>
      <c r="U803" s="127"/>
      <c r="V803" s="127"/>
      <c r="W803" s="127"/>
      <c r="X803" s="127"/>
      <c r="Y803" s="127"/>
      <c r="Z803" s="127"/>
    </row>
    <row r="804" spans="1:26" ht="11.25" customHeight="1">
      <c r="A804" s="127"/>
      <c r="B804" s="127"/>
      <c r="C804" s="127"/>
      <c r="D804" s="127"/>
      <c r="E804" s="127"/>
      <c r="F804" s="127"/>
      <c r="G804" s="127"/>
      <c r="H804" s="127"/>
      <c r="I804" s="127"/>
      <c r="J804" s="127"/>
      <c r="K804" s="127"/>
      <c r="L804" s="127"/>
      <c r="M804" s="127"/>
      <c r="N804" s="127"/>
      <c r="O804" s="127"/>
      <c r="P804" s="127"/>
      <c r="Q804" s="127"/>
      <c r="R804" s="127"/>
      <c r="S804" s="127"/>
      <c r="T804" s="127"/>
      <c r="U804" s="127"/>
      <c r="V804" s="127"/>
      <c r="W804" s="127"/>
      <c r="X804" s="127"/>
      <c r="Y804" s="127"/>
      <c r="Z804" s="127"/>
    </row>
    <row r="805" spans="1:26" ht="11.25" customHeight="1">
      <c r="A805" s="127"/>
      <c r="B805" s="127"/>
      <c r="C805" s="127"/>
      <c r="D805" s="127"/>
      <c r="E805" s="127"/>
      <c r="F805" s="127"/>
      <c r="G805" s="127"/>
      <c r="H805" s="127"/>
      <c r="I805" s="127"/>
      <c r="J805" s="127"/>
      <c r="K805" s="127"/>
      <c r="L805" s="127"/>
      <c r="M805" s="127"/>
      <c r="N805" s="127"/>
      <c r="O805" s="127"/>
      <c r="P805" s="127"/>
      <c r="Q805" s="127"/>
      <c r="R805" s="127"/>
      <c r="S805" s="127"/>
      <c r="T805" s="127"/>
      <c r="U805" s="127"/>
      <c r="V805" s="127"/>
      <c r="W805" s="127"/>
      <c r="X805" s="127"/>
      <c r="Y805" s="127"/>
      <c r="Z805" s="127"/>
    </row>
    <row r="806" spans="1:26" ht="11.25" customHeight="1">
      <c r="A806" s="127"/>
      <c r="B806" s="127"/>
      <c r="C806" s="127"/>
      <c r="D806" s="127"/>
      <c r="E806" s="127"/>
      <c r="F806" s="127"/>
      <c r="G806" s="127"/>
      <c r="H806" s="127"/>
      <c r="I806" s="127"/>
      <c r="J806" s="127"/>
      <c r="K806" s="127"/>
      <c r="L806" s="127"/>
      <c r="M806" s="127"/>
      <c r="N806" s="127"/>
      <c r="O806" s="127"/>
      <c r="P806" s="127"/>
      <c r="Q806" s="127"/>
      <c r="R806" s="127"/>
      <c r="S806" s="127"/>
      <c r="T806" s="127"/>
      <c r="U806" s="127"/>
      <c r="V806" s="127"/>
      <c r="W806" s="127"/>
      <c r="X806" s="127"/>
      <c r="Y806" s="127"/>
      <c r="Z806" s="127"/>
    </row>
    <row r="807" spans="1:26" ht="11.25" customHeight="1">
      <c r="A807" s="127"/>
      <c r="B807" s="127"/>
      <c r="C807" s="127"/>
      <c r="D807" s="127"/>
      <c r="E807" s="127"/>
      <c r="F807" s="127"/>
      <c r="G807" s="127"/>
      <c r="H807" s="127"/>
      <c r="I807" s="127"/>
      <c r="J807" s="127"/>
      <c r="K807" s="127"/>
      <c r="L807" s="127"/>
      <c r="M807" s="127"/>
      <c r="N807" s="127"/>
      <c r="O807" s="127"/>
      <c r="P807" s="127"/>
      <c r="Q807" s="127"/>
      <c r="R807" s="127"/>
      <c r="S807" s="127"/>
      <c r="T807" s="127"/>
      <c r="U807" s="127"/>
      <c r="V807" s="127"/>
      <c r="W807" s="127"/>
      <c r="X807" s="127"/>
      <c r="Y807" s="127"/>
      <c r="Z807" s="127"/>
    </row>
    <row r="808" spans="1:26" ht="11.25" customHeight="1">
      <c r="A808" s="127"/>
      <c r="B808" s="127"/>
      <c r="C808" s="127"/>
      <c r="D808" s="127"/>
      <c r="E808" s="127"/>
      <c r="F808" s="127"/>
      <c r="G808" s="127"/>
      <c r="H808" s="127"/>
      <c r="I808" s="127"/>
      <c r="J808" s="127"/>
      <c r="K808" s="127"/>
      <c r="L808" s="127"/>
      <c r="M808" s="127"/>
      <c r="N808" s="127"/>
      <c r="O808" s="127"/>
      <c r="P808" s="127"/>
      <c r="Q808" s="127"/>
      <c r="R808" s="127"/>
      <c r="S808" s="127"/>
      <c r="T808" s="127"/>
      <c r="U808" s="127"/>
      <c r="V808" s="127"/>
      <c r="W808" s="127"/>
      <c r="X808" s="127"/>
      <c r="Y808" s="127"/>
      <c r="Z808" s="127"/>
    </row>
    <row r="809" spans="1:26" ht="11.25" customHeight="1">
      <c r="A809" s="127"/>
      <c r="B809" s="127"/>
      <c r="C809" s="127"/>
      <c r="D809" s="127"/>
      <c r="E809" s="127"/>
      <c r="F809" s="127"/>
      <c r="G809" s="127"/>
      <c r="H809" s="127"/>
      <c r="I809" s="127"/>
      <c r="J809" s="127"/>
      <c r="K809" s="127"/>
      <c r="L809" s="127"/>
      <c r="M809" s="127"/>
      <c r="N809" s="127"/>
      <c r="O809" s="127"/>
      <c r="P809" s="127"/>
      <c r="Q809" s="127"/>
      <c r="R809" s="127"/>
      <c r="S809" s="127"/>
      <c r="T809" s="127"/>
      <c r="U809" s="127"/>
      <c r="V809" s="127"/>
      <c r="W809" s="127"/>
      <c r="X809" s="127"/>
      <c r="Y809" s="127"/>
      <c r="Z809" s="127"/>
    </row>
    <row r="810" spans="1:26" ht="11.25" customHeight="1">
      <c r="A810" s="127"/>
      <c r="B810" s="127"/>
      <c r="C810" s="127"/>
      <c r="D810" s="127"/>
      <c r="E810" s="127"/>
      <c r="F810" s="127"/>
      <c r="G810" s="127"/>
      <c r="H810" s="127"/>
      <c r="I810" s="127"/>
      <c r="J810" s="127"/>
      <c r="K810" s="127"/>
      <c r="L810" s="127"/>
      <c r="M810" s="127"/>
      <c r="N810" s="127"/>
      <c r="O810" s="127"/>
      <c r="P810" s="127"/>
      <c r="Q810" s="127"/>
      <c r="R810" s="127"/>
      <c r="S810" s="127"/>
      <c r="T810" s="127"/>
      <c r="U810" s="127"/>
      <c r="V810" s="127"/>
      <c r="W810" s="127"/>
      <c r="X810" s="127"/>
      <c r="Y810" s="127"/>
      <c r="Z810" s="127"/>
    </row>
    <row r="811" spans="1:26" ht="11.25" customHeight="1">
      <c r="A811" s="127"/>
      <c r="B811" s="127"/>
      <c r="C811" s="127"/>
      <c r="D811" s="127"/>
      <c r="E811" s="127"/>
      <c r="F811" s="127"/>
      <c r="G811" s="127"/>
      <c r="H811" s="127"/>
      <c r="I811" s="127"/>
      <c r="J811" s="127"/>
      <c r="K811" s="127"/>
      <c r="L811" s="127"/>
      <c r="M811" s="127"/>
      <c r="N811" s="127"/>
      <c r="O811" s="127"/>
      <c r="P811" s="127"/>
      <c r="Q811" s="127"/>
      <c r="R811" s="127"/>
      <c r="S811" s="127"/>
      <c r="T811" s="127"/>
      <c r="U811" s="127"/>
      <c r="V811" s="127"/>
      <c r="W811" s="127"/>
      <c r="X811" s="127"/>
      <c r="Y811" s="127"/>
      <c r="Z811" s="127"/>
    </row>
    <row r="812" spans="1:26" ht="11.25" customHeight="1">
      <c r="A812" s="127"/>
      <c r="B812" s="127"/>
      <c r="C812" s="127"/>
      <c r="D812" s="127"/>
      <c r="E812" s="127"/>
      <c r="F812" s="127"/>
      <c r="G812" s="127"/>
      <c r="H812" s="127"/>
      <c r="I812" s="127"/>
      <c r="J812" s="127"/>
      <c r="K812" s="127"/>
      <c r="L812" s="127"/>
      <c r="M812" s="127"/>
      <c r="N812" s="127"/>
      <c r="O812" s="127"/>
      <c r="P812" s="127"/>
      <c r="Q812" s="127"/>
      <c r="R812" s="127"/>
      <c r="S812" s="127"/>
      <c r="T812" s="127"/>
      <c r="U812" s="127"/>
      <c r="V812" s="127"/>
      <c r="W812" s="127"/>
      <c r="X812" s="127"/>
      <c r="Y812" s="127"/>
      <c r="Z812" s="127"/>
    </row>
    <row r="813" spans="1:26" ht="11.25" customHeight="1">
      <c r="A813" s="127"/>
      <c r="B813" s="127"/>
      <c r="C813" s="127"/>
      <c r="D813" s="127"/>
      <c r="E813" s="127"/>
      <c r="F813" s="127"/>
      <c r="G813" s="127"/>
      <c r="H813" s="127"/>
      <c r="I813" s="127"/>
      <c r="J813" s="127"/>
      <c r="K813" s="127"/>
      <c r="L813" s="127"/>
      <c r="M813" s="127"/>
      <c r="N813" s="127"/>
      <c r="O813" s="127"/>
      <c r="P813" s="127"/>
      <c r="Q813" s="127"/>
      <c r="R813" s="127"/>
      <c r="S813" s="127"/>
      <c r="T813" s="127"/>
      <c r="U813" s="127"/>
      <c r="V813" s="127"/>
      <c r="W813" s="127"/>
      <c r="X813" s="127"/>
      <c r="Y813" s="127"/>
      <c r="Z813" s="127"/>
    </row>
    <row r="814" spans="1:26" ht="11.25" customHeight="1">
      <c r="A814" s="127"/>
      <c r="B814" s="127"/>
      <c r="C814" s="127"/>
      <c r="D814" s="127"/>
      <c r="E814" s="127"/>
      <c r="F814" s="127"/>
      <c r="G814" s="127"/>
      <c r="H814" s="127"/>
      <c r="I814" s="127"/>
      <c r="J814" s="127"/>
      <c r="K814" s="127"/>
      <c r="L814" s="127"/>
      <c r="M814" s="127"/>
      <c r="N814" s="127"/>
      <c r="O814" s="127"/>
      <c r="P814" s="127"/>
      <c r="Q814" s="127"/>
      <c r="R814" s="127"/>
      <c r="S814" s="127"/>
      <c r="T814" s="127"/>
      <c r="U814" s="127"/>
      <c r="V814" s="127"/>
      <c r="W814" s="127"/>
      <c r="X814" s="127"/>
      <c r="Y814" s="127"/>
      <c r="Z814" s="127"/>
    </row>
    <row r="815" spans="1:26" ht="11.25" customHeight="1">
      <c r="A815" s="127"/>
      <c r="B815" s="127"/>
      <c r="C815" s="127"/>
      <c r="D815" s="127"/>
      <c r="E815" s="127"/>
      <c r="F815" s="127"/>
      <c r="G815" s="127"/>
      <c r="H815" s="127"/>
      <c r="I815" s="127"/>
      <c r="J815" s="127"/>
      <c r="K815" s="127"/>
      <c r="L815" s="127"/>
      <c r="M815" s="127"/>
      <c r="N815" s="127"/>
      <c r="O815" s="127"/>
      <c r="P815" s="127"/>
      <c r="Q815" s="127"/>
      <c r="R815" s="127"/>
      <c r="S815" s="127"/>
      <c r="T815" s="127"/>
      <c r="U815" s="127"/>
      <c r="V815" s="127"/>
      <c r="W815" s="127"/>
      <c r="X815" s="127"/>
      <c r="Y815" s="127"/>
      <c r="Z815" s="127"/>
    </row>
    <row r="816" spans="1:26" ht="11.25" customHeight="1">
      <c r="A816" s="127"/>
      <c r="B816" s="127"/>
      <c r="C816" s="127"/>
      <c r="D816" s="127"/>
      <c r="E816" s="127"/>
      <c r="F816" s="127"/>
      <c r="G816" s="127"/>
      <c r="H816" s="127"/>
      <c r="I816" s="127"/>
      <c r="J816" s="127"/>
      <c r="K816" s="127"/>
      <c r="L816" s="127"/>
      <c r="M816" s="127"/>
      <c r="N816" s="127"/>
      <c r="O816" s="127"/>
      <c r="P816" s="127"/>
      <c r="Q816" s="127"/>
      <c r="R816" s="127"/>
      <c r="S816" s="127"/>
      <c r="T816" s="127"/>
      <c r="U816" s="127"/>
      <c r="V816" s="127"/>
      <c r="W816" s="127"/>
      <c r="X816" s="127"/>
      <c r="Y816" s="127"/>
      <c r="Z816" s="127"/>
    </row>
    <row r="817" spans="1:26" ht="11.25" customHeight="1">
      <c r="A817" s="127"/>
      <c r="B817" s="127"/>
      <c r="C817" s="127"/>
      <c r="D817" s="127"/>
      <c r="E817" s="127"/>
      <c r="F817" s="127"/>
      <c r="G817" s="127"/>
      <c r="H817" s="127"/>
      <c r="I817" s="127"/>
      <c r="J817" s="127"/>
      <c r="K817" s="127"/>
      <c r="L817" s="127"/>
      <c r="M817" s="127"/>
      <c r="N817" s="127"/>
      <c r="O817" s="127"/>
      <c r="P817" s="127"/>
      <c r="Q817" s="127"/>
      <c r="R817" s="127"/>
      <c r="S817" s="127"/>
      <c r="T817" s="127"/>
      <c r="U817" s="127"/>
      <c r="V817" s="127"/>
      <c r="W817" s="127"/>
      <c r="X817" s="127"/>
      <c r="Y817" s="127"/>
      <c r="Z817" s="127"/>
    </row>
    <row r="818" spans="1:26" ht="11.25" customHeight="1">
      <c r="A818" s="127"/>
      <c r="B818" s="127"/>
      <c r="C818" s="127"/>
      <c r="D818" s="127"/>
      <c r="E818" s="127"/>
      <c r="F818" s="127"/>
      <c r="G818" s="127"/>
      <c r="H818" s="127"/>
      <c r="I818" s="127"/>
      <c r="J818" s="127"/>
      <c r="K818" s="127"/>
      <c r="L818" s="127"/>
      <c r="M818" s="127"/>
      <c r="N818" s="127"/>
      <c r="O818" s="127"/>
      <c r="P818" s="127"/>
      <c r="Q818" s="127"/>
      <c r="R818" s="127"/>
      <c r="S818" s="127"/>
      <c r="T818" s="127"/>
      <c r="U818" s="127"/>
      <c r="V818" s="127"/>
      <c r="W818" s="127"/>
      <c r="X818" s="127"/>
      <c r="Y818" s="127"/>
      <c r="Z818" s="127"/>
    </row>
    <row r="819" spans="1:26" ht="11.25" customHeight="1">
      <c r="A819" s="127"/>
      <c r="B819" s="127"/>
      <c r="C819" s="127"/>
      <c r="D819" s="127"/>
      <c r="E819" s="127"/>
      <c r="F819" s="127"/>
      <c r="G819" s="127"/>
      <c r="H819" s="127"/>
      <c r="I819" s="127"/>
      <c r="J819" s="127"/>
      <c r="K819" s="127"/>
      <c r="L819" s="127"/>
      <c r="M819" s="127"/>
      <c r="N819" s="127"/>
      <c r="O819" s="127"/>
      <c r="P819" s="127"/>
      <c r="Q819" s="127"/>
      <c r="R819" s="127"/>
      <c r="S819" s="127"/>
      <c r="T819" s="127"/>
      <c r="U819" s="127"/>
      <c r="V819" s="127"/>
      <c r="W819" s="127"/>
      <c r="X819" s="127"/>
      <c r="Y819" s="127"/>
      <c r="Z819" s="127"/>
    </row>
    <row r="820" spans="1:26" ht="11.25" customHeight="1">
      <c r="A820" s="127"/>
      <c r="B820" s="127"/>
      <c r="C820" s="127"/>
      <c r="D820" s="127"/>
      <c r="E820" s="127"/>
      <c r="F820" s="127"/>
      <c r="G820" s="127"/>
      <c r="H820" s="127"/>
      <c r="I820" s="127"/>
      <c r="J820" s="127"/>
      <c r="K820" s="127"/>
      <c r="L820" s="127"/>
      <c r="M820" s="127"/>
      <c r="N820" s="127"/>
      <c r="O820" s="127"/>
      <c r="P820" s="127"/>
      <c r="Q820" s="127"/>
      <c r="R820" s="127"/>
      <c r="S820" s="127"/>
      <c r="T820" s="127"/>
      <c r="U820" s="127"/>
      <c r="V820" s="127"/>
      <c r="W820" s="127"/>
      <c r="X820" s="127"/>
      <c r="Y820" s="127"/>
      <c r="Z820" s="127"/>
    </row>
    <row r="821" spans="1:26" ht="11.25" customHeight="1">
      <c r="A821" s="127"/>
      <c r="B821" s="127"/>
      <c r="C821" s="127"/>
      <c r="D821" s="127"/>
      <c r="E821" s="127"/>
      <c r="F821" s="127"/>
      <c r="G821" s="127"/>
      <c r="H821" s="127"/>
      <c r="I821" s="127"/>
      <c r="J821" s="127"/>
      <c r="K821" s="127"/>
      <c r="L821" s="127"/>
      <c r="M821" s="127"/>
      <c r="N821" s="127"/>
      <c r="O821" s="127"/>
      <c r="P821" s="127"/>
      <c r="Q821" s="127"/>
      <c r="R821" s="127"/>
      <c r="S821" s="127"/>
      <c r="T821" s="127"/>
      <c r="U821" s="127"/>
      <c r="V821" s="127"/>
      <c r="W821" s="127"/>
      <c r="X821" s="127"/>
      <c r="Y821" s="127"/>
      <c r="Z821" s="127"/>
    </row>
    <row r="822" spans="1:26" ht="11.25" customHeight="1">
      <c r="A822" s="127"/>
      <c r="B822" s="127"/>
      <c r="C822" s="127"/>
      <c r="D822" s="127"/>
      <c r="E822" s="127"/>
      <c r="F822" s="127"/>
      <c r="G822" s="127"/>
      <c r="H822" s="127"/>
      <c r="I822" s="127"/>
      <c r="J822" s="127"/>
      <c r="K822" s="127"/>
      <c r="L822" s="127"/>
      <c r="M822" s="127"/>
      <c r="N822" s="127"/>
      <c r="O822" s="127"/>
      <c r="P822" s="127"/>
      <c r="Q822" s="127"/>
      <c r="R822" s="127"/>
      <c r="S822" s="127"/>
      <c r="T822" s="127"/>
      <c r="U822" s="127"/>
      <c r="V822" s="127"/>
      <c r="W822" s="127"/>
      <c r="X822" s="127"/>
      <c r="Y822" s="127"/>
      <c r="Z822" s="127"/>
    </row>
    <row r="823" spans="1:26" ht="11.25" customHeight="1">
      <c r="A823" s="127"/>
      <c r="B823" s="127"/>
      <c r="C823" s="127"/>
      <c r="D823" s="127"/>
      <c r="E823" s="127"/>
      <c r="F823" s="127"/>
      <c r="G823" s="127"/>
      <c r="H823" s="127"/>
      <c r="I823" s="127"/>
      <c r="J823" s="127"/>
      <c r="K823" s="127"/>
      <c r="L823" s="127"/>
      <c r="M823" s="127"/>
      <c r="N823" s="127"/>
      <c r="O823" s="127"/>
      <c r="P823" s="127"/>
      <c r="Q823" s="127"/>
      <c r="R823" s="127"/>
      <c r="S823" s="127"/>
      <c r="T823" s="127"/>
      <c r="U823" s="127"/>
      <c r="V823" s="127"/>
      <c r="W823" s="127"/>
      <c r="X823" s="127"/>
      <c r="Y823" s="127"/>
      <c r="Z823" s="127"/>
    </row>
    <row r="824" spans="1:26" ht="11.25" customHeight="1">
      <c r="A824" s="127"/>
      <c r="B824" s="127"/>
      <c r="C824" s="127"/>
      <c r="D824" s="127"/>
      <c r="E824" s="127"/>
      <c r="F824" s="127"/>
      <c r="G824" s="127"/>
      <c r="H824" s="127"/>
      <c r="I824" s="127"/>
      <c r="J824" s="127"/>
      <c r="K824" s="127"/>
      <c r="L824" s="127"/>
      <c r="M824" s="127"/>
      <c r="N824" s="127"/>
      <c r="O824" s="127"/>
      <c r="P824" s="127"/>
      <c r="Q824" s="127"/>
      <c r="R824" s="127"/>
      <c r="S824" s="127"/>
      <c r="T824" s="127"/>
      <c r="U824" s="127"/>
      <c r="V824" s="127"/>
      <c r="W824" s="127"/>
      <c r="X824" s="127"/>
      <c r="Y824" s="127"/>
      <c r="Z824" s="127"/>
    </row>
    <row r="825" spans="1:26" ht="11.25" customHeight="1">
      <c r="A825" s="127"/>
      <c r="B825" s="127"/>
      <c r="C825" s="127"/>
      <c r="D825" s="127"/>
      <c r="E825" s="127"/>
      <c r="F825" s="127"/>
      <c r="G825" s="127"/>
      <c r="H825" s="127"/>
      <c r="I825" s="127"/>
      <c r="J825" s="127"/>
      <c r="K825" s="127"/>
      <c r="L825" s="127"/>
      <c r="M825" s="127"/>
      <c r="N825" s="127"/>
      <c r="O825" s="127"/>
      <c r="P825" s="127"/>
      <c r="Q825" s="127"/>
      <c r="R825" s="127"/>
      <c r="S825" s="127"/>
      <c r="T825" s="127"/>
      <c r="U825" s="127"/>
      <c r="V825" s="127"/>
      <c r="W825" s="127"/>
      <c r="X825" s="127"/>
      <c r="Y825" s="127"/>
      <c r="Z825" s="127"/>
    </row>
    <row r="826" spans="1:26" ht="11.25" customHeight="1">
      <c r="A826" s="127"/>
      <c r="B826" s="127"/>
      <c r="C826" s="127"/>
      <c r="D826" s="127"/>
      <c r="E826" s="127"/>
      <c r="F826" s="127"/>
      <c r="G826" s="127"/>
      <c r="H826" s="127"/>
      <c r="I826" s="127"/>
      <c r="J826" s="127"/>
      <c r="K826" s="127"/>
      <c r="L826" s="127"/>
      <c r="M826" s="127"/>
      <c r="N826" s="127"/>
      <c r="O826" s="127"/>
      <c r="P826" s="127"/>
      <c r="Q826" s="127"/>
      <c r="R826" s="127"/>
      <c r="S826" s="127"/>
      <c r="T826" s="127"/>
      <c r="U826" s="127"/>
      <c r="V826" s="127"/>
      <c r="W826" s="127"/>
      <c r="X826" s="127"/>
      <c r="Y826" s="127"/>
      <c r="Z826" s="127"/>
    </row>
    <row r="827" spans="1:26" ht="11.25" customHeight="1">
      <c r="A827" s="127"/>
      <c r="B827" s="127"/>
      <c r="C827" s="127"/>
      <c r="D827" s="127"/>
      <c r="E827" s="127"/>
      <c r="F827" s="127"/>
      <c r="G827" s="127"/>
      <c r="H827" s="127"/>
      <c r="I827" s="127"/>
      <c r="J827" s="127"/>
      <c r="K827" s="127"/>
      <c r="L827" s="127"/>
      <c r="M827" s="127"/>
      <c r="N827" s="127"/>
      <c r="O827" s="127"/>
      <c r="P827" s="127"/>
      <c r="Q827" s="127"/>
      <c r="R827" s="127"/>
      <c r="S827" s="127"/>
      <c r="T827" s="127"/>
      <c r="U827" s="127"/>
      <c r="V827" s="127"/>
      <c r="W827" s="127"/>
      <c r="X827" s="127"/>
      <c r="Y827" s="127"/>
      <c r="Z827" s="127"/>
    </row>
    <row r="828" spans="1:26" ht="11.25" customHeight="1">
      <c r="A828" s="127"/>
      <c r="B828" s="127"/>
      <c r="C828" s="127"/>
      <c r="D828" s="127"/>
      <c r="E828" s="127"/>
      <c r="F828" s="127"/>
      <c r="G828" s="127"/>
      <c r="H828" s="127"/>
      <c r="I828" s="127"/>
      <c r="J828" s="127"/>
      <c r="K828" s="127"/>
      <c r="L828" s="127"/>
      <c r="M828" s="127"/>
      <c r="N828" s="127"/>
      <c r="O828" s="127"/>
      <c r="P828" s="127"/>
      <c r="Q828" s="127"/>
      <c r="R828" s="127"/>
      <c r="S828" s="127"/>
      <c r="T828" s="127"/>
      <c r="U828" s="127"/>
      <c r="V828" s="127"/>
      <c r="W828" s="127"/>
      <c r="X828" s="127"/>
      <c r="Y828" s="127"/>
      <c r="Z828" s="127"/>
    </row>
    <row r="829" spans="1:26" ht="11.25" customHeight="1">
      <c r="A829" s="127"/>
      <c r="B829" s="127"/>
      <c r="C829" s="127"/>
      <c r="D829" s="127"/>
      <c r="E829" s="127"/>
      <c r="F829" s="127"/>
      <c r="G829" s="127"/>
      <c r="H829" s="127"/>
      <c r="I829" s="127"/>
      <c r="J829" s="127"/>
      <c r="K829" s="127"/>
      <c r="L829" s="127"/>
      <c r="M829" s="127"/>
      <c r="N829" s="127"/>
      <c r="O829" s="127"/>
      <c r="P829" s="127"/>
      <c r="Q829" s="127"/>
      <c r="R829" s="127"/>
      <c r="S829" s="127"/>
      <c r="T829" s="127"/>
      <c r="U829" s="127"/>
      <c r="V829" s="127"/>
      <c r="W829" s="127"/>
      <c r="X829" s="127"/>
      <c r="Y829" s="127"/>
      <c r="Z829" s="127"/>
    </row>
    <row r="830" spans="1:26" ht="11.25" customHeight="1">
      <c r="A830" s="127"/>
      <c r="B830" s="127"/>
      <c r="C830" s="127"/>
      <c r="D830" s="127"/>
      <c r="E830" s="127"/>
      <c r="F830" s="127"/>
      <c r="G830" s="127"/>
      <c r="H830" s="127"/>
      <c r="I830" s="127"/>
      <c r="J830" s="127"/>
      <c r="K830" s="127"/>
      <c r="L830" s="127"/>
      <c r="M830" s="127"/>
      <c r="N830" s="127"/>
      <c r="O830" s="127"/>
      <c r="P830" s="127"/>
      <c r="Q830" s="127"/>
      <c r="R830" s="127"/>
      <c r="S830" s="127"/>
      <c r="T830" s="127"/>
      <c r="U830" s="127"/>
      <c r="V830" s="127"/>
      <c r="W830" s="127"/>
      <c r="X830" s="127"/>
      <c r="Y830" s="127"/>
      <c r="Z830" s="127"/>
    </row>
    <row r="831" spans="1:26" ht="11.25" customHeight="1">
      <c r="A831" s="127"/>
      <c r="B831" s="127"/>
      <c r="C831" s="127"/>
      <c r="D831" s="127"/>
      <c r="E831" s="127"/>
      <c r="F831" s="127"/>
      <c r="G831" s="127"/>
      <c r="H831" s="127"/>
      <c r="I831" s="127"/>
      <c r="J831" s="127"/>
      <c r="K831" s="127"/>
      <c r="L831" s="127"/>
      <c r="M831" s="127"/>
      <c r="N831" s="127"/>
      <c r="O831" s="127"/>
      <c r="P831" s="127"/>
      <c r="Q831" s="127"/>
      <c r="R831" s="127"/>
      <c r="S831" s="127"/>
      <c r="T831" s="127"/>
      <c r="U831" s="127"/>
      <c r="V831" s="127"/>
      <c r="W831" s="127"/>
      <c r="X831" s="127"/>
      <c r="Y831" s="127"/>
      <c r="Z831" s="127"/>
    </row>
    <row r="832" spans="1:26" ht="11.25" customHeight="1">
      <c r="A832" s="127"/>
      <c r="B832" s="127"/>
      <c r="C832" s="127"/>
      <c r="D832" s="127"/>
      <c r="E832" s="127"/>
      <c r="F832" s="127"/>
      <c r="G832" s="127"/>
      <c r="H832" s="127"/>
      <c r="I832" s="127"/>
      <c r="J832" s="127"/>
      <c r="K832" s="127"/>
      <c r="L832" s="127"/>
      <c r="M832" s="127"/>
      <c r="N832" s="127"/>
      <c r="O832" s="127"/>
      <c r="P832" s="127"/>
      <c r="Q832" s="127"/>
      <c r="R832" s="127"/>
      <c r="S832" s="127"/>
      <c r="T832" s="127"/>
      <c r="U832" s="127"/>
      <c r="V832" s="127"/>
      <c r="W832" s="127"/>
      <c r="X832" s="127"/>
      <c r="Y832" s="127"/>
      <c r="Z832" s="127"/>
    </row>
    <row r="833" spans="1:26" ht="11.25" customHeight="1">
      <c r="A833" s="127"/>
      <c r="B833" s="127"/>
      <c r="C833" s="127"/>
      <c r="D833" s="127"/>
      <c r="E833" s="127"/>
      <c r="F833" s="127"/>
      <c r="G833" s="127"/>
      <c r="H833" s="127"/>
      <c r="I833" s="127"/>
      <c r="J833" s="127"/>
      <c r="K833" s="127"/>
      <c r="L833" s="127"/>
      <c r="M833" s="127"/>
      <c r="N833" s="127"/>
      <c r="O833" s="127"/>
      <c r="P833" s="127"/>
      <c r="Q833" s="127"/>
      <c r="R833" s="127"/>
      <c r="S833" s="127"/>
      <c r="T833" s="127"/>
      <c r="U833" s="127"/>
      <c r="V833" s="127"/>
      <c r="W833" s="127"/>
      <c r="X833" s="127"/>
      <c r="Y833" s="127"/>
      <c r="Z833" s="127"/>
    </row>
    <row r="834" spans="1:26" ht="11.25" customHeight="1">
      <c r="A834" s="127"/>
      <c r="B834" s="127"/>
      <c r="C834" s="127"/>
      <c r="D834" s="127"/>
      <c r="E834" s="127"/>
      <c r="F834" s="127"/>
      <c r="G834" s="127"/>
      <c r="H834" s="127"/>
      <c r="I834" s="127"/>
      <c r="J834" s="127"/>
      <c r="K834" s="127"/>
      <c r="L834" s="127"/>
      <c r="M834" s="127"/>
      <c r="N834" s="127"/>
      <c r="O834" s="127"/>
      <c r="P834" s="127"/>
      <c r="Q834" s="127"/>
      <c r="R834" s="127"/>
      <c r="S834" s="127"/>
      <c r="T834" s="127"/>
      <c r="U834" s="127"/>
      <c r="V834" s="127"/>
      <c r="W834" s="127"/>
      <c r="X834" s="127"/>
      <c r="Y834" s="127"/>
      <c r="Z834" s="127"/>
    </row>
    <row r="835" spans="1:26" ht="11.25" customHeight="1">
      <c r="A835" s="127"/>
      <c r="B835" s="127"/>
      <c r="C835" s="127"/>
      <c r="D835" s="127"/>
      <c r="E835" s="127"/>
      <c r="F835" s="127"/>
      <c r="G835" s="127"/>
      <c r="H835" s="127"/>
      <c r="I835" s="127"/>
      <c r="J835" s="127"/>
      <c r="K835" s="127"/>
      <c r="L835" s="127"/>
      <c r="M835" s="127"/>
      <c r="N835" s="127"/>
      <c r="O835" s="127"/>
      <c r="P835" s="127"/>
      <c r="Q835" s="127"/>
      <c r="R835" s="127"/>
      <c r="S835" s="127"/>
      <c r="T835" s="127"/>
      <c r="U835" s="127"/>
      <c r="V835" s="127"/>
      <c r="W835" s="127"/>
      <c r="X835" s="127"/>
      <c r="Y835" s="127"/>
      <c r="Z835" s="127"/>
    </row>
    <row r="836" spans="1:26" ht="11.25" customHeight="1">
      <c r="A836" s="127"/>
      <c r="B836" s="127"/>
      <c r="C836" s="127"/>
      <c r="D836" s="127"/>
      <c r="E836" s="127"/>
      <c r="F836" s="127"/>
      <c r="G836" s="127"/>
      <c r="H836" s="127"/>
      <c r="I836" s="127"/>
      <c r="J836" s="127"/>
      <c r="K836" s="127"/>
      <c r="L836" s="127"/>
      <c r="M836" s="127"/>
      <c r="N836" s="127"/>
      <c r="O836" s="127"/>
      <c r="P836" s="127"/>
      <c r="Q836" s="127"/>
      <c r="R836" s="127"/>
      <c r="S836" s="127"/>
      <c r="T836" s="127"/>
      <c r="U836" s="127"/>
      <c r="V836" s="127"/>
      <c r="W836" s="127"/>
      <c r="X836" s="127"/>
      <c r="Y836" s="127"/>
      <c r="Z836" s="127"/>
    </row>
    <row r="837" spans="1:26" ht="11.25" customHeight="1">
      <c r="A837" s="127"/>
      <c r="B837" s="127"/>
      <c r="C837" s="127"/>
      <c r="D837" s="127"/>
      <c r="E837" s="127"/>
      <c r="F837" s="127"/>
      <c r="G837" s="127"/>
      <c r="H837" s="127"/>
      <c r="I837" s="127"/>
      <c r="J837" s="127"/>
      <c r="K837" s="127"/>
      <c r="L837" s="127"/>
      <c r="M837" s="127"/>
      <c r="N837" s="127"/>
      <c r="O837" s="127"/>
      <c r="P837" s="127"/>
      <c r="Q837" s="127"/>
      <c r="R837" s="127"/>
      <c r="S837" s="127"/>
      <c r="T837" s="127"/>
      <c r="U837" s="127"/>
      <c r="V837" s="127"/>
      <c r="W837" s="127"/>
      <c r="X837" s="127"/>
      <c r="Y837" s="127"/>
      <c r="Z837" s="127"/>
    </row>
    <row r="838" spans="1:26" ht="11.25" customHeight="1">
      <c r="A838" s="127"/>
      <c r="B838" s="127"/>
      <c r="C838" s="127"/>
      <c r="D838" s="127"/>
      <c r="E838" s="127"/>
      <c r="F838" s="127"/>
      <c r="G838" s="127"/>
      <c r="H838" s="127"/>
      <c r="I838" s="127"/>
      <c r="J838" s="127"/>
      <c r="K838" s="127"/>
      <c r="L838" s="127"/>
      <c r="M838" s="127"/>
      <c r="N838" s="127"/>
      <c r="O838" s="127"/>
      <c r="P838" s="127"/>
      <c r="Q838" s="127"/>
      <c r="R838" s="127"/>
      <c r="S838" s="127"/>
      <c r="T838" s="127"/>
      <c r="U838" s="127"/>
      <c r="V838" s="127"/>
      <c r="W838" s="127"/>
      <c r="X838" s="127"/>
      <c r="Y838" s="127"/>
      <c r="Z838" s="127"/>
    </row>
    <row r="839" spans="1:26" ht="11.25" customHeight="1">
      <c r="A839" s="127"/>
      <c r="B839" s="127"/>
      <c r="C839" s="127"/>
      <c r="D839" s="127"/>
      <c r="E839" s="127"/>
      <c r="F839" s="127"/>
      <c r="G839" s="127"/>
      <c r="H839" s="127"/>
      <c r="I839" s="127"/>
      <c r="J839" s="127"/>
      <c r="K839" s="127"/>
      <c r="L839" s="127"/>
      <c r="M839" s="127"/>
      <c r="N839" s="127"/>
      <c r="O839" s="127"/>
      <c r="P839" s="127"/>
      <c r="Q839" s="127"/>
      <c r="R839" s="127"/>
      <c r="S839" s="127"/>
      <c r="T839" s="127"/>
      <c r="U839" s="127"/>
      <c r="V839" s="127"/>
      <c r="W839" s="127"/>
      <c r="X839" s="127"/>
      <c r="Y839" s="127"/>
      <c r="Z839" s="127"/>
    </row>
    <row r="840" spans="1:26" ht="11.25" customHeight="1">
      <c r="A840" s="127"/>
      <c r="B840" s="127"/>
      <c r="C840" s="127"/>
      <c r="D840" s="127"/>
      <c r="E840" s="127"/>
      <c r="F840" s="127"/>
      <c r="G840" s="127"/>
      <c r="H840" s="127"/>
      <c r="I840" s="127"/>
      <c r="J840" s="127"/>
      <c r="K840" s="127"/>
      <c r="L840" s="127"/>
      <c r="M840" s="127"/>
      <c r="N840" s="127"/>
      <c r="O840" s="127"/>
      <c r="P840" s="127"/>
      <c r="Q840" s="127"/>
      <c r="R840" s="127"/>
      <c r="S840" s="127"/>
      <c r="T840" s="127"/>
      <c r="U840" s="127"/>
      <c r="V840" s="127"/>
      <c r="W840" s="127"/>
      <c r="X840" s="127"/>
      <c r="Y840" s="127"/>
      <c r="Z840" s="127"/>
    </row>
    <row r="841" spans="1:26" ht="11.25" customHeight="1">
      <c r="A841" s="127"/>
      <c r="B841" s="127"/>
      <c r="C841" s="127"/>
      <c r="D841" s="127"/>
      <c r="E841" s="127"/>
      <c r="F841" s="127"/>
      <c r="G841" s="127"/>
      <c r="H841" s="127"/>
      <c r="I841" s="127"/>
      <c r="J841" s="127"/>
      <c r="K841" s="127"/>
      <c r="L841" s="127"/>
      <c r="M841" s="127"/>
      <c r="N841" s="127"/>
      <c r="O841" s="127"/>
      <c r="P841" s="127"/>
      <c r="Q841" s="127"/>
      <c r="R841" s="127"/>
      <c r="S841" s="127"/>
      <c r="T841" s="127"/>
      <c r="U841" s="127"/>
      <c r="V841" s="127"/>
      <c r="W841" s="127"/>
      <c r="X841" s="127"/>
      <c r="Y841" s="127"/>
      <c r="Z841" s="127"/>
    </row>
    <row r="842" spans="1:26" ht="11.25" customHeight="1">
      <c r="A842" s="127"/>
      <c r="B842" s="127"/>
      <c r="C842" s="127"/>
      <c r="D842" s="127"/>
      <c r="E842" s="127"/>
      <c r="F842" s="127"/>
      <c r="G842" s="127"/>
      <c r="H842" s="127"/>
      <c r="I842" s="127"/>
      <c r="J842" s="127"/>
      <c r="K842" s="127"/>
      <c r="L842" s="127"/>
      <c r="M842" s="127"/>
      <c r="N842" s="127"/>
      <c r="O842" s="127"/>
      <c r="P842" s="127"/>
      <c r="Q842" s="127"/>
      <c r="R842" s="127"/>
      <c r="S842" s="127"/>
      <c r="T842" s="127"/>
      <c r="U842" s="127"/>
      <c r="V842" s="127"/>
      <c r="W842" s="127"/>
      <c r="X842" s="127"/>
      <c r="Y842" s="127"/>
      <c r="Z842" s="127"/>
    </row>
    <row r="843" spans="1:26" ht="11.25" customHeight="1">
      <c r="A843" s="127"/>
      <c r="B843" s="127"/>
      <c r="C843" s="127"/>
      <c r="D843" s="127"/>
      <c r="E843" s="127"/>
      <c r="F843" s="127"/>
      <c r="G843" s="127"/>
      <c r="H843" s="127"/>
      <c r="I843" s="127"/>
      <c r="J843" s="127"/>
      <c r="K843" s="127"/>
      <c r="L843" s="127"/>
      <c r="M843" s="127"/>
      <c r="N843" s="127"/>
      <c r="O843" s="127"/>
      <c r="P843" s="127"/>
      <c r="Q843" s="127"/>
      <c r="R843" s="127"/>
      <c r="S843" s="127"/>
      <c r="T843" s="127"/>
      <c r="U843" s="127"/>
      <c r="V843" s="127"/>
      <c r="W843" s="127"/>
      <c r="X843" s="127"/>
      <c r="Y843" s="127"/>
      <c r="Z843" s="127"/>
    </row>
    <row r="844" spans="1:26" ht="11.25" customHeight="1">
      <c r="A844" s="127"/>
      <c r="B844" s="127"/>
      <c r="C844" s="127"/>
      <c r="D844" s="127"/>
      <c r="E844" s="127"/>
      <c r="F844" s="127"/>
      <c r="G844" s="127"/>
      <c r="H844" s="127"/>
      <c r="I844" s="127"/>
      <c r="J844" s="127"/>
      <c r="K844" s="127"/>
      <c r="L844" s="127"/>
      <c r="M844" s="127"/>
      <c r="N844" s="127"/>
      <c r="O844" s="127"/>
      <c r="P844" s="127"/>
      <c r="Q844" s="127"/>
      <c r="R844" s="127"/>
      <c r="S844" s="127"/>
      <c r="T844" s="127"/>
      <c r="U844" s="127"/>
      <c r="V844" s="127"/>
      <c r="W844" s="127"/>
      <c r="X844" s="127"/>
      <c r="Y844" s="127"/>
      <c r="Z844" s="127"/>
    </row>
    <row r="845" spans="1:26" ht="11.25" customHeight="1">
      <c r="A845" s="127"/>
      <c r="B845" s="127"/>
      <c r="C845" s="127"/>
      <c r="D845" s="127"/>
      <c r="E845" s="127"/>
      <c r="F845" s="127"/>
      <c r="G845" s="127"/>
      <c r="H845" s="127"/>
      <c r="I845" s="127"/>
      <c r="J845" s="127"/>
      <c r="K845" s="127"/>
      <c r="L845" s="127"/>
      <c r="M845" s="127"/>
      <c r="N845" s="127"/>
      <c r="O845" s="127"/>
      <c r="P845" s="127"/>
      <c r="Q845" s="127"/>
      <c r="R845" s="127"/>
      <c r="S845" s="127"/>
      <c r="T845" s="127"/>
      <c r="U845" s="127"/>
      <c r="V845" s="127"/>
      <c r="W845" s="127"/>
      <c r="X845" s="127"/>
      <c r="Y845" s="127"/>
      <c r="Z845" s="127"/>
    </row>
    <row r="846" spans="1:26" ht="11.25" customHeight="1">
      <c r="A846" s="127"/>
      <c r="B846" s="127"/>
      <c r="C846" s="127"/>
      <c r="D846" s="127"/>
      <c r="E846" s="127"/>
      <c r="F846" s="127"/>
      <c r="G846" s="127"/>
      <c r="H846" s="127"/>
      <c r="I846" s="127"/>
      <c r="J846" s="127"/>
      <c r="K846" s="127"/>
      <c r="L846" s="127"/>
      <c r="M846" s="127"/>
      <c r="N846" s="127"/>
      <c r="O846" s="127"/>
      <c r="P846" s="127"/>
      <c r="Q846" s="127"/>
      <c r="R846" s="127"/>
      <c r="S846" s="127"/>
      <c r="T846" s="127"/>
      <c r="U846" s="127"/>
      <c r="V846" s="127"/>
      <c r="W846" s="127"/>
      <c r="X846" s="127"/>
      <c r="Y846" s="127"/>
      <c r="Z846" s="127"/>
    </row>
    <row r="847" spans="1:26" ht="11.25" customHeight="1">
      <c r="A847" s="127"/>
      <c r="B847" s="127"/>
      <c r="C847" s="127"/>
      <c r="D847" s="127"/>
      <c r="E847" s="127"/>
      <c r="F847" s="127"/>
      <c r="G847" s="127"/>
      <c r="H847" s="127"/>
      <c r="I847" s="127"/>
      <c r="J847" s="127"/>
      <c r="K847" s="127"/>
      <c r="L847" s="127"/>
      <c r="M847" s="127"/>
      <c r="N847" s="127"/>
      <c r="O847" s="127"/>
      <c r="P847" s="127"/>
      <c r="Q847" s="127"/>
      <c r="R847" s="127"/>
      <c r="S847" s="127"/>
      <c r="T847" s="127"/>
      <c r="U847" s="127"/>
      <c r="V847" s="127"/>
      <c r="W847" s="127"/>
      <c r="X847" s="127"/>
      <c r="Y847" s="127"/>
      <c r="Z847" s="127"/>
    </row>
    <row r="848" spans="1:26" ht="11.25" customHeight="1">
      <c r="A848" s="127"/>
      <c r="B848" s="127"/>
      <c r="C848" s="127"/>
      <c r="D848" s="127"/>
      <c r="E848" s="127"/>
      <c r="F848" s="127"/>
      <c r="G848" s="127"/>
      <c r="H848" s="127"/>
      <c r="I848" s="127"/>
      <c r="J848" s="127"/>
      <c r="K848" s="127"/>
      <c r="L848" s="127"/>
      <c r="M848" s="127"/>
      <c r="N848" s="127"/>
      <c r="O848" s="127"/>
      <c r="P848" s="127"/>
      <c r="Q848" s="127"/>
      <c r="R848" s="127"/>
      <c r="S848" s="127"/>
      <c r="T848" s="127"/>
      <c r="U848" s="127"/>
      <c r="V848" s="127"/>
      <c r="W848" s="127"/>
      <c r="X848" s="127"/>
      <c r="Y848" s="127"/>
      <c r="Z848" s="127"/>
    </row>
    <row r="849" spans="1:26" ht="11.25" customHeight="1">
      <c r="A849" s="127"/>
      <c r="B849" s="127"/>
      <c r="C849" s="127"/>
      <c r="D849" s="127"/>
      <c r="E849" s="127"/>
      <c r="F849" s="127"/>
      <c r="G849" s="127"/>
      <c r="H849" s="127"/>
      <c r="I849" s="127"/>
      <c r="J849" s="127"/>
      <c r="K849" s="127"/>
      <c r="L849" s="127"/>
      <c r="M849" s="127"/>
      <c r="N849" s="127"/>
      <c r="O849" s="127"/>
      <c r="P849" s="127"/>
      <c r="Q849" s="127"/>
      <c r="R849" s="127"/>
      <c r="S849" s="127"/>
      <c r="T849" s="127"/>
      <c r="U849" s="127"/>
      <c r="V849" s="127"/>
      <c r="W849" s="127"/>
      <c r="X849" s="127"/>
      <c r="Y849" s="127"/>
      <c r="Z849" s="127"/>
    </row>
    <row r="850" spans="1:26" ht="11.25" customHeight="1">
      <c r="A850" s="127"/>
      <c r="B850" s="127"/>
      <c r="C850" s="127"/>
      <c r="D850" s="127"/>
      <c r="E850" s="127"/>
      <c r="F850" s="127"/>
      <c r="G850" s="127"/>
      <c r="H850" s="127"/>
      <c r="I850" s="127"/>
      <c r="J850" s="127"/>
      <c r="K850" s="127"/>
      <c r="L850" s="127"/>
      <c r="M850" s="127"/>
      <c r="N850" s="127"/>
      <c r="O850" s="127"/>
      <c r="P850" s="127"/>
      <c r="Q850" s="127"/>
      <c r="R850" s="127"/>
      <c r="S850" s="127"/>
      <c r="T850" s="127"/>
      <c r="U850" s="127"/>
      <c r="V850" s="127"/>
      <c r="W850" s="127"/>
      <c r="X850" s="127"/>
      <c r="Y850" s="127"/>
      <c r="Z850" s="127"/>
    </row>
    <row r="851" spans="1:26" ht="11.25" customHeight="1">
      <c r="A851" s="127"/>
      <c r="B851" s="127"/>
      <c r="C851" s="127"/>
      <c r="D851" s="127"/>
      <c r="E851" s="127"/>
      <c r="F851" s="127"/>
      <c r="G851" s="127"/>
      <c r="H851" s="127"/>
      <c r="I851" s="127"/>
      <c r="J851" s="127"/>
      <c r="K851" s="127"/>
      <c r="L851" s="127"/>
      <c r="M851" s="127"/>
      <c r="N851" s="127"/>
      <c r="O851" s="127"/>
      <c r="P851" s="127"/>
      <c r="Q851" s="127"/>
      <c r="R851" s="127"/>
      <c r="S851" s="127"/>
      <c r="T851" s="127"/>
      <c r="U851" s="127"/>
      <c r="V851" s="127"/>
      <c r="W851" s="127"/>
      <c r="X851" s="127"/>
      <c r="Y851" s="127"/>
      <c r="Z851" s="127"/>
    </row>
    <row r="852" spans="1:26" ht="11.25" customHeight="1">
      <c r="A852" s="127"/>
      <c r="B852" s="127"/>
      <c r="C852" s="127"/>
      <c r="D852" s="127"/>
      <c r="E852" s="127"/>
      <c r="F852" s="127"/>
      <c r="G852" s="127"/>
      <c r="H852" s="127"/>
      <c r="I852" s="127"/>
      <c r="J852" s="127"/>
      <c r="K852" s="127"/>
      <c r="L852" s="127"/>
      <c r="M852" s="127"/>
      <c r="N852" s="127"/>
      <c r="O852" s="127"/>
      <c r="P852" s="127"/>
      <c r="Q852" s="127"/>
      <c r="R852" s="127"/>
      <c r="S852" s="127"/>
      <c r="T852" s="127"/>
      <c r="U852" s="127"/>
      <c r="V852" s="127"/>
      <c r="W852" s="127"/>
      <c r="X852" s="127"/>
      <c r="Y852" s="127"/>
      <c r="Z852" s="127"/>
    </row>
    <row r="853" spans="1:26" ht="11.25" customHeight="1">
      <c r="A853" s="127"/>
      <c r="B853" s="127"/>
      <c r="C853" s="127"/>
      <c r="D853" s="127"/>
      <c r="E853" s="127"/>
      <c r="F853" s="127"/>
      <c r="G853" s="127"/>
      <c r="H853" s="127"/>
      <c r="I853" s="127"/>
      <c r="J853" s="127"/>
      <c r="K853" s="127"/>
      <c r="L853" s="127"/>
      <c r="M853" s="127"/>
      <c r="N853" s="127"/>
      <c r="O853" s="127"/>
      <c r="P853" s="127"/>
      <c r="Q853" s="127"/>
      <c r="R853" s="127"/>
      <c r="S853" s="127"/>
      <c r="T853" s="127"/>
      <c r="U853" s="127"/>
      <c r="V853" s="127"/>
      <c r="W853" s="127"/>
      <c r="X853" s="127"/>
      <c r="Y853" s="127"/>
      <c r="Z853" s="127"/>
    </row>
    <row r="854" spans="1:26" ht="11.25" customHeight="1">
      <c r="A854" s="127"/>
      <c r="B854" s="127"/>
      <c r="C854" s="127"/>
      <c r="D854" s="127"/>
      <c r="E854" s="127"/>
      <c r="F854" s="127"/>
      <c r="G854" s="127"/>
      <c r="H854" s="127"/>
      <c r="I854" s="127"/>
      <c r="J854" s="127"/>
      <c r="K854" s="127"/>
      <c r="L854" s="127"/>
      <c r="M854" s="127"/>
      <c r="N854" s="127"/>
      <c r="O854" s="127"/>
      <c r="P854" s="127"/>
      <c r="Q854" s="127"/>
      <c r="R854" s="127"/>
      <c r="S854" s="127"/>
      <c r="T854" s="127"/>
      <c r="U854" s="127"/>
      <c r="V854" s="127"/>
      <c r="W854" s="127"/>
      <c r="X854" s="127"/>
      <c r="Y854" s="127"/>
      <c r="Z854" s="127"/>
    </row>
    <row r="855" spans="1:26" ht="11.25" customHeight="1">
      <c r="A855" s="127"/>
      <c r="B855" s="127"/>
      <c r="C855" s="127"/>
      <c r="D855" s="127"/>
      <c r="E855" s="127"/>
      <c r="F855" s="127"/>
      <c r="G855" s="127"/>
      <c r="H855" s="127"/>
      <c r="I855" s="127"/>
      <c r="J855" s="127"/>
      <c r="K855" s="127"/>
      <c r="L855" s="127"/>
      <c r="M855" s="127"/>
      <c r="N855" s="127"/>
      <c r="O855" s="127"/>
      <c r="P855" s="127"/>
      <c r="Q855" s="127"/>
      <c r="R855" s="127"/>
      <c r="S855" s="127"/>
      <c r="T855" s="127"/>
      <c r="U855" s="127"/>
      <c r="V855" s="127"/>
      <c r="W855" s="127"/>
      <c r="X855" s="127"/>
      <c r="Y855" s="127"/>
      <c r="Z855" s="127"/>
    </row>
    <row r="856" spans="1:26" ht="11.25" customHeight="1">
      <c r="A856" s="127"/>
      <c r="B856" s="127"/>
      <c r="C856" s="127"/>
      <c r="D856" s="127"/>
      <c r="E856" s="127"/>
      <c r="F856" s="127"/>
      <c r="G856" s="127"/>
      <c r="H856" s="127"/>
      <c r="I856" s="127"/>
      <c r="J856" s="127"/>
      <c r="K856" s="127"/>
      <c r="L856" s="127"/>
      <c r="M856" s="127"/>
      <c r="N856" s="127"/>
      <c r="O856" s="127"/>
      <c r="P856" s="127"/>
      <c r="Q856" s="127"/>
      <c r="R856" s="127"/>
      <c r="S856" s="127"/>
      <c r="T856" s="127"/>
      <c r="U856" s="127"/>
      <c r="V856" s="127"/>
      <c r="W856" s="127"/>
      <c r="X856" s="127"/>
      <c r="Y856" s="127"/>
      <c r="Z856" s="127"/>
    </row>
    <row r="857" spans="1:26" ht="11.25" customHeight="1">
      <c r="A857" s="127"/>
      <c r="B857" s="127"/>
      <c r="C857" s="127"/>
      <c r="D857" s="127"/>
      <c r="E857" s="127"/>
      <c r="F857" s="127"/>
      <c r="G857" s="127"/>
      <c r="H857" s="127"/>
      <c r="I857" s="127"/>
      <c r="J857" s="127"/>
      <c r="K857" s="127"/>
      <c r="L857" s="127"/>
      <c r="M857" s="127"/>
      <c r="N857" s="127"/>
      <c r="O857" s="127"/>
      <c r="P857" s="127"/>
      <c r="Q857" s="127"/>
      <c r="R857" s="127"/>
      <c r="S857" s="127"/>
      <c r="T857" s="127"/>
      <c r="U857" s="127"/>
      <c r="V857" s="127"/>
      <c r="W857" s="127"/>
      <c r="X857" s="127"/>
      <c r="Y857" s="127"/>
      <c r="Z857" s="127"/>
    </row>
    <row r="858" spans="1:26" ht="11.25" customHeight="1">
      <c r="A858" s="127"/>
      <c r="B858" s="127"/>
      <c r="C858" s="127"/>
      <c r="D858" s="127"/>
      <c r="E858" s="127"/>
      <c r="F858" s="127"/>
      <c r="G858" s="127"/>
      <c r="H858" s="127"/>
      <c r="I858" s="127"/>
      <c r="J858" s="127"/>
      <c r="K858" s="127"/>
      <c r="L858" s="127"/>
      <c r="M858" s="127"/>
      <c r="N858" s="127"/>
      <c r="O858" s="127"/>
      <c r="P858" s="127"/>
      <c r="Q858" s="127"/>
      <c r="R858" s="127"/>
      <c r="S858" s="127"/>
      <c r="T858" s="127"/>
      <c r="U858" s="127"/>
      <c r="V858" s="127"/>
      <c r="W858" s="127"/>
      <c r="X858" s="127"/>
      <c r="Y858" s="127"/>
      <c r="Z858" s="127"/>
    </row>
    <row r="859" spans="1:26" ht="11.25" customHeight="1">
      <c r="A859" s="127"/>
      <c r="B859" s="127"/>
      <c r="C859" s="127"/>
      <c r="D859" s="127"/>
      <c r="E859" s="127"/>
      <c r="F859" s="127"/>
      <c r="G859" s="127"/>
      <c r="H859" s="127"/>
      <c r="I859" s="127"/>
      <c r="J859" s="127"/>
      <c r="K859" s="127"/>
      <c r="L859" s="127"/>
      <c r="M859" s="127"/>
      <c r="N859" s="127"/>
      <c r="O859" s="127"/>
      <c r="P859" s="127"/>
      <c r="Q859" s="127"/>
      <c r="R859" s="127"/>
      <c r="S859" s="127"/>
      <c r="T859" s="127"/>
      <c r="U859" s="127"/>
      <c r="V859" s="127"/>
      <c r="W859" s="127"/>
      <c r="X859" s="127"/>
      <c r="Y859" s="127"/>
      <c r="Z859" s="127"/>
    </row>
    <row r="860" spans="1:26" ht="11.25" customHeight="1">
      <c r="A860" s="127"/>
      <c r="B860" s="127"/>
      <c r="C860" s="127"/>
      <c r="D860" s="127"/>
      <c r="E860" s="127"/>
      <c r="F860" s="127"/>
      <c r="G860" s="127"/>
      <c r="H860" s="127"/>
      <c r="I860" s="127"/>
      <c r="J860" s="127"/>
      <c r="K860" s="127"/>
      <c r="L860" s="127"/>
      <c r="M860" s="127"/>
      <c r="N860" s="127"/>
      <c r="O860" s="127"/>
      <c r="P860" s="127"/>
      <c r="Q860" s="127"/>
      <c r="R860" s="127"/>
      <c r="S860" s="127"/>
      <c r="T860" s="127"/>
      <c r="U860" s="127"/>
      <c r="V860" s="127"/>
      <c r="W860" s="127"/>
      <c r="X860" s="127"/>
      <c r="Y860" s="127"/>
      <c r="Z860" s="127"/>
    </row>
    <row r="861" spans="1:26" ht="11.25" customHeight="1">
      <c r="A861" s="127"/>
      <c r="B861" s="127"/>
      <c r="C861" s="127"/>
      <c r="D861" s="127"/>
      <c r="E861" s="127"/>
      <c r="F861" s="127"/>
      <c r="G861" s="127"/>
      <c r="H861" s="127"/>
      <c r="I861" s="127"/>
      <c r="J861" s="127"/>
      <c r="K861" s="127"/>
      <c r="L861" s="127"/>
      <c r="M861" s="127"/>
      <c r="N861" s="127"/>
      <c r="O861" s="127"/>
      <c r="P861" s="127"/>
      <c r="Q861" s="127"/>
      <c r="R861" s="127"/>
      <c r="S861" s="127"/>
      <c r="T861" s="127"/>
      <c r="U861" s="127"/>
      <c r="V861" s="127"/>
      <c r="W861" s="127"/>
      <c r="X861" s="127"/>
      <c r="Y861" s="127"/>
      <c r="Z861" s="127"/>
    </row>
    <row r="862" spans="1:26" ht="11.25" customHeight="1">
      <c r="A862" s="127"/>
      <c r="B862" s="127"/>
      <c r="C862" s="127"/>
      <c r="D862" s="127"/>
      <c r="E862" s="127"/>
      <c r="F862" s="127"/>
      <c r="G862" s="127"/>
      <c r="H862" s="127"/>
      <c r="I862" s="127"/>
      <c r="J862" s="127"/>
      <c r="K862" s="127"/>
      <c r="L862" s="127"/>
      <c r="M862" s="127"/>
      <c r="N862" s="127"/>
      <c r="O862" s="127"/>
      <c r="P862" s="127"/>
      <c r="Q862" s="127"/>
      <c r="R862" s="127"/>
      <c r="S862" s="127"/>
      <c r="T862" s="127"/>
      <c r="U862" s="127"/>
      <c r="V862" s="127"/>
      <c r="W862" s="127"/>
      <c r="X862" s="127"/>
      <c r="Y862" s="127"/>
      <c r="Z862" s="127"/>
    </row>
    <row r="863" spans="1:26" ht="11.25" customHeight="1">
      <c r="A863" s="127"/>
      <c r="B863" s="127"/>
      <c r="C863" s="127"/>
      <c r="D863" s="127"/>
      <c r="E863" s="127"/>
      <c r="F863" s="127"/>
      <c r="G863" s="127"/>
      <c r="H863" s="127"/>
      <c r="I863" s="127"/>
      <c r="J863" s="127"/>
      <c r="K863" s="127"/>
      <c r="L863" s="127"/>
      <c r="M863" s="127"/>
      <c r="N863" s="127"/>
      <c r="O863" s="127"/>
      <c r="P863" s="127"/>
      <c r="Q863" s="127"/>
      <c r="R863" s="127"/>
      <c r="S863" s="127"/>
      <c r="T863" s="127"/>
      <c r="U863" s="127"/>
      <c r="V863" s="127"/>
      <c r="W863" s="127"/>
      <c r="X863" s="127"/>
      <c r="Y863" s="127"/>
      <c r="Z863" s="127"/>
    </row>
    <row r="864" spans="1:26" ht="11.25" customHeight="1">
      <c r="A864" s="127"/>
      <c r="B864" s="127"/>
      <c r="C864" s="127"/>
      <c r="D864" s="127"/>
      <c r="E864" s="127"/>
      <c r="F864" s="127"/>
      <c r="G864" s="127"/>
      <c r="H864" s="127"/>
      <c r="I864" s="127"/>
      <c r="J864" s="127"/>
      <c r="K864" s="127"/>
      <c r="L864" s="127"/>
      <c r="M864" s="127"/>
      <c r="N864" s="127"/>
      <c r="O864" s="127"/>
      <c r="P864" s="127"/>
      <c r="Q864" s="127"/>
      <c r="R864" s="127"/>
      <c r="S864" s="127"/>
      <c r="T864" s="127"/>
      <c r="U864" s="127"/>
      <c r="V864" s="127"/>
      <c r="W864" s="127"/>
      <c r="X864" s="127"/>
      <c r="Y864" s="127"/>
      <c r="Z864" s="127"/>
    </row>
    <row r="865" spans="1:26" ht="11.25" customHeight="1">
      <c r="A865" s="127"/>
      <c r="B865" s="127"/>
      <c r="C865" s="127"/>
      <c r="D865" s="127"/>
      <c r="E865" s="127"/>
      <c r="F865" s="127"/>
      <c r="G865" s="127"/>
      <c r="H865" s="127"/>
      <c r="I865" s="127"/>
      <c r="J865" s="127"/>
      <c r="K865" s="127"/>
      <c r="L865" s="127"/>
      <c r="M865" s="127"/>
      <c r="N865" s="127"/>
      <c r="O865" s="127"/>
      <c r="P865" s="127"/>
      <c r="Q865" s="127"/>
      <c r="R865" s="127"/>
      <c r="S865" s="127"/>
      <c r="T865" s="127"/>
      <c r="U865" s="127"/>
      <c r="V865" s="127"/>
      <c r="W865" s="127"/>
      <c r="X865" s="127"/>
      <c r="Y865" s="127"/>
      <c r="Z865" s="127"/>
    </row>
    <row r="866" spans="1:26" ht="11.25" customHeight="1">
      <c r="A866" s="127"/>
      <c r="B866" s="127"/>
      <c r="C866" s="127"/>
      <c r="D866" s="127"/>
      <c r="E866" s="127"/>
      <c r="F866" s="127"/>
      <c r="G866" s="127"/>
      <c r="H866" s="127"/>
      <c r="I866" s="127"/>
      <c r="J866" s="127"/>
      <c r="K866" s="127"/>
      <c r="L866" s="127"/>
      <c r="M866" s="127"/>
      <c r="N866" s="127"/>
      <c r="O866" s="127"/>
      <c r="P866" s="127"/>
      <c r="Q866" s="127"/>
      <c r="R866" s="127"/>
      <c r="S866" s="127"/>
      <c r="T866" s="127"/>
      <c r="U866" s="127"/>
      <c r="V866" s="127"/>
      <c r="W866" s="127"/>
      <c r="X866" s="127"/>
      <c r="Y866" s="127"/>
      <c r="Z866" s="127"/>
    </row>
    <row r="867" spans="1:26" ht="11.25" customHeight="1">
      <c r="A867" s="127"/>
      <c r="B867" s="127"/>
      <c r="C867" s="127"/>
      <c r="D867" s="127"/>
      <c r="E867" s="127"/>
      <c r="F867" s="127"/>
      <c r="G867" s="127"/>
      <c r="H867" s="127"/>
      <c r="I867" s="127"/>
      <c r="J867" s="127"/>
      <c r="K867" s="127"/>
      <c r="L867" s="127"/>
      <c r="M867" s="127"/>
      <c r="N867" s="127"/>
      <c r="O867" s="127"/>
      <c r="P867" s="127"/>
      <c r="Q867" s="127"/>
      <c r="R867" s="127"/>
      <c r="S867" s="127"/>
      <c r="T867" s="127"/>
      <c r="U867" s="127"/>
      <c r="V867" s="127"/>
      <c r="W867" s="127"/>
      <c r="X867" s="127"/>
      <c r="Y867" s="127"/>
      <c r="Z867" s="127"/>
    </row>
    <row r="868" spans="1:26" ht="11.25" customHeight="1">
      <c r="A868" s="127"/>
      <c r="B868" s="127"/>
      <c r="C868" s="127"/>
      <c r="D868" s="127"/>
      <c r="E868" s="127"/>
      <c r="F868" s="127"/>
      <c r="G868" s="127"/>
      <c r="H868" s="127"/>
      <c r="I868" s="127"/>
      <c r="J868" s="127"/>
      <c r="K868" s="127"/>
      <c r="L868" s="127"/>
      <c r="M868" s="127"/>
      <c r="N868" s="127"/>
      <c r="O868" s="127"/>
      <c r="P868" s="127"/>
      <c r="Q868" s="127"/>
      <c r="R868" s="127"/>
      <c r="S868" s="127"/>
      <c r="T868" s="127"/>
      <c r="U868" s="127"/>
      <c r="V868" s="127"/>
      <c r="W868" s="127"/>
      <c r="X868" s="127"/>
      <c r="Y868" s="127"/>
      <c r="Z868" s="127"/>
    </row>
    <row r="869" spans="1:26" ht="11.25" customHeight="1">
      <c r="A869" s="127"/>
      <c r="B869" s="127"/>
      <c r="C869" s="127"/>
      <c r="D869" s="127"/>
      <c r="E869" s="127"/>
      <c r="F869" s="127"/>
      <c r="G869" s="127"/>
      <c r="H869" s="127"/>
      <c r="I869" s="127"/>
      <c r="J869" s="127"/>
      <c r="K869" s="127"/>
      <c r="L869" s="127"/>
      <c r="M869" s="127"/>
      <c r="N869" s="127"/>
      <c r="O869" s="127"/>
      <c r="P869" s="127"/>
      <c r="Q869" s="127"/>
      <c r="R869" s="127"/>
      <c r="S869" s="127"/>
      <c r="T869" s="127"/>
      <c r="U869" s="127"/>
      <c r="V869" s="127"/>
      <c r="W869" s="127"/>
      <c r="X869" s="127"/>
      <c r="Y869" s="127"/>
      <c r="Z869" s="127"/>
    </row>
    <row r="870" spans="1:26" ht="11.25" customHeight="1">
      <c r="A870" s="127"/>
      <c r="B870" s="127"/>
      <c r="C870" s="127"/>
      <c r="D870" s="127"/>
      <c r="E870" s="127"/>
      <c r="F870" s="127"/>
      <c r="G870" s="127"/>
      <c r="H870" s="127"/>
      <c r="I870" s="127"/>
      <c r="J870" s="127"/>
      <c r="K870" s="127"/>
      <c r="L870" s="127"/>
      <c r="M870" s="127"/>
      <c r="N870" s="127"/>
      <c r="O870" s="127"/>
      <c r="P870" s="127"/>
      <c r="Q870" s="127"/>
      <c r="R870" s="127"/>
      <c r="S870" s="127"/>
      <c r="T870" s="127"/>
      <c r="U870" s="127"/>
      <c r="V870" s="127"/>
      <c r="W870" s="127"/>
      <c r="X870" s="127"/>
      <c r="Y870" s="127"/>
      <c r="Z870" s="127"/>
    </row>
    <row r="871" spans="1:26" ht="11.25" customHeight="1">
      <c r="A871" s="127"/>
      <c r="B871" s="127"/>
      <c r="C871" s="127"/>
      <c r="D871" s="127"/>
      <c r="E871" s="127"/>
      <c r="F871" s="127"/>
      <c r="G871" s="127"/>
      <c r="H871" s="127"/>
      <c r="I871" s="127"/>
      <c r="J871" s="127"/>
      <c r="K871" s="127"/>
      <c r="L871" s="127"/>
      <c r="M871" s="127"/>
      <c r="N871" s="127"/>
      <c r="O871" s="127"/>
      <c r="P871" s="127"/>
      <c r="Q871" s="127"/>
      <c r="R871" s="127"/>
      <c r="S871" s="127"/>
      <c r="T871" s="127"/>
      <c r="U871" s="127"/>
      <c r="V871" s="127"/>
      <c r="W871" s="127"/>
      <c r="X871" s="127"/>
      <c r="Y871" s="127"/>
      <c r="Z871" s="127"/>
    </row>
    <row r="872" spans="1:26" ht="11.25" customHeight="1">
      <c r="A872" s="127"/>
      <c r="B872" s="127"/>
      <c r="C872" s="127"/>
      <c r="D872" s="127"/>
      <c r="E872" s="127"/>
      <c r="F872" s="127"/>
      <c r="G872" s="127"/>
      <c r="H872" s="127"/>
      <c r="I872" s="127"/>
      <c r="J872" s="127"/>
      <c r="K872" s="127"/>
      <c r="L872" s="127"/>
      <c r="M872" s="127"/>
      <c r="N872" s="127"/>
      <c r="O872" s="127"/>
      <c r="P872" s="127"/>
      <c r="Q872" s="127"/>
      <c r="R872" s="127"/>
      <c r="S872" s="127"/>
      <c r="T872" s="127"/>
      <c r="U872" s="127"/>
      <c r="V872" s="127"/>
      <c r="W872" s="127"/>
      <c r="X872" s="127"/>
      <c r="Y872" s="127"/>
      <c r="Z872" s="127"/>
    </row>
    <row r="873" spans="1:26" ht="11.25" customHeight="1">
      <c r="A873" s="127"/>
      <c r="B873" s="127"/>
      <c r="C873" s="127"/>
      <c r="D873" s="127"/>
      <c r="E873" s="127"/>
      <c r="F873" s="127"/>
      <c r="G873" s="127"/>
      <c r="H873" s="127"/>
      <c r="I873" s="127"/>
      <c r="J873" s="127"/>
      <c r="K873" s="127"/>
      <c r="L873" s="127"/>
      <c r="M873" s="127"/>
      <c r="N873" s="127"/>
      <c r="O873" s="127"/>
      <c r="P873" s="127"/>
      <c r="Q873" s="127"/>
      <c r="R873" s="127"/>
      <c r="S873" s="127"/>
      <c r="T873" s="127"/>
      <c r="U873" s="127"/>
      <c r="V873" s="127"/>
      <c r="W873" s="127"/>
      <c r="X873" s="127"/>
      <c r="Y873" s="127"/>
      <c r="Z873" s="127"/>
    </row>
    <row r="874" spans="1:26" ht="11.25" customHeight="1">
      <c r="A874" s="127"/>
      <c r="B874" s="127"/>
      <c r="C874" s="127"/>
      <c r="D874" s="127"/>
      <c r="E874" s="127"/>
      <c r="F874" s="127"/>
      <c r="G874" s="127"/>
      <c r="H874" s="127"/>
      <c r="I874" s="127"/>
      <c r="J874" s="127"/>
      <c r="K874" s="127"/>
      <c r="L874" s="127"/>
      <c r="M874" s="127"/>
      <c r="N874" s="127"/>
      <c r="O874" s="127"/>
      <c r="P874" s="127"/>
      <c r="Q874" s="127"/>
      <c r="R874" s="127"/>
      <c r="S874" s="127"/>
      <c r="T874" s="127"/>
      <c r="U874" s="127"/>
      <c r="V874" s="127"/>
      <c r="W874" s="127"/>
      <c r="X874" s="127"/>
      <c r="Y874" s="127"/>
      <c r="Z874" s="127"/>
    </row>
    <row r="875" spans="1:26" ht="11.25" customHeight="1">
      <c r="A875" s="127"/>
      <c r="B875" s="127"/>
      <c r="C875" s="127"/>
      <c r="D875" s="127"/>
      <c r="E875" s="127"/>
      <c r="F875" s="127"/>
      <c r="G875" s="127"/>
      <c r="H875" s="127"/>
      <c r="I875" s="127"/>
      <c r="J875" s="127"/>
      <c r="K875" s="127"/>
      <c r="L875" s="127"/>
      <c r="M875" s="127"/>
      <c r="N875" s="127"/>
      <c r="O875" s="127"/>
      <c r="P875" s="127"/>
      <c r="Q875" s="127"/>
      <c r="R875" s="127"/>
      <c r="S875" s="127"/>
      <c r="T875" s="127"/>
      <c r="U875" s="127"/>
      <c r="V875" s="127"/>
      <c r="W875" s="127"/>
      <c r="X875" s="127"/>
      <c r="Y875" s="127"/>
      <c r="Z875" s="127"/>
    </row>
    <row r="876" spans="1:26" ht="11.25" customHeight="1">
      <c r="A876" s="127"/>
      <c r="B876" s="127"/>
      <c r="C876" s="127"/>
      <c r="D876" s="127"/>
      <c r="E876" s="127"/>
      <c r="F876" s="127"/>
      <c r="G876" s="127"/>
      <c r="H876" s="127"/>
      <c r="I876" s="127"/>
      <c r="J876" s="127"/>
      <c r="K876" s="127"/>
      <c r="L876" s="127"/>
      <c r="M876" s="127"/>
      <c r="N876" s="127"/>
      <c r="O876" s="127"/>
      <c r="P876" s="127"/>
      <c r="Q876" s="127"/>
      <c r="R876" s="127"/>
      <c r="S876" s="127"/>
      <c r="T876" s="127"/>
      <c r="U876" s="127"/>
      <c r="V876" s="127"/>
      <c r="W876" s="127"/>
      <c r="X876" s="127"/>
      <c r="Y876" s="127"/>
      <c r="Z876" s="127"/>
    </row>
    <row r="877" spans="1:26" ht="11.25" customHeight="1">
      <c r="A877" s="127"/>
      <c r="B877" s="127"/>
      <c r="C877" s="127"/>
      <c r="D877" s="127"/>
      <c r="E877" s="127"/>
      <c r="F877" s="127"/>
      <c r="G877" s="127"/>
      <c r="H877" s="127"/>
      <c r="I877" s="127"/>
      <c r="J877" s="127"/>
      <c r="K877" s="127"/>
      <c r="L877" s="127"/>
      <c r="M877" s="127"/>
      <c r="N877" s="127"/>
      <c r="O877" s="127"/>
      <c r="P877" s="127"/>
      <c r="Q877" s="127"/>
      <c r="R877" s="127"/>
      <c r="S877" s="127"/>
      <c r="T877" s="127"/>
      <c r="U877" s="127"/>
      <c r="V877" s="127"/>
      <c r="W877" s="127"/>
      <c r="X877" s="127"/>
      <c r="Y877" s="127"/>
      <c r="Z877" s="127"/>
    </row>
    <row r="878" spans="1:26" ht="11.25" customHeight="1">
      <c r="A878" s="127"/>
      <c r="B878" s="127"/>
      <c r="C878" s="127"/>
      <c r="D878" s="127"/>
      <c r="E878" s="127"/>
      <c r="F878" s="127"/>
      <c r="G878" s="127"/>
      <c r="H878" s="127"/>
      <c r="I878" s="127"/>
      <c r="J878" s="127"/>
      <c r="K878" s="127"/>
      <c r="L878" s="127"/>
      <c r="M878" s="127"/>
      <c r="N878" s="127"/>
      <c r="O878" s="127"/>
      <c r="P878" s="127"/>
      <c r="Q878" s="127"/>
      <c r="R878" s="127"/>
      <c r="S878" s="127"/>
      <c r="T878" s="127"/>
      <c r="U878" s="127"/>
      <c r="V878" s="127"/>
      <c r="W878" s="127"/>
      <c r="X878" s="127"/>
      <c r="Y878" s="127"/>
      <c r="Z878" s="127"/>
    </row>
    <row r="879" spans="1:26" ht="11.25" customHeight="1">
      <c r="A879" s="127"/>
      <c r="B879" s="127"/>
      <c r="C879" s="127"/>
      <c r="D879" s="127"/>
      <c r="E879" s="127"/>
      <c r="F879" s="127"/>
      <c r="G879" s="127"/>
      <c r="H879" s="127"/>
      <c r="I879" s="127"/>
      <c r="J879" s="127"/>
      <c r="K879" s="127"/>
      <c r="L879" s="127"/>
      <c r="M879" s="127"/>
      <c r="N879" s="127"/>
      <c r="O879" s="127"/>
      <c r="P879" s="127"/>
      <c r="Q879" s="127"/>
      <c r="R879" s="127"/>
      <c r="S879" s="127"/>
      <c r="T879" s="127"/>
      <c r="U879" s="127"/>
      <c r="V879" s="127"/>
      <c r="W879" s="127"/>
      <c r="X879" s="127"/>
      <c r="Y879" s="127"/>
      <c r="Z879" s="127"/>
    </row>
    <row r="880" spans="1:26" ht="11.25" customHeight="1">
      <c r="A880" s="127"/>
      <c r="B880" s="127"/>
      <c r="C880" s="127"/>
      <c r="D880" s="127"/>
      <c r="E880" s="127"/>
      <c r="F880" s="127"/>
      <c r="G880" s="127"/>
      <c r="H880" s="127"/>
      <c r="I880" s="127"/>
      <c r="J880" s="127"/>
      <c r="K880" s="127"/>
      <c r="L880" s="127"/>
      <c r="M880" s="127"/>
      <c r="N880" s="127"/>
      <c r="O880" s="127"/>
      <c r="P880" s="127"/>
      <c r="Q880" s="127"/>
      <c r="R880" s="127"/>
      <c r="S880" s="127"/>
      <c r="T880" s="127"/>
      <c r="U880" s="127"/>
      <c r="V880" s="127"/>
      <c r="W880" s="127"/>
      <c r="X880" s="127"/>
      <c r="Y880" s="127"/>
      <c r="Z880" s="127"/>
    </row>
    <row r="881" spans="1:26" ht="11.25" customHeight="1">
      <c r="A881" s="127"/>
      <c r="B881" s="127"/>
      <c r="C881" s="127"/>
      <c r="D881" s="127"/>
      <c r="E881" s="127"/>
      <c r="F881" s="127"/>
      <c r="G881" s="127"/>
      <c r="H881" s="127"/>
      <c r="I881" s="127"/>
      <c r="J881" s="127"/>
      <c r="K881" s="127"/>
      <c r="L881" s="127"/>
      <c r="M881" s="127"/>
      <c r="N881" s="127"/>
      <c r="O881" s="127"/>
      <c r="P881" s="127"/>
      <c r="Q881" s="127"/>
      <c r="R881" s="127"/>
      <c r="S881" s="127"/>
      <c r="T881" s="127"/>
      <c r="U881" s="127"/>
      <c r="V881" s="127"/>
      <c r="W881" s="127"/>
      <c r="X881" s="127"/>
      <c r="Y881" s="127"/>
      <c r="Z881" s="127"/>
    </row>
    <row r="882" spans="1:26" ht="11.25" customHeight="1">
      <c r="A882" s="127"/>
      <c r="B882" s="127"/>
      <c r="C882" s="127"/>
      <c r="D882" s="127"/>
      <c r="E882" s="127"/>
      <c r="F882" s="127"/>
      <c r="G882" s="127"/>
      <c r="H882" s="127"/>
      <c r="I882" s="127"/>
      <c r="J882" s="127"/>
      <c r="K882" s="127"/>
      <c r="L882" s="127"/>
      <c r="M882" s="127"/>
      <c r="N882" s="127"/>
      <c r="O882" s="127"/>
      <c r="P882" s="127"/>
      <c r="Q882" s="127"/>
      <c r="R882" s="127"/>
      <c r="S882" s="127"/>
      <c r="T882" s="127"/>
      <c r="U882" s="127"/>
      <c r="V882" s="127"/>
      <c r="W882" s="127"/>
      <c r="X882" s="127"/>
      <c r="Y882" s="127"/>
      <c r="Z882" s="127"/>
    </row>
    <row r="883" spans="1:26" ht="11.25" customHeight="1">
      <c r="A883" s="127"/>
      <c r="B883" s="127"/>
      <c r="C883" s="127"/>
      <c r="D883" s="127"/>
      <c r="E883" s="127"/>
      <c r="F883" s="127"/>
      <c r="G883" s="127"/>
      <c r="H883" s="127"/>
      <c r="I883" s="127"/>
      <c r="J883" s="127"/>
      <c r="K883" s="127"/>
      <c r="L883" s="127"/>
      <c r="M883" s="127"/>
      <c r="N883" s="127"/>
      <c r="O883" s="127"/>
      <c r="P883" s="127"/>
      <c r="Q883" s="127"/>
      <c r="R883" s="127"/>
      <c r="S883" s="127"/>
      <c r="T883" s="127"/>
      <c r="U883" s="127"/>
      <c r="V883" s="127"/>
      <c r="W883" s="127"/>
      <c r="X883" s="127"/>
      <c r="Y883" s="127"/>
      <c r="Z883" s="127"/>
    </row>
    <row r="884" spans="1:26" ht="11.25" customHeight="1">
      <c r="A884" s="127"/>
      <c r="B884" s="127"/>
      <c r="C884" s="127"/>
      <c r="D884" s="127"/>
      <c r="E884" s="127"/>
      <c r="F884" s="127"/>
      <c r="G884" s="127"/>
      <c r="H884" s="127"/>
      <c r="I884" s="127"/>
      <c r="J884" s="127"/>
      <c r="K884" s="127"/>
      <c r="L884" s="127"/>
      <c r="M884" s="127"/>
      <c r="N884" s="127"/>
      <c r="O884" s="127"/>
      <c r="P884" s="127"/>
      <c r="Q884" s="127"/>
      <c r="R884" s="127"/>
      <c r="S884" s="127"/>
      <c r="T884" s="127"/>
      <c r="U884" s="127"/>
      <c r="V884" s="127"/>
      <c r="W884" s="127"/>
      <c r="X884" s="127"/>
      <c r="Y884" s="127"/>
      <c r="Z884" s="127"/>
    </row>
    <row r="885" spans="1:26" ht="11.25" customHeight="1">
      <c r="A885" s="127"/>
      <c r="B885" s="127"/>
      <c r="C885" s="127"/>
      <c r="D885" s="127"/>
      <c r="E885" s="127"/>
      <c r="F885" s="127"/>
      <c r="G885" s="127"/>
      <c r="H885" s="127"/>
      <c r="I885" s="127"/>
      <c r="J885" s="127"/>
      <c r="K885" s="127"/>
      <c r="L885" s="127"/>
      <c r="M885" s="127"/>
      <c r="N885" s="127"/>
      <c r="O885" s="127"/>
      <c r="P885" s="127"/>
      <c r="Q885" s="127"/>
      <c r="R885" s="127"/>
      <c r="S885" s="127"/>
      <c r="T885" s="127"/>
      <c r="U885" s="127"/>
      <c r="V885" s="127"/>
      <c r="W885" s="127"/>
      <c r="X885" s="127"/>
      <c r="Y885" s="127"/>
      <c r="Z885" s="127"/>
    </row>
    <row r="886" spans="1:26" ht="11.25" customHeight="1">
      <c r="A886" s="127"/>
      <c r="B886" s="127"/>
      <c r="C886" s="127"/>
      <c r="D886" s="127"/>
      <c r="E886" s="127"/>
      <c r="F886" s="127"/>
      <c r="G886" s="127"/>
      <c r="H886" s="127"/>
      <c r="I886" s="127"/>
      <c r="J886" s="127"/>
      <c r="K886" s="127"/>
      <c r="L886" s="127"/>
      <c r="M886" s="127"/>
      <c r="N886" s="127"/>
      <c r="O886" s="127"/>
      <c r="P886" s="127"/>
      <c r="Q886" s="127"/>
      <c r="R886" s="127"/>
      <c r="S886" s="127"/>
      <c r="T886" s="127"/>
      <c r="U886" s="127"/>
      <c r="V886" s="127"/>
      <c r="W886" s="127"/>
      <c r="X886" s="127"/>
      <c r="Y886" s="127"/>
      <c r="Z886" s="127"/>
    </row>
    <row r="887" spans="1:26" ht="11.25" customHeight="1">
      <c r="A887" s="127"/>
      <c r="B887" s="127"/>
      <c r="C887" s="127"/>
      <c r="D887" s="127"/>
      <c r="E887" s="127"/>
      <c r="F887" s="127"/>
      <c r="G887" s="127"/>
      <c r="H887" s="127"/>
      <c r="I887" s="127"/>
      <c r="J887" s="127"/>
      <c r="K887" s="127"/>
      <c r="L887" s="127"/>
      <c r="M887" s="127"/>
      <c r="N887" s="127"/>
      <c r="O887" s="127"/>
      <c r="P887" s="127"/>
      <c r="Q887" s="127"/>
      <c r="R887" s="127"/>
      <c r="S887" s="127"/>
      <c r="T887" s="127"/>
      <c r="U887" s="127"/>
      <c r="V887" s="127"/>
      <c r="W887" s="127"/>
      <c r="X887" s="127"/>
      <c r="Y887" s="127"/>
      <c r="Z887" s="127"/>
    </row>
    <row r="888" spans="1:26" ht="11.25" customHeight="1">
      <c r="A888" s="127"/>
      <c r="B888" s="127"/>
      <c r="C888" s="127"/>
      <c r="D888" s="127"/>
      <c r="E888" s="127"/>
      <c r="F888" s="127"/>
      <c r="G888" s="127"/>
      <c r="H888" s="127"/>
      <c r="I888" s="127"/>
      <c r="J888" s="127"/>
      <c r="K888" s="127"/>
      <c r="L888" s="127"/>
      <c r="M888" s="127"/>
      <c r="N888" s="127"/>
      <c r="O888" s="127"/>
      <c r="P888" s="127"/>
      <c r="Q888" s="127"/>
      <c r="R888" s="127"/>
      <c r="S888" s="127"/>
      <c r="T888" s="127"/>
      <c r="U888" s="127"/>
      <c r="V888" s="127"/>
      <c r="W888" s="127"/>
      <c r="X888" s="127"/>
      <c r="Y888" s="127"/>
      <c r="Z888" s="127"/>
    </row>
    <row r="889" spans="1:26" ht="11.25" customHeight="1">
      <c r="A889" s="127"/>
      <c r="B889" s="127"/>
      <c r="C889" s="127"/>
      <c r="D889" s="127"/>
      <c r="E889" s="127"/>
      <c r="F889" s="127"/>
      <c r="G889" s="127"/>
      <c r="H889" s="127"/>
      <c r="I889" s="127"/>
      <c r="J889" s="127"/>
      <c r="K889" s="127"/>
      <c r="L889" s="127"/>
      <c r="M889" s="127"/>
      <c r="N889" s="127"/>
      <c r="O889" s="127"/>
      <c r="P889" s="127"/>
      <c r="Q889" s="127"/>
      <c r="R889" s="127"/>
      <c r="S889" s="127"/>
      <c r="T889" s="127"/>
      <c r="U889" s="127"/>
      <c r="V889" s="127"/>
      <c r="W889" s="127"/>
      <c r="X889" s="127"/>
      <c r="Y889" s="127"/>
      <c r="Z889" s="127"/>
    </row>
    <row r="890" spans="1:26" ht="11.25" customHeight="1">
      <c r="A890" s="127"/>
      <c r="B890" s="127"/>
      <c r="C890" s="127"/>
      <c r="D890" s="127"/>
      <c r="E890" s="127"/>
      <c r="F890" s="127"/>
      <c r="G890" s="127"/>
      <c r="H890" s="127"/>
      <c r="I890" s="127"/>
      <c r="J890" s="127"/>
      <c r="K890" s="127"/>
      <c r="L890" s="127"/>
      <c r="M890" s="127"/>
      <c r="N890" s="127"/>
      <c r="O890" s="127"/>
      <c r="P890" s="127"/>
      <c r="Q890" s="127"/>
      <c r="R890" s="127"/>
      <c r="S890" s="127"/>
      <c r="T890" s="127"/>
      <c r="U890" s="127"/>
      <c r="V890" s="127"/>
      <c r="W890" s="127"/>
      <c r="X890" s="127"/>
      <c r="Y890" s="127"/>
      <c r="Z890" s="127"/>
    </row>
    <row r="891" spans="1:26" ht="11.25" customHeight="1">
      <c r="A891" s="127"/>
      <c r="B891" s="127"/>
      <c r="C891" s="127"/>
      <c r="D891" s="127"/>
      <c r="E891" s="127"/>
      <c r="F891" s="127"/>
      <c r="G891" s="127"/>
      <c r="H891" s="127"/>
      <c r="I891" s="127"/>
      <c r="J891" s="127"/>
      <c r="K891" s="127"/>
      <c r="L891" s="127"/>
      <c r="M891" s="127"/>
      <c r="N891" s="127"/>
      <c r="O891" s="127"/>
      <c r="P891" s="127"/>
      <c r="Q891" s="127"/>
      <c r="R891" s="127"/>
      <c r="S891" s="127"/>
      <c r="T891" s="127"/>
      <c r="U891" s="127"/>
      <c r="V891" s="127"/>
      <c r="W891" s="127"/>
      <c r="X891" s="127"/>
      <c r="Y891" s="127"/>
      <c r="Z891" s="127"/>
    </row>
    <row r="892" spans="1:26" ht="11.25" customHeight="1">
      <c r="A892" s="127"/>
      <c r="B892" s="127"/>
      <c r="C892" s="127"/>
      <c r="D892" s="127"/>
      <c r="E892" s="127"/>
      <c r="F892" s="127"/>
      <c r="G892" s="127"/>
      <c r="H892" s="127"/>
      <c r="I892" s="127"/>
      <c r="J892" s="127"/>
      <c r="K892" s="127"/>
      <c r="L892" s="127"/>
      <c r="M892" s="127"/>
      <c r="N892" s="127"/>
      <c r="O892" s="127"/>
      <c r="P892" s="127"/>
      <c r="Q892" s="127"/>
      <c r="R892" s="127"/>
      <c r="S892" s="127"/>
      <c r="T892" s="127"/>
      <c r="U892" s="127"/>
      <c r="V892" s="127"/>
      <c r="W892" s="127"/>
      <c r="X892" s="127"/>
      <c r="Y892" s="127"/>
      <c r="Z892" s="127"/>
    </row>
    <row r="893" spans="1:26" ht="11.25" customHeight="1">
      <c r="A893" s="127"/>
      <c r="B893" s="127"/>
      <c r="C893" s="127"/>
      <c r="D893" s="127"/>
      <c r="E893" s="127"/>
      <c r="F893" s="127"/>
      <c r="G893" s="127"/>
      <c r="H893" s="127"/>
      <c r="I893" s="127"/>
      <c r="J893" s="127"/>
      <c r="K893" s="127"/>
      <c r="L893" s="127"/>
      <c r="M893" s="127"/>
      <c r="N893" s="127"/>
      <c r="O893" s="127"/>
      <c r="P893" s="127"/>
      <c r="Q893" s="127"/>
      <c r="R893" s="127"/>
      <c r="S893" s="127"/>
      <c r="T893" s="127"/>
      <c r="U893" s="127"/>
      <c r="V893" s="127"/>
      <c r="W893" s="127"/>
      <c r="X893" s="127"/>
      <c r="Y893" s="127"/>
      <c r="Z893" s="127"/>
    </row>
    <row r="894" spans="1:26" ht="11.25" customHeight="1">
      <c r="A894" s="127"/>
      <c r="B894" s="127"/>
      <c r="C894" s="127"/>
      <c r="D894" s="127"/>
      <c r="E894" s="127"/>
      <c r="F894" s="127"/>
      <c r="G894" s="127"/>
      <c r="H894" s="127"/>
      <c r="I894" s="127"/>
      <c r="J894" s="127"/>
      <c r="K894" s="127"/>
      <c r="L894" s="127"/>
      <c r="M894" s="127"/>
      <c r="N894" s="127"/>
      <c r="O894" s="127"/>
      <c r="P894" s="127"/>
      <c r="Q894" s="127"/>
      <c r="R894" s="127"/>
      <c r="S894" s="127"/>
      <c r="T894" s="127"/>
      <c r="U894" s="127"/>
      <c r="V894" s="127"/>
      <c r="W894" s="127"/>
      <c r="X894" s="127"/>
      <c r="Y894" s="127"/>
      <c r="Z894" s="127"/>
    </row>
    <row r="895" spans="1:26" ht="11.25" customHeight="1">
      <c r="A895" s="127"/>
      <c r="B895" s="127"/>
      <c r="C895" s="127"/>
      <c r="D895" s="127"/>
      <c r="E895" s="127"/>
      <c r="F895" s="127"/>
      <c r="G895" s="127"/>
      <c r="H895" s="127"/>
      <c r="I895" s="127"/>
      <c r="J895" s="127"/>
      <c r="K895" s="127"/>
      <c r="L895" s="127"/>
      <c r="M895" s="127"/>
      <c r="N895" s="127"/>
      <c r="O895" s="127"/>
      <c r="P895" s="127"/>
      <c r="Q895" s="127"/>
      <c r="R895" s="127"/>
      <c r="S895" s="127"/>
      <c r="T895" s="127"/>
      <c r="U895" s="127"/>
      <c r="V895" s="127"/>
      <c r="W895" s="127"/>
      <c r="X895" s="127"/>
      <c r="Y895" s="127"/>
      <c r="Z895" s="127"/>
    </row>
    <row r="896" spans="1:26" ht="11.25" customHeight="1">
      <c r="A896" s="127"/>
      <c r="B896" s="127"/>
      <c r="C896" s="127"/>
      <c r="D896" s="127"/>
      <c r="E896" s="127"/>
      <c r="F896" s="127"/>
      <c r="G896" s="127"/>
      <c r="H896" s="127"/>
      <c r="I896" s="127"/>
      <c r="J896" s="127"/>
      <c r="K896" s="127"/>
      <c r="L896" s="127"/>
      <c r="M896" s="127"/>
      <c r="N896" s="127"/>
      <c r="O896" s="127"/>
      <c r="P896" s="127"/>
      <c r="Q896" s="127"/>
      <c r="R896" s="127"/>
      <c r="S896" s="127"/>
      <c r="T896" s="127"/>
      <c r="U896" s="127"/>
      <c r="V896" s="127"/>
      <c r="W896" s="127"/>
      <c r="X896" s="127"/>
      <c r="Y896" s="127"/>
      <c r="Z896" s="127"/>
    </row>
    <row r="897" spans="1:26" ht="11.25" customHeight="1">
      <c r="A897" s="127"/>
      <c r="B897" s="127"/>
      <c r="C897" s="127"/>
      <c r="D897" s="127"/>
      <c r="E897" s="127"/>
      <c r="F897" s="127"/>
      <c r="G897" s="127"/>
      <c r="H897" s="127"/>
      <c r="I897" s="127"/>
      <c r="J897" s="127"/>
      <c r="K897" s="127"/>
      <c r="L897" s="127"/>
      <c r="M897" s="127"/>
      <c r="N897" s="127"/>
      <c r="O897" s="127"/>
      <c r="P897" s="127"/>
      <c r="Q897" s="127"/>
      <c r="R897" s="127"/>
      <c r="S897" s="127"/>
      <c r="T897" s="127"/>
      <c r="U897" s="127"/>
      <c r="V897" s="127"/>
      <c r="W897" s="127"/>
      <c r="X897" s="127"/>
      <c r="Y897" s="127"/>
      <c r="Z897" s="127"/>
    </row>
    <row r="898" spans="1:26" ht="11.25" customHeight="1">
      <c r="A898" s="127"/>
      <c r="B898" s="127"/>
      <c r="C898" s="127"/>
      <c r="D898" s="127"/>
      <c r="E898" s="127"/>
      <c r="F898" s="127"/>
      <c r="G898" s="127"/>
      <c r="H898" s="127"/>
      <c r="I898" s="127"/>
      <c r="J898" s="127"/>
      <c r="K898" s="127"/>
      <c r="L898" s="127"/>
      <c r="M898" s="127"/>
      <c r="N898" s="127"/>
      <c r="O898" s="127"/>
      <c r="P898" s="127"/>
      <c r="Q898" s="127"/>
      <c r="R898" s="127"/>
      <c r="S898" s="127"/>
      <c r="T898" s="127"/>
      <c r="U898" s="127"/>
      <c r="V898" s="127"/>
      <c r="W898" s="127"/>
      <c r="X898" s="127"/>
      <c r="Y898" s="127"/>
      <c r="Z898" s="127"/>
    </row>
    <row r="899" spans="1:26" ht="11.25" customHeight="1">
      <c r="A899" s="127"/>
      <c r="B899" s="127"/>
      <c r="C899" s="127"/>
      <c r="D899" s="127"/>
      <c r="E899" s="127"/>
      <c r="F899" s="127"/>
      <c r="G899" s="127"/>
      <c r="H899" s="127"/>
      <c r="I899" s="127"/>
      <c r="J899" s="127"/>
      <c r="K899" s="127"/>
      <c r="L899" s="127"/>
      <c r="M899" s="127"/>
      <c r="N899" s="127"/>
      <c r="O899" s="127"/>
      <c r="P899" s="127"/>
      <c r="Q899" s="127"/>
      <c r="R899" s="127"/>
      <c r="S899" s="127"/>
      <c r="T899" s="127"/>
      <c r="U899" s="127"/>
      <c r="V899" s="127"/>
      <c r="W899" s="127"/>
      <c r="X899" s="127"/>
      <c r="Y899" s="127"/>
      <c r="Z899" s="127"/>
    </row>
    <row r="900" spans="1:26" ht="11.25" customHeight="1">
      <c r="A900" s="127"/>
      <c r="B900" s="127"/>
      <c r="C900" s="127"/>
      <c r="D900" s="127"/>
      <c r="E900" s="127"/>
      <c r="F900" s="127"/>
      <c r="G900" s="127"/>
      <c r="H900" s="127"/>
      <c r="I900" s="127"/>
      <c r="J900" s="127"/>
      <c r="K900" s="127"/>
      <c r="L900" s="127"/>
      <c r="M900" s="127"/>
      <c r="N900" s="127"/>
      <c r="O900" s="127"/>
      <c r="P900" s="127"/>
      <c r="Q900" s="127"/>
      <c r="R900" s="127"/>
      <c r="S900" s="127"/>
      <c r="T900" s="127"/>
      <c r="U900" s="127"/>
      <c r="V900" s="127"/>
      <c r="W900" s="127"/>
      <c r="X900" s="127"/>
      <c r="Y900" s="127"/>
      <c r="Z900" s="127"/>
    </row>
    <row r="901" spans="1:26" ht="11.25" customHeight="1">
      <c r="A901" s="127"/>
      <c r="B901" s="127"/>
      <c r="C901" s="127"/>
      <c r="D901" s="127"/>
      <c r="E901" s="127"/>
      <c r="F901" s="127"/>
      <c r="G901" s="127"/>
      <c r="H901" s="127"/>
      <c r="I901" s="127"/>
      <c r="J901" s="127"/>
      <c r="K901" s="127"/>
      <c r="L901" s="127"/>
      <c r="M901" s="127"/>
      <c r="N901" s="127"/>
      <c r="O901" s="127"/>
      <c r="P901" s="127"/>
      <c r="Q901" s="127"/>
      <c r="R901" s="127"/>
      <c r="S901" s="127"/>
      <c r="T901" s="127"/>
      <c r="U901" s="127"/>
      <c r="V901" s="127"/>
      <c r="W901" s="127"/>
      <c r="X901" s="127"/>
      <c r="Y901" s="127"/>
      <c r="Z901" s="127"/>
    </row>
    <row r="902" spans="1:26" ht="11.25" customHeight="1">
      <c r="A902" s="127"/>
      <c r="B902" s="127"/>
      <c r="C902" s="127"/>
      <c r="D902" s="127"/>
      <c r="E902" s="127"/>
      <c r="F902" s="127"/>
      <c r="G902" s="127"/>
      <c r="H902" s="127"/>
      <c r="I902" s="127"/>
      <c r="J902" s="127"/>
      <c r="K902" s="127"/>
      <c r="L902" s="127"/>
      <c r="M902" s="127"/>
      <c r="N902" s="127"/>
      <c r="O902" s="127"/>
      <c r="P902" s="127"/>
      <c r="Q902" s="127"/>
      <c r="R902" s="127"/>
      <c r="S902" s="127"/>
      <c r="T902" s="127"/>
      <c r="U902" s="127"/>
      <c r="V902" s="127"/>
      <c r="W902" s="127"/>
      <c r="X902" s="127"/>
      <c r="Y902" s="127"/>
      <c r="Z902" s="127"/>
    </row>
    <row r="903" spans="1:26" ht="11.25" customHeight="1">
      <c r="A903" s="127"/>
      <c r="B903" s="127"/>
      <c r="C903" s="127"/>
      <c r="D903" s="127"/>
      <c r="E903" s="127"/>
      <c r="F903" s="127"/>
      <c r="G903" s="127"/>
      <c r="H903" s="127"/>
      <c r="I903" s="127"/>
      <c r="J903" s="127"/>
      <c r="K903" s="127"/>
      <c r="L903" s="127"/>
      <c r="M903" s="127"/>
      <c r="N903" s="127"/>
      <c r="O903" s="127"/>
      <c r="P903" s="127"/>
      <c r="Q903" s="127"/>
      <c r="R903" s="127"/>
      <c r="S903" s="127"/>
      <c r="T903" s="127"/>
      <c r="U903" s="127"/>
      <c r="V903" s="127"/>
      <c r="W903" s="127"/>
      <c r="X903" s="127"/>
      <c r="Y903" s="127"/>
      <c r="Z903" s="127"/>
    </row>
    <row r="904" spans="1:26" ht="11.25" customHeight="1">
      <c r="A904" s="127"/>
      <c r="B904" s="127"/>
      <c r="C904" s="127"/>
      <c r="D904" s="127"/>
      <c r="E904" s="127"/>
      <c r="F904" s="127"/>
      <c r="G904" s="127"/>
      <c r="H904" s="127"/>
      <c r="I904" s="127"/>
      <c r="J904" s="127"/>
      <c r="K904" s="127"/>
      <c r="L904" s="127"/>
      <c r="M904" s="127"/>
      <c r="N904" s="127"/>
      <c r="O904" s="127"/>
      <c r="P904" s="127"/>
      <c r="Q904" s="127"/>
      <c r="R904" s="127"/>
      <c r="S904" s="127"/>
      <c r="T904" s="127"/>
      <c r="U904" s="127"/>
      <c r="V904" s="127"/>
      <c r="W904" s="127"/>
      <c r="X904" s="127"/>
      <c r="Y904" s="127"/>
      <c r="Z904" s="127"/>
    </row>
    <row r="905" spans="1:26" ht="11.25" customHeight="1">
      <c r="A905" s="127"/>
      <c r="B905" s="127"/>
      <c r="C905" s="127"/>
      <c r="D905" s="127"/>
      <c r="E905" s="127"/>
      <c r="F905" s="127"/>
      <c r="G905" s="127"/>
      <c r="H905" s="127"/>
      <c r="I905" s="127"/>
      <c r="J905" s="127"/>
      <c r="K905" s="127"/>
      <c r="L905" s="127"/>
      <c r="M905" s="127"/>
      <c r="N905" s="127"/>
      <c r="O905" s="127"/>
      <c r="P905" s="127"/>
      <c r="Q905" s="127"/>
      <c r="R905" s="127"/>
      <c r="S905" s="127"/>
      <c r="T905" s="127"/>
      <c r="U905" s="127"/>
      <c r="V905" s="127"/>
      <c r="W905" s="127"/>
      <c r="X905" s="127"/>
      <c r="Y905" s="127"/>
      <c r="Z905" s="127"/>
    </row>
    <row r="906" spans="1:26" ht="11.25" customHeight="1">
      <c r="A906" s="127"/>
      <c r="B906" s="127"/>
      <c r="C906" s="127"/>
      <c r="D906" s="127"/>
      <c r="E906" s="127"/>
      <c r="F906" s="127"/>
      <c r="G906" s="127"/>
      <c r="H906" s="127"/>
      <c r="I906" s="127"/>
      <c r="J906" s="127"/>
      <c r="K906" s="127"/>
      <c r="L906" s="127"/>
      <c r="M906" s="127"/>
      <c r="N906" s="127"/>
      <c r="O906" s="127"/>
      <c r="P906" s="127"/>
      <c r="Q906" s="127"/>
      <c r="R906" s="127"/>
      <c r="S906" s="127"/>
      <c r="T906" s="127"/>
      <c r="U906" s="127"/>
      <c r="V906" s="127"/>
      <c r="W906" s="127"/>
      <c r="X906" s="127"/>
      <c r="Y906" s="127"/>
      <c r="Z906" s="127"/>
    </row>
    <row r="907" spans="1:26" ht="11.25" customHeight="1">
      <c r="A907" s="127"/>
      <c r="B907" s="127"/>
      <c r="C907" s="127"/>
      <c r="D907" s="127"/>
      <c r="E907" s="127"/>
      <c r="F907" s="127"/>
      <c r="G907" s="127"/>
      <c r="H907" s="127"/>
      <c r="I907" s="127"/>
      <c r="J907" s="127"/>
      <c r="K907" s="127"/>
      <c r="L907" s="127"/>
      <c r="M907" s="127"/>
      <c r="N907" s="127"/>
      <c r="O907" s="127"/>
      <c r="P907" s="127"/>
      <c r="Q907" s="127"/>
      <c r="R907" s="127"/>
      <c r="S907" s="127"/>
      <c r="T907" s="127"/>
      <c r="U907" s="127"/>
      <c r="V907" s="127"/>
      <c r="W907" s="127"/>
      <c r="X907" s="127"/>
      <c r="Y907" s="127"/>
      <c r="Z907" s="127"/>
    </row>
    <row r="908" spans="1:26" ht="11.25" customHeight="1">
      <c r="A908" s="127"/>
      <c r="B908" s="127"/>
      <c r="C908" s="127"/>
      <c r="D908" s="127"/>
      <c r="E908" s="127"/>
      <c r="F908" s="127"/>
      <c r="G908" s="127"/>
      <c r="H908" s="127"/>
      <c r="I908" s="127"/>
      <c r="J908" s="127"/>
      <c r="K908" s="127"/>
      <c r="L908" s="127"/>
      <c r="M908" s="127"/>
      <c r="N908" s="127"/>
      <c r="O908" s="127"/>
      <c r="P908" s="127"/>
      <c r="Q908" s="127"/>
      <c r="R908" s="127"/>
      <c r="S908" s="127"/>
      <c r="T908" s="127"/>
      <c r="U908" s="127"/>
      <c r="V908" s="127"/>
      <c r="W908" s="127"/>
      <c r="X908" s="127"/>
      <c r="Y908" s="127"/>
      <c r="Z908" s="127"/>
    </row>
    <row r="909" spans="1:26" ht="11.25" customHeight="1">
      <c r="A909" s="127"/>
      <c r="B909" s="127"/>
      <c r="C909" s="127"/>
      <c r="D909" s="127"/>
      <c r="E909" s="127"/>
      <c r="F909" s="127"/>
      <c r="G909" s="127"/>
      <c r="H909" s="127"/>
      <c r="I909" s="127"/>
      <c r="J909" s="127"/>
      <c r="K909" s="127"/>
      <c r="L909" s="127"/>
      <c r="M909" s="127"/>
      <c r="N909" s="127"/>
      <c r="O909" s="127"/>
      <c r="P909" s="127"/>
      <c r="Q909" s="127"/>
      <c r="R909" s="127"/>
      <c r="S909" s="127"/>
      <c r="T909" s="127"/>
      <c r="U909" s="127"/>
      <c r="V909" s="127"/>
      <c r="W909" s="127"/>
      <c r="X909" s="127"/>
      <c r="Y909" s="127"/>
      <c r="Z909" s="127"/>
    </row>
    <row r="910" spans="1:26" ht="11.25" customHeight="1">
      <c r="A910" s="127"/>
      <c r="B910" s="127"/>
      <c r="C910" s="127"/>
      <c r="D910" s="127"/>
      <c r="E910" s="127"/>
      <c r="F910" s="127"/>
      <c r="G910" s="127"/>
      <c r="H910" s="127"/>
      <c r="I910" s="127"/>
      <c r="J910" s="127"/>
      <c r="K910" s="127"/>
      <c r="L910" s="127"/>
      <c r="M910" s="127"/>
      <c r="N910" s="127"/>
      <c r="O910" s="127"/>
      <c r="P910" s="127"/>
      <c r="Q910" s="127"/>
      <c r="R910" s="127"/>
      <c r="S910" s="127"/>
      <c r="T910" s="127"/>
      <c r="U910" s="127"/>
      <c r="V910" s="127"/>
      <c r="W910" s="127"/>
      <c r="X910" s="127"/>
      <c r="Y910" s="127"/>
      <c r="Z910" s="127"/>
    </row>
    <row r="911" spans="1:26" ht="11.25" customHeight="1">
      <c r="A911" s="127"/>
      <c r="B911" s="127"/>
      <c r="C911" s="127"/>
      <c r="D911" s="127"/>
      <c r="E911" s="127"/>
      <c r="F911" s="127"/>
      <c r="G911" s="127"/>
      <c r="H911" s="127"/>
      <c r="I911" s="127"/>
      <c r="J911" s="127"/>
      <c r="K911" s="127"/>
      <c r="L911" s="127"/>
      <c r="M911" s="127"/>
      <c r="N911" s="127"/>
      <c r="O911" s="127"/>
      <c r="P911" s="127"/>
      <c r="Q911" s="127"/>
      <c r="R911" s="127"/>
      <c r="S911" s="127"/>
      <c r="T911" s="127"/>
      <c r="U911" s="127"/>
      <c r="V911" s="127"/>
      <c r="W911" s="127"/>
      <c r="X911" s="127"/>
      <c r="Y911" s="127"/>
      <c r="Z911" s="127"/>
    </row>
    <row r="912" spans="1:26" ht="11.25" customHeight="1">
      <c r="A912" s="127"/>
      <c r="B912" s="127"/>
      <c r="C912" s="127"/>
      <c r="D912" s="127"/>
      <c r="E912" s="127"/>
      <c r="F912" s="127"/>
      <c r="G912" s="127"/>
      <c r="H912" s="127"/>
      <c r="I912" s="127"/>
      <c r="J912" s="127"/>
      <c r="K912" s="127"/>
      <c r="L912" s="127"/>
      <c r="M912" s="127"/>
      <c r="N912" s="127"/>
      <c r="O912" s="127"/>
      <c r="P912" s="127"/>
      <c r="Q912" s="127"/>
      <c r="R912" s="127"/>
      <c r="S912" s="127"/>
      <c r="T912" s="127"/>
      <c r="U912" s="127"/>
      <c r="V912" s="127"/>
      <c r="W912" s="127"/>
      <c r="X912" s="127"/>
      <c r="Y912" s="127"/>
      <c r="Z912" s="127"/>
    </row>
    <row r="913" spans="1:26" ht="11.25" customHeight="1">
      <c r="A913" s="127"/>
      <c r="B913" s="127"/>
      <c r="C913" s="127"/>
      <c r="D913" s="127"/>
      <c r="E913" s="127"/>
      <c r="F913" s="127"/>
      <c r="G913" s="127"/>
      <c r="H913" s="127"/>
      <c r="I913" s="127"/>
      <c r="J913" s="127"/>
      <c r="K913" s="127"/>
      <c r="L913" s="127"/>
      <c r="M913" s="127"/>
      <c r="N913" s="127"/>
      <c r="O913" s="127"/>
      <c r="P913" s="127"/>
      <c r="Q913" s="127"/>
      <c r="R913" s="127"/>
      <c r="S913" s="127"/>
      <c r="T913" s="127"/>
      <c r="U913" s="127"/>
      <c r="V913" s="127"/>
      <c r="W913" s="127"/>
      <c r="X913" s="127"/>
      <c r="Y913" s="127"/>
      <c r="Z913" s="127"/>
    </row>
    <row r="914" spans="1:26" ht="11.25" customHeight="1">
      <c r="A914" s="127"/>
      <c r="B914" s="127"/>
      <c r="C914" s="127"/>
      <c r="D914" s="127"/>
      <c r="E914" s="127"/>
      <c r="F914" s="127"/>
      <c r="G914" s="127"/>
      <c r="H914" s="127"/>
      <c r="I914" s="127"/>
      <c r="J914" s="127"/>
      <c r="K914" s="127"/>
      <c r="L914" s="127"/>
      <c r="M914" s="127"/>
      <c r="N914" s="127"/>
      <c r="O914" s="127"/>
      <c r="P914" s="127"/>
      <c r="Q914" s="127"/>
      <c r="R914" s="127"/>
      <c r="S914" s="127"/>
      <c r="T914" s="127"/>
      <c r="U914" s="127"/>
      <c r="V914" s="127"/>
      <c r="W914" s="127"/>
      <c r="X914" s="127"/>
      <c r="Y914" s="127"/>
      <c r="Z914" s="127"/>
    </row>
    <row r="915" spans="1:26" ht="11.25" customHeight="1">
      <c r="A915" s="127"/>
      <c r="B915" s="127"/>
      <c r="C915" s="127"/>
      <c r="D915" s="127"/>
      <c r="E915" s="127"/>
      <c r="F915" s="127"/>
      <c r="G915" s="127"/>
      <c r="H915" s="127"/>
      <c r="I915" s="127"/>
      <c r="J915" s="127"/>
      <c r="K915" s="127"/>
      <c r="L915" s="127"/>
      <c r="M915" s="127"/>
      <c r="N915" s="127"/>
      <c r="O915" s="127"/>
      <c r="P915" s="127"/>
      <c r="Q915" s="127"/>
      <c r="R915" s="127"/>
      <c r="S915" s="127"/>
      <c r="T915" s="127"/>
      <c r="U915" s="127"/>
      <c r="V915" s="127"/>
      <c r="W915" s="127"/>
      <c r="X915" s="127"/>
      <c r="Y915" s="127"/>
      <c r="Z915" s="127"/>
    </row>
    <row r="916" spans="1:26" ht="11.25" customHeight="1">
      <c r="A916" s="127"/>
      <c r="B916" s="127"/>
      <c r="C916" s="127"/>
      <c r="D916" s="127"/>
      <c r="E916" s="127"/>
      <c r="F916" s="127"/>
      <c r="G916" s="127"/>
      <c r="H916" s="127"/>
      <c r="I916" s="127"/>
      <c r="J916" s="127"/>
      <c r="K916" s="127"/>
      <c r="L916" s="127"/>
      <c r="M916" s="127"/>
      <c r="N916" s="127"/>
      <c r="O916" s="127"/>
      <c r="P916" s="127"/>
      <c r="Q916" s="127"/>
      <c r="R916" s="127"/>
      <c r="S916" s="127"/>
      <c r="T916" s="127"/>
      <c r="U916" s="127"/>
      <c r="V916" s="127"/>
      <c r="W916" s="127"/>
      <c r="X916" s="127"/>
      <c r="Y916" s="127"/>
      <c r="Z916" s="127"/>
    </row>
    <row r="917" spans="1:26" ht="11.25" customHeight="1">
      <c r="A917" s="127"/>
      <c r="B917" s="127"/>
      <c r="C917" s="127"/>
      <c r="D917" s="127"/>
      <c r="E917" s="127"/>
      <c r="F917" s="127"/>
      <c r="G917" s="127"/>
      <c r="H917" s="127"/>
      <c r="I917" s="127"/>
      <c r="J917" s="127"/>
      <c r="K917" s="127"/>
      <c r="L917" s="127"/>
      <c r="M917" s="127"/>
      <c r="N917" s="127"/>
      <c r="O917" s="127"/>
      <c r="P917" s="127"/>
      <c r="Q917" s="127"/>
      <c r="R917" s="127"/>
      <c r="S917" s="127"/>
      <c r="T917" s="127"/>
      <c r="U917" s="127"/>
      <c r="V917" s="127"/>
      <c r="W917" s="127"/>
      <c r="X917" s="127"/>
      <c r="Y917" s="127"/>
      <c r="Z917" s="127"/>
    </row>
    <row r="918" spans="1:26" ht="11.25" customHeight="1">
      <c r="A918" s="127"/>
      <c r="B918" s="127"/>
      <c r="C918" s="127"/>
      <c r="D918" s="127"/>
      <c r="E918" s="127"/>
      <c r="F918" s="127"/>
      <c r="G918" s="127"/>
      <c r="H918" s="127"/>
      <c r="I918" s="127"/>
      <c r="J918" s="127"/>
      <c r="K918" s="127"/>
      <c r="L918" s="127"/>
      <c r="M918" s="127"/>
      <c r="N918" s="127"/>
      <c r="O918" s="127"/>
      <c r="P918" s="127"/>
      <c r="Q918" s="127"/>
      <c r="R918" s="127"/>
      <c r="S918" s="127"/>
      <c r="T918" s="127"/>
      <c r="U918" s="127"/>
      <c r="V918" s="127"/>
      <c r="W918" s="127"/>
      <c r="X918" s="127"/>
      <c r="Y918" s="127"/>
      <c r="Z918" s="127"/>
    </row>
    <row r="919" spans="1:26" ht="11.25" customHeight="1">
      <c r="A919" s="127"/>
      <c r="B919" s="127"/>
      <c r="C919" s="127"/>
      <c r="D919" s="127"/>
      <c r="E919" s="127"/>
      <c r="F919" s="127"/>
      <c r="G919" s="127"/>
      <c r="H919" s="127"/>
      <c r="I919" s="127"/>
      <c r="J919" s="127"/>
      <c r="K919" s="127"/>
      <c r="L919" s="127"/>
      <c r="M919" s="127"/>
      <c r="N919" s="127"/>
      <c r="O919" s="127"/>
      <c r="P919" s="127"/>
      <c r="Q919" s="127"/>
      <c r="R919" s="127"/>
      <c r="S919" s="127"/>
      <c r="T919" s="127"/>
      <c r="U919" s="127"/>
      <c r="V919" s="127"/>
      <c r="W919" s="127"/>
      <c r="X919" s="127"/>
      <c r="Y919" s="127"/>
      <c r="Z919" s="127"/>
    </row>
    <row r="920" spans="1:26" ht="11.25" customHeight="1">
      <c r="A920" s="127"/>
      <c r="B920" s="127"/>
      <c r="C920" s="127"/>
      <c r="D920" s="127"/>
      <c r="E920" s="127"/>
      <c r="F920" s="127"/>
      <c r="G920" s="127"/>
      <c r="H920" s="127"/>
      <c r="I920" s="127"/>
      <c r="J920" s="127"/>
      <c r="K920" s="127"/>
      <c r="L920" s="127"/>
      <c r="M920" s="127"/>
      <c r="N920" s="127"/>
      <c r="O920" s="127"/>
      <c r="P920" s="127"/>
      <c r="Q920" s="127"/>
      <c r="R920" s="127"/>
      <c r="S920" s="127"/>
      <c r="T920" s="127"/>
      <c r="U920" s="127"/>
      <c r="V920" s="127"/>
      <c r="W920" s="127"/>
      <c r="X920" s="127"/>
      <c r="Y920" s="127"/>
      <c r="Z920" s="127"/>
    </row>
    <row r="921" spans="1:26" ht="11.25" customHeight="1">
      <c r="A921" s="127"/>
      <c r="B921" s="127"/>
      <c r="C921" s="127"/>
      <c r="D921" s="127"/>
      <c r="E921" s="127"/>
      <c r="F921" s="127"/>
      <c r="G921" s="127"/>
      <c r="H921" s="127"/>
      <c r="I921" s="127"/>
      <c r="J921" s="127"/>
      <c r="K921" s="127"/>
      <c r="L921" s="127"/>
      <c r="M921" s="127"/>
      <c r="N921" s="127"/>
      <c r="O921" s="127"/>
      <c r="P921" s="127"/>
      <c r="Q921" s="127"/>
      <c r="R921" s="127"/>
      <c r="S921" s="127"/>
      <c r="T921" s="127"/>
      <c r="U921" s="127"/>
      <c r="V921" s="127"/>
      <c r="W921" s="127"/>
      <c r="X921" s="127"/>
      <c r="Y921" s="127"/>
      <c r="Z921" s="127"/>
    </row>
    <row r="922" spans="1:26" ht="11.25" customHeight="1">
      <c r="A922" s="127"/>
      <c r="B922" s="127"/>
      <c r="C922" s="127"/>
      <c r="D922" s="127"/>
      <c r="E922" s="127"/>
      <c r="F922" s="127"/>
      <c r="G922" s="127"/>
      <c r="H922" s="127"/>
      <c r="I922" s="127"/>
      <c r="J922" s="127"/>
      <c r="K922" s="127"/>
      <c r="L922" s="127"/>
      <c r="M922" s="127"/>
      <c r="N922" s="127"/>
      <c r="O922" s="127"/>
      <c r="P922" s="127"/>
      <c r="Q922" s="127"/>
      <c r="R922" s="127"/>
      <c r="S922" s="127"/>
      <c r="T922" s="127"/>
      <c r="U922" s="127"/>
      <c r="V922" s="127"/>
      <c r="W922" s="127"/>
      <c r="X922" s="127"/>
      <c r="Y922" s="127"/>
      <c r="Z922" s="127"/>
    </row>
    <row r="923" spans="1:26" ht="11.25" customHeight="1">
      <c r="A923" s="127"/>
      <c r="B923" s="127"/>
      <c r="C923" s="127"/>
      <c r="D923" s="127"/>
      <c r="E923" s="127"/>
      <c r="F923" s="127"/>
      <c r="G923" s="127"/>
      <c r="H923" s="127"/>
      <c r="I923" s="127"/>
      <c r="J923" s="127"/>
      <c r="K923" s="127"/>
      <c r="L923" s="127"/>
      <c r="M923" s="127"/>
      <c r="N923" s="127"/>
      <c r="O923" s="127"/>
      <c r="P923" s="127"/>
      <c r="Q923" s="127"/>
      <c r="R923" s="127"/>
      <c r="S923" s="127"/>
      <c r="T923" s="127"/>
      <c r="U923" s="127"/>
      <c r="V923" s="127"/>
      <c r="W923" s="127"/>
      <c r="X923" s="127"/>
      <c r="Y923" s="127"/>
      <c r="Z923" s="127"/>
    </row>
    <row r="924" spans="1:26" ht="11.25" customHeight="1">
      <c r="A924" s="127"/>
      <c r="B924" s="127"/>
      <c r="C924" s="127"/>
      <c r="D924" s="127"/>
      <c r="E924" s="127"/>
      <c r="F924" s="127"/>
      <c r="G924" s="127"/>
      <c r="H924" s="127"/>
      <c r="I924" s="127"/>
      <c r="J924" s="127"/>
      <c r="K924" s="127"/>
      <c r="L924" s="127"/>
      <c r="M924" s="127"/>
      <c r="N924" s="127"/>
      <c r="O924" s="127"/>
      <c r="P924" s="127"/>
      <c r="Q924" s="127"/>
      <c r="R924" s="127"/>
      <c r="S924" s="127"/>
      <c r="T924" s="127"/>
      <c r="U924" s="127"/>
      <c r="V924" s="127"/>
      <c r="W924" s="127"/>
      <c r="X924" s="127"/>
      <c r="Y924" s="127"/>
      <c r="Z924" s="127"/>
    </row>
    <row r="925" spans="1:26" ht="11.25" customHeight="1">
      <c r="A925" s="127"/>
      <c r="B925" s="127"/>
      <c r="C925" s="127"/>
      <c r="D925" s="127"/>
      <c r="E925" s="127"/>
      <c r="F925" s="127"/>
      <c r="G925" s="127"/>
      <c r="H925" s="127"/>
      <c r="I925" s="127"/>
      <c r="J925" s="127"/>
      <c r="K925" s="127"/>
      <c r="L925" s="127"/>
      <c r="M925" s="127"/>
      <c r="N925" s="127"/>
      <c r="O925" s="127"/>
      <c r="P925" s="127"/>
      <c r="Q925" s="127"/>
      <c r="R925" s="127"/>
      <c r="S925" s="127"/>
      <c r="T925" s="127"/>
      <c r="U925" s="127"/>
      <c r="V925" s="127"/>
      <c r="W925" s="127"/>
      <c r="X925" s="127"/>
      <c r="Y925" s="127"/>
      <c r="Z925" s="127"/>
    </row>
    <row r="926" spans="1:26" ht="11.25" customHeight="1">
      <c r="A926" s="127"/>
      <c r="B926" s="127"/>
      <c r="C926" s="127"/>
      <c r="D926" s="127"/>
      <c r="E926" s="127"/>
      <c r="F926" s="127"/>
      <c r="G926" s="127"/>
      <c r="H926" s="127"/>
      <c r="I926" s="127"/>
      <c r="J926" s="127"/>
      <c r="K926" s="127"/>
      <c r="L926" s="127"/>
      <c r="M926" s="127"/>
      <c r="N926" s="127"/>
      <c r="O926" s="127"/>
      <c r="P926" s="127"/>
      <c r="Q926" s="127"/>
      <c r="R926" s="127"/>
      <c r="S926" s="127"/>
      <c r="T926" s="127"/>
      <c r="U926" s="127"/>
      <c r="V926" s="127"/>
      <c r="W926" s="127"/>
      <c r="X926" s="127"/>
      <c r="Y926" s="127"/>
      <c r="Z926" s="127"/>
    </row>
    <row r="927" spans="1:26" ht="11.25" customHeight="1">
      <c r="A927" s="127"/>
      <c r="B927" s="127"/>
      <c r="C927" s="127"/>
      <c r="D927" s="127"/>
      <c r="E927" s="127"/>
      <c r="F927" s="127"/>
      <c r="G927" s="127"/>
      <c r="H927" s="127"/>
      <c r="I927" s="127"/>
      <c r="J927" s="127"/>
      <c r="K927" s="127"/>
      <c r="L927" s="127"/>
      <c r="M927" s="127"/>
      <c r="N927" s="127"/>
      <c r="O927" s="127"/>
      <c r="P927" s="127"/>
      <c r="Q927" s="127"/>
      <c r="R927" s="127"/>
      <c r="S927" s="127"/>
      <c r="T927" s="127"/>
      <c r="U927" s="127"/>
      <c r="V927" s="127"/>
      <c r="W927" s="127"/>
      <c r="X927" s="127"/>
      <c r="Y927" s="127"/>
      <c r="Z927" s="127"/>
    </row>
    <row r="928" spans="1:26" ht="11.25" customHeight="1">
      <c r="A928" s="127"/>
      <c r="B928" s="127"/>
      <c r="C928" s="127"/>
      <c r="D928" s="127"/>
      <c r="E928" s="127"/>
      <c r="F928" s="127"/>
      <c r="G928" s="127"/>
      <c r="H928" s="127"/>
      <c r="I928" s="127"/>
      <c r="J928" s="127"/>
      <c r="K928" s="127"/>
      <c r="L928" s="127"/>
      <c r="M928" s="127"/>
      <c r="N928" s="127"/>
      <c r="O928" s="127"/>
      <c r="P928" s="127"/>
      <c r="Q928" s="127"/>
      <c r="R928" s="127"/>
      <c r="S928" s="127"/>
      <c r="T928" s="127"/>
      <c r="U928" s="127"/>
      <c r="V928" s="127"/>
      <c r="W928" s="127"/>
      <c r="X928" s="127"/>
      <c r="Y928" s="127"/>
      <c r="Z928" s="127"/>
    </row>
    <row r="929" spans="1:26" ht="11.25" customHeight="1">
      <c r="A929" s="127"/>
      <c r="B929" s="127"/>
      <c r="C929" s="127"/>
      <c r="D929" s="127"/>
      <c r="E929" s="127"/>
      <c r="F929" s="127"/>
      <c r="G929" s="127"/>
      <c r="H929" s="127"/>
      <c r="I929" s="127"/>
      <c r="J929" s="127"/>
      <c r="K929" s="127"/>
      <c r="L929" s="127"/>
      <c r="M929" s="127"/>
      <c r="N929" s="127"/>
      <c r="O929" s="127"/>
      <c r="P929" s="127"/>
      <c r="Q929" s="127"/>
      <c r="R929" s="127"/>
      <c r="S929" s="127"/>
      <c r="T929" s="127"/>
      <c r="U929" s="127"/>
      <c r="V929" s="127"/>
      <c r="W929" s="127"/>
      <c r="X929" s="127"/>
      <c r="Y929" s="127"/>
      <c r="Z929" s="127"/>
    </row>
    <row r="930" spans="1:26" ht="11.25" customHeight="1">
      <c r="A930" s="127"/>
      <c r="B930" s="127"/>
      <c r="C930" s="127"/>
      <c r="D930" s="127"/>
      <c r="E930" s="127"/>
      <c r="F930" s="127"/>
      <c r="G930" s="127"/>
      <c r="H930" s="127"/>
      <c r="I930" s="127"/>
      <c r="J930" s="127"/>
      <c r="K930" s="127"/>
      <c r="L930" s="127"/>
      <c r="M930" s="127"/>
      <c r="N930" s="127"/>
      <c r="O930" s="127"/>
      <c r="P930" s="127"/>
      <c r="Q930" s="127"/>
      <c r="R930" s="127"/>
      <c r="S930" s="127"/>
      <c r="T930" s="127"/>
      <c r="U930" s="127"/>
      <c r="V930" s="127"/>
      <c r="W930" s="127"/>
      <c r="X930" s="127"/>
      <c r="Y930" s="127"/>
      <c r="Z930" s="127"/>
    </row>
    <row r="931" spans="1:26" ht="11.25" customHeight="1">
      <c r="A931" s="127"/>
      <c r="B931" s="127"/>
      <c r="C931" s="127"/>
      <c r="D931" s="127"/>
      <c r="E931" s="127"/>
      <c r="F931" s="127"/>
      <c r="G931" s="127"/>
      <c r="H931" s="127"/>
      <c r="I931" s="127"/>
      <c r="J931" s="127"/>
      <c r="K931" s="127"/>
      <c r="L931" s="127"/>
      <c r="M931" s="127"/>
      <c r="N931" s="127"/>
      <c r="O931" s="127"/>
      <c r="P931" s="127"/>
      <c r="Q931" s="127"/>
      <c r="R931" s="127"/>
      <c r="S931" s="127"/>
      <c r="T931" s="127"/>
      <c r="U931" s="127"/>
      <c r="V931" s="127"/>
      <c r="W931" s="127"/>
      <c r="X931" s="127"/>
      <c r="Y931" s="127"/>
      <c r="Z931" s="127"/>
    </row>
    <row r="932" spans="1:26" ht="11.25" customHeight="1">
      <c r="A932" s="127"/>
      <c r="B932" s="127"/>
      <c r="C932" s="127"/>
      <c r="D932" s="127"/>
      <c r="E932" s="127"/>
      <c r="F932" s="127"/>
      <c r="G932" s="127"/>
      <c r="H932" s="127"/>
      <c r="I932" s="127"/>
      <c r="J932" s="127"/>
      <c r="K932" s="127"/>
      <c r="L932" s="127"/>
      <c r="M932" s="127"/>
      <c r="N932" s="127"/>
      <c r="O932" s="127"/>
      <c r="P932" s="127"/>
      <c r="Q932" s="127"/>
      <c r="R932" s="127"/>
      <c r="S932" s="127"/>
      <c r="T932" s="127"/>
      <c r="U932" s="127"/>
      <c r="V932" s="127"/>
      <c r="W932" s="127"/>
      <c r="X932" s="127"/>
      <c r="Y932" s="127"/>
      <c r="Z932" s="127"/>
    </row>
    <row r="933" spans="1:26" ht="11.25" customHeight="1">
      <c r="A933" s="127"/>
      <c r="B933" s="127"/>
      <c r="C933" s="127"/>
      <c r="D933" s="127"/>
      <c r="E933" s="127"/>
      <c r="F933" s="127"/>
      <c r="G933" s="127"/>
      <c r="H933" s="127"/>
      <c r="I933" s="127"/>
      <c r="J933" s="127"/>
      <c r="K933" s="127"/>
      <c r="L933" s="127"/>
      <c r="M933" s="127"/>
      <c r="N933" s="127"/>
      <c r="O933" s="127"/>
      <c r="P933" s="127"/>
      <c r="Q933" s="127"/>
      <c r="R933" s="127"/>
      <c r="S933" s="127"/>
      <c r="T933" s="127"/>
      <c r="U933" s="127"/>
      <c r="V933" s="127"/>
      <c r="W933" s="127"/>
      <c r="X933" s="127"/>
      <c r="Y933" s="127"/>
      <c r="Z933" s="127"/>
    </row>
    <row r="934" spans="1:26" ht="11.25" customHeight="1">
      <c r="A934" s="127"/>
      <c r="B934" s="127"/>
      <c r="C934" s="127"/>
      <c r="D934" s="127"/>
      <c r="E934" s="127"/>
      <c r="F934" s="127"/>
      <c r="G934" s="127"/>
      <c r="H934" s="127"/>
      <c r="I934" s="127"/>
      <c r="J934" s="127"/>
      <c r="K934" s="127"/>
      <c r="L934" s="127"/>
      <c r="M934" s="127"/>
      <c r="N934" s="127"/>
      <c r="O934" s="127"/>
      <c r="P934" s="127"/>
      <c r="Q934" s="127"/>
      <c r="R934" s="127"/>
      <c r="S934" s="127"/>
      <c r="T934" s="127"/>
      <c r="U934" s="127"/>
      <c r="V934" s="127"/>
      <c r="W934" s="127"/>
      <c r="X934" s="127"/>
      <c r="Y934" s="127"/>
      <c r="Z934" s="127"/>
    </row>
    <row r="935" spans="1:26" ht="11.25" customHeight="1">
      <c r="A935" s="127"/>
      <c r="B935" s="127"/>
      <c r="C935" s="127"/>
      <c r="D935" s="127"/>
      <c r="E935" s="127"/>
      <c r="F935" s="127"/>
      <c r="G935" s="127"/>
      <c r="H935" s="127"/>
      <c r="I935" s="127"/>
      <c r="J935" s="127"/>
      <c r="K935" s="127"/>
      <c r="L935" s="127"/>
      <c r="M935" s="127"/>
      <c r="N935" s="127"/>
      <c r="O935" s="127"/>
      <c r="P935" s="127"/>
      <c r="Q935" s="127"/>
      <c r="R935" s="127"/>
      <c r="S935" s="127"/>
      <c r="T935" s="127"/>
      <c r="U935" s="127"/>
      <c r="V935" s="127"/>
      <c r="W935" s="127"/>
      <c r="X935" s="127"/>
      <c r="Y935" s="127"/>
      <c r="Z935" s="127"/>
    </row>
    <row r="936" spans="1:26" ht="11.25" customHeight="1">
      <c r="A936" s="127"/>
      <c r="B936" s="127"/>
      <c r="C936" s="127"/>
      <c r="D936" s="127"/>
      <c r="E936" s="127"/>
      <c r="F936" s="127"/>
      <c r="G936" s="127"/>
      <c r="H936" s="127"/>
      <c r="I936" s="127"/>
      <c r="J936" s="127"/>
      <c r="K936" s="127"/>
      <c r="L936" s="127"/>
      <c r="M936" s="127"/>
      <c r="N936" s="127"/>
      <c r="O936" s="127"/>
      <c r="P936" s="127"/>
      <c r="Q936" s="127"/>
      <c r="R936" s="127"/>
      <c r="S936" s="127"/>
      <c r="T936" s="127"/>
      <c r="U936" s="127"/>
      <c r="V936" s="127"/>
      <c r="W936" s="127"/>
      <c r="X936" s="127"/>
      <c r="Y936" s="127"/>
      <c r="Z936" s="127"/>
    </row>
    <row r="937" spans="1:26" ht="11.25" customHeight="1">
      <c r="A937" s="127"/>
      <c r="B937" s="127"/>
      <c r="C937" s="127"/>
      <c r="D937" s="127"/>
      <c r="E937" s="127"/>
      <c r="F937" s="127"/>
      <c r="G937" s="127"/>
      <c r="H937" s="127"/>
      <c r="I937" s="127"/>
      <c r="J937" s="127"/>
      <c r="K937" s="127"/>
      <c r="L937" s="127"/>
      <c r="M937" s="127"/>
      <c r="N937" s="127"/>
      <c r="O937" s="127"/>
      <c r="P937" s="127"/>
      <c r="Q937" s="127"/>
      <c r="R937" s="127"/>
      <c r="S937" s="127"/>
      <c r="T937" s="127"/>
      <c r="U937" s="127"/>
      <c r="V937" s="127"/>
      <c r="W937" s="127"/>
      <c r="X937" s="127"/>
      <c r="Y937" s="127"/>
      <c r="Z937" s="127"/>
    </row>
    <row r="938" spans="1:26" ht="11.25" customHeight="1">
      <c r="A938" s="127"/>
      <c r="B938" s="127"/>
      <c r="C938" s="127"/>
      <c r="D938" s="127"/>
      <c r="E938" s="127"/>
      <c r="F938" s="127"/>
      <c r="G938" s="127"/>
      <c r="H938" s="127"/>
      <c r="I938" s="127"/>
      <c r="J938" s="127"/>
      <c r="K938" s="127"/>
      <c r="L938" s="127"/>
      <c r="M938" s="127"/>
      <c r="N938" s="127"/>
      <c r="O938" s="127"/>
      <c r="P938" s="127"/>
      <c r="Q938" s="127"/>
      <c r="R938" s="127"/>
      <c r="S938" s="127"/>
      <c r="T938" s="127"/>
      <c r="U938" s="127"/>
      <c r="V938" s="127"/>
      <c r="W938" s="127"/>
      <c r="X938" s="127"/>
      <c r="Y938" s="127"/>
      <c r="Z938" s="127"/>
    </row>
    <row r="939" spans="1:26" ht="11.25" customHeight="1">
      <c r="A939" s="127"/>
      <c r="B939" s="127"/>
      <c r="C939" s="127"/>
      <c r="D939" s="127"/>
      <c r="E939" s="127"/>
      <c r="F939" s="127"/>
      <c r="G939" s="127"/>
      <c r="H939" s="127"/>
      <c r="I939" s="127"/>
      <c r="J939" s="127"/>
      <c r="K939" s="127"/>
      <c r="L939" s="127"/>
      <c r="M939" s="127"/>
      <c r="N939" s="127"/>
      <c r="O939" s="127"/>
      <c r="P939" s="127"/>
      <c r="Q939" s="127"/>
      <c r="R939" s="127"/>
      <c r="S939" s="127"/>
      <c r="T939" s="127"/>
      <c r="U939" s="127"/>
      <c r="V939" s="127"/>
      <c r="W939" s="127"/>
      <c r="X939" s="127"/>
      <c r="Y939" s="127"/>
      <c r="Z939" s="127"/>
    </row>
    <row r="940" spans="1:26" ht="11.25" customHeight="1">
      <c r="A940" s="127"/>
      <c r="B940" s="127"/>
      <c r="C940" s="127"/>
      <c r="D940" s="127"/>
      <c r="E940" s="127"/>
      <c r="F940" s="127"/>
      <c r="G940" s="127"/>
      <c r="H940" s="127"/>
      <c r="I940" s="127"/>
      <c r="J940" s="127"/>
      <c r="K940" s="127"/>
      <c r="L940" s="127"/>
      <c r="M940" s="127"/>
      <c r="N940" s="127"/>
      <c r="O940" s="127"/>
      <c r="P940" s="127"/>
      <c r="Q940" s="127"/>
      <c r="R940" s="127"/>
      <c r="S940" s="127"/>
      <c r="T940" s="127"/>
      <c r="U940" s="127"/>
      <c r="V940" s="127"/>
      <c r="W940" s="127"/>
      <c r="X940" s="127"/>
      <c r="Y940" s="127"/>
      <c r="Z940" s="127"/>
    </row>
    <row r="941" spans="1:26" ht="11.25" customHeight="1">
      <c r="A941" s="127"/>
      <c r="B941" s="127"/>
      <c r="C941" s="127"/>
      <c r="D941" s="127"/>
      <c r="E941" s="127"/>
      <c r="F941" s="127"/>
      <c r="G941" s="127"/>
      <c r="H941" s="127"/>
      <c r="I941" s="127"/>
      <c r="J941" s="127"/>
      <c r="K941" s="127"/>
      <c r="L941" s="127"/>
      <c r="M941" s="127"/>
      <c r="N941" s="127"/>
      <c r="O941" s="127"/>
      <c r="P941" s="127"/>
      <c r="Q941" s="127"/>
      <c r="R941" s="127"/>
      <c r="S941" s="127"/>
      <c r="T941" s="127"/>
      <c r="U941" s="127"/>
      <c r="V941" s="127"/>
      <c r="W941" s="127"/>
      <c r="X941" s="127"/>
      <c r="Y941" s="127"/>
      <c r="Z941" s="127"/>
    </row>
    <row r="942" spans="1:26" ht="11.25" customHeight="1">
      <c r="A942" s="127"/>
      <c r="B942" s="127"/>
      <c r="C942" s="127"/>
      <c r="D942" s="127"/>
      <c r="E942" s="127"/>
      <c r="F942" s="127"/>
      <c r="G942" s="127"/>
      <c r="H942" s="127"/>
      <c r="I942" s="127"/>
      <c r="J942" s="127"/>
      <c r="K942" s="127"/>
      <c r="L942" s="127"/>
      <c r="M942" s="127"/>
      <c r="N942" s="127"/>
      <c r="O942" s="127"/>
      <c r="P942" s="127"/>
      <c r="Q942" s="127"/>
      <c r="R942" s="127"/>
      <c r="S942" s="127"/>
      <c r="T942" s="127"/>
      <c r="U942" s="127"/>
      <c r="V942" s="127"/>
      <c r="W942" s="127"/>
      <c r="X942" s="127"/>
      <c r="Y942" s="127"/>
      <c r="Z942" s="127"/>
    </row>
    <row r="943" spans="1:26" ht="11.25" customHeight="1">
      <c r="A943" s="127"/>
      <c r="B943" s="127"/>
      <c r="C943" s="127"/>
      <c r="D943" s="127"/>
      <c r="E943" s="127"/>
      <c r="F943" s="127"/>
      <c r="G943" s="127"/>
      <c r="H943" s="127"/>
      <c r="I943" s="127"/>
      <c r="J943" s="127"/>
      <c r="K943" s="127"/>
      <c r="L943" s="127"/>
      <c r="M943" s="127"/>
      <c r="N943" s="127"/>
      <c r="O943" s="127"/>
      <c r="P943" s="127"/>
      <c r="Q943" s="127"/>
      <c r="R943" s="127"/>
      <c r="S943" s="127"/>
      <c r="T943" s="127"/>
      <c r="U943" s="127"/>
      <c r="V943" s="127"/>
      <c r="W943" s="127"/>
      <c r="X943" s="127"/>
      <c r="Y943" s="127"/>
      <c r="Z943" s="127"/>
    </row>
    <row r="944" spans="1:26" ht="11.25" customHeight="1">
      <c r="A944" s="127"/>
      <c r="B944" s="127"/>
      <c r="C944" s="127"/>
      <c r="D944" s="127"/>
      <c r="E944" s="127"/>
      <c r="F944" s="127"/>
      <c r="G944" s="127"/>
      <c r="H944" s="127"/>
      <c r="I944" s="127"/>
      <c r="J944" s="127"/>
      <c r="K944" s="127"/>
      <c r="L944" s="127"/>
      <c r="M944" s="127"/>
      <c r="N944" s="127"/>
      <c r="O944" s="127"/>
      <c r="P944" s="127"/>
      <c r="Q944" s="127"/>
      <c r="R944" s="127"/>
      <c r="S944" s="127"/>
      <c r="T944" s="127"/>
      <c r="U944" s="127"/>
      <c r="V944" s="127"/>
      <c r="W944" s="127"/>
      <c r="X944" s="127"/>
      <c r="Y944" s="127"/>
      <c r="Z944" s="127"/>
    </row>
    <row r="945" spans="1:26" ht="11.25" customHeight="1">
      <c r="A945" s="127"/>
      <c r="B945" s="127"/>
      <c r="C945" s="127"/>
      <c r="D945" s="127"/>
      <c r="E945" s="127"/>
      <c r="F945" s="127"/>
      <c r="G945" s="127"/>
      <c r="H945" s="127"/>
      <c r="I945" s="127"/>
      <c r="J945" s="127"/>
      <c r="K945" s="127"/>
      <c r="L945" s="127"/>
      <c r="M945" s="127"/>
      <c r="N945" s="127"/>
      <c r="O945" s="127"/>
      <c r="P945" s="127"/>
      <c r="Q945" s="127"/>
      <c r="R945" s="127"/>
      <c r="S945" s="127"/>
      <c r="T945" s="127"/>
      <c r="U945" s="127"/>
      <c r="V945" s="127"/>
      <c r="W945" s="127"/>
      <c r="X945" s="127"/>
      <c r="Y945" s="127"/>
      <c r="Z945" s="127"/>
    </row>
    <row r="946" spans="1:26" ht="11.25" customHeight="1">
      <c r="A946" s="127"/>
      <c r="B946" s="127"/>
      <c r="C946" s="127"/>
      <c r="D946" s="127"/>
      <c r="E946" s="127"/>
      <c r="F946" s="127"/>
      <c r="G946" s="127"/>
      <c r="H946" s="127"/>
      <c r="I946" s="127"/>
      <c r="J946" s="127"/>
      <c r="K946" s="127"/>
      <c r="L946" s="127"/>
      <c r="M946" s="127"/>
      <c r="N946" s="127"/>
      <c r="O946" s="127"/>
      <c r="P946" s="127"/>
      <c r="Q946" s="127"/>
      <c r="R946" s="127"/>
      <c r="S946" s="127"/>
      <c r="T946" s="127"/>
      <c r="U946" s="127"/>
      <c r="V946" s="127"/>
      <c r="W946" s="127"/>
      <c r="X946" s="127"/>
      <c r="Y946" s="127"/>
      <c r="Z946" s="127"/>
    </row>
    <row r="947" spans="1:26" ht="11.25" customHeight="1">
      <c r="A947" s="127"/>
      <c r="B947" s="127"/>
      <c r="C947" s="127"/>
      <c r="D947" s="127"/>
      <c r="E947" s="127"/>
      <c r="F947" s="127"/>
      <c r="G947" s="127"/>
      <c r="H947" s="127"/>
      <c r="I947" s="127"/>
      <c r="J947" s="127"/>
      <c r="K947" s="127"/>
      <c r="L947" s="127"/>
      <c r="M947" s="127"/>
      <c r="N947" s="127"/>
      <c r="O947" s="127"/>
      <c r="P947" s="127"/>
      <c r="Q947" s="127"/>
      <c r="R947" s="127"/>
      <c r="S947" s="127"/>
      <c r="T947" s="127"/>
      <c r="U947" s="127"/>
      <c r="V947" s="127"/>
      <c r="W947" s="127"/>
      <c r="X947" s="127"/>
      <c r="Y947" s="127"/>
      <c r="Z947" s="127"/>
    </row>
    <row r="948" spans="1:26" ht="11.25" customHeight="1">
      <c r="A948" s="127"/>
      <c r="B948" s="127"/>
      <c r="C948" s="127"/>
      <c r="D948" s="127"/>
      <c r="E948" s="127"/>
      <c r="F948" s="127"/>
      <c r="G948" s="127"/>
      <c r="H948" s="127"/>
      <c r="I948" s="127"/>
      <c r="J948" s="127"/>
      <c r="K948" s="127"/>
      <c r="L948" s="127"/>
      <c r="M948" s="127"/>
      <c r="N948" s="127"/>
      <c r="O948" s="127"/>
      <c r="P948" s="127"/>
      <c r="Q948" s="127"/>
      <c r="R948" s="127"/>
      <c r="S948" s="127"/>
      <c r="T948" s="127"/>
      <c r="U948" s="127"/>
      <c r="V948" s="127"/>
      <c r="W948" s="127"/>
      <c r="X948" s="127"/>
      <c r="Y948" s="127"/>
      <c r="Z948" s="127"/>
    </row>
    <row r="949" spans="1:26" ht="11.25" customHeight="1">
      <c r="A949" s="127"/>
      <c r="B949" s="127"/>
      <c r="C949" s="127"/>
      <c r="D949" s="127"/>
      <c r="E949" s="127"/>
      <c r="F949" s="127"/>
      <c r="G949" s="127"/>
      <c r="H949" s="127"/>
      <c r="I949" s="127"/>
      <c r="J949" s="127"/>
      <c r="K949" s="127"/>
      <c r="L949" s="127"/>
      <c r="M949" s="127"/>
      <c r="N949" s="127"/>
      <c r="O949" s="127"/>
      <c r="P949" s="127"/>
      <c r="Q949" s="127"/>
      <c r="R949" s="127"/>
      <c r="S949" s="127"/>
      <c r="T949" s="127"/>
      <c r="U949" s="127"/>
      <c r="V949" s="127"/>
      <c r="W949" s="127"/>
      <c r="X949" s="127"/>
      <c r="Y949" s="127"/>
      <c r="Z949" s="127"/>
    </row>
    <row r="950" spans="1:26" ht="11.25" customHeight="1">
      <c r="A950" s="127"/>
      <c r="B950" s="127"/>
      <c r="C950" s="127"/>
      <c r="D950" s="127"/>
      <c r="E950" s="127"/>
      <c r="F950" s="127"/>
      <c r="G950" s="127"/>
      <c r="H950" s="127"/>
      <c r="I950" s="127"/>
      <c r="J950" s="127"/>
      <c r="K950" s="127"/>
      <c r="L950" s="127"/>
      <c r="M950" s="127"/>
      <c r="N950" s="127"/>
      <c r="O950" s="127"/>
      <c r="P950" s="127"/>
      <c r="Q950" s="127"/>
      <c r="R950" s="127"/>
      <c r="S950" s="127"/>
      <c r="T950" s="127"/>
      <c r="U950" s="127"/>
      <c r="V950" s="127"/>
      <c r="W950" s="127"/>
      <c r="X950" s="127"/>
      <c r="Y950" s="127"/>
      <c r="Z950" s="127"/>
    </row>
    <row r="951" spans="1:26" ht="11.25" customHeight="1">
      <c r="A951" s="127"/>
      <c r="B951" s="127"/>
      <c r="C951" s="127"/>
      <c r="D951" s="127"/>
      <c r="E951" s="127"/>
      <c r="F951" s="127"/>
      <c r="G951" s="127"/>
      <c r="H951" s="127"/>
      <c r="I951" s="127"/>
      <c r="J951" s="127"/>
      <c r="K951" s="127"/>
      <c r="L951" s="127"/>
      <c r="M951" s="127"/>
      <c r="N951" s="127"/>
      <c r="O951" s="127"/>
      <c r="P951" s="127"/>
      <c r="Q951" s="127"/>
      <c r="R951" s="127"/>
      <c r="S951" s="127"/>
      <c r="T951" s="127"/>
      <c r="U951" s="127"/>
      <c r="V951" s="127"/>
      <c r="W951" s="127"/>
      <c r="X951" s="127"/>
      <c r="Y951" s="127"/>
      <c r="Z951" s="127"/>
    </row>
    <row r="952" spans="1:26" ht="11.25" customHeight="1">
      <c r="A952" s="127"/>
      <c r="B952" s="127"/>
      <c r="C952" s="127"/>
      <c r="D952" s="127"/>
      <c r="E952" s="127"/>
      <c r="F952" s="127"/>
      <c r="G952" s="127"/>
      <c r="H952" s="127"/>
      <c r="I952" s="127"/>
      <c r="J952" s="127"/>
      <c r="K952" s="127"/>
      <c r="L952" s="127"/>
      <c r="M952" s="127"/>
      <c r="N952" s="127"/>
      <c r="O952" s="127"/>
      <c r="P952" s="127"/>
      <c r="Q952" s="127"/>
      <c r="R952" s="127"/>
      <c r="S952" s="127"/>
      <c r="T952" s="127"/>
      <c r="U952" s="127"/>
      <c r="V952" s="127"/>
      <c r="W952" s="127"/>
      <c r="X952" s="127"/>
      <c r="Y952" s="127"/>
      <c r="Z952" s="127"/>
    </row>
    <row r="953" spans="1:26" ht="11.25" customHeight="1">
      <c r="A953" s="127"/>
      <c r="B953" s="127"/>
      <c r="C953" s="127"/>
      <c r="D953" s="127"/>
      <c r="E953" s="127"/>
      <c r="F953" s="127"/>
      <c r="G953" s="127"/>
      <c r="H953" s="127"/>
      <c r="I953" s="127"/>
      <c r="J953" s="127"/>
      <c r="K953" s="127"/>
      <c r="L953" s="127"/>
      <c r="M953" s="127"/>
      <c r="N953" s="127"/>
      <c r="O953" s="127"/>
      <c r="P953" s="127"/>
      <c r="Q953" s="127"/>
      <c r="R953" s="127"/>
      <c r="S953" s="127"/>
      <c r="T953" s="127"/>
      <c r="U953" s="127"/>
      <c r="V953" s="127"/>
      <c r="W953" s="127"/>
      <c r="X953" s="127"/>
      <c r="Y953" s="127"/>
      <c r="Z953" s="127"/>
    </row>
    <row r="954" spans="1:26" ht="11.25" customHeight="1">
      <c r="A954" s="127"/>
      <c r="B954" s="127"/>
      <c r="C954" s="127"/>
      <c r="D954" s="127"/>
      <c r="E954" s="127"/>
      <c r="F954" s="127"/>
      <c r="G954" s="127"/>
      <c r="H954" s="127"/>
      <c r="I954" s="127"/>
      <c r="J954" s="127"/>
      <c r="K954" s="127"/>
      <c r="L954" s="127"/>
      <c r="M954" s="127"/>
      <c r="N954" s="127"/>
      <c r="O954" s="127"/>
      <c r="P954" s="127"/>
      <c r="Q954" s="127"/>
      <c r="R954" s="127"/>
      <c r="S954" s="127"/>
      <c r="T954" s="127"/>
      <c r="U954" s="127"/>
      <c r="V954" s="127"/>
      <c r="W954" s="127"/>
      <c r="X954" s="127"/>
      <c r="Y954" s="127"/>
      <c r="Z954" s="127"/>
    </row>
    <row r="955" spans="1:26" ht="11.25" customHeight="1">
      <c r="A955" s="127"/>
      <c r="B955" s="127"/>
      <c r="C955" s="127"/>
      <c r="D955" s="127"/>
      <c r="E955" s="127"/>
      <c r="F955" s="127"/>
      <c r="G955" s="127"/>
      <c r="H955" s="127"/>
      <c r="I955" s="127"/>
      <c r="J955" s="127"/>
      <c r="K955" s="127"/>
      <c r="L955" s="127"/>
      <c r="M955" s="127"/>
      <c r="N955" s="127"/>
      <c r="O955" s="127"/>
      <c r="P955" s="127"/>
      <c r="Q955" s="127"/>
      <c r="R955" s="127"/>
      <c r="S955" s="127"/>
      <c r="T955" s="127"/>
      <c r="U955" s="127"/>
      <c r="V955" s="127"/>
      <c r="W955" s="127"/>
      <c r="X955" s="127"/>
      <c r="Y955" s="127"/>
      <c r="Z955" s="127"/>
    </row>
    <row r="956" spans="1:26" ht="11.25" customHeight="1">
      <c r="A956" s="127"/>
      <c r="B956" s="127"/>
      <c r="C956" s="127"/>
      <c r="D956" s="127"/>
      <c r="E956" s="127"/>
      <c r="F956" s="127"/>
      <c r="G956" s="127"/>
      <c r="H956" s="127"/>
      <c r="I956" s="127"/>
      <c r="J956" s="127"/>
      <c r="K956" s="127"/>
      <c r="L956" s="127"/>
      <c r="M956" s="127"/>
      <c r="N956" s="127"/>
      <c r="O956" s="127"/>
      <c r="P956" s="127"/>
      <c r="Q956" s="127"/>
      <c r="R956" s="127"/>
      <c r="S956" s="127"/>
      <c r="T956" s="127"/>
      <c r="U956" s="127"/>
      <c r="V956" s="127"/>
      <c r="W956" s="127"/>
      <c r="X956" s="127"/>
      <c r="Y956" s="127"/>
      <c r="Z956" s="127"/>
    </row>
    <row r="957" spans="1:26" ht="11.25" customHeight="1">
      <c r="A957" s="127"/>
      <c r="B957" s="127"/>
      <c r="C957" s="127"/>
      <c r="D957" s="127"/>
      <c r="E957" s="127"/>
      <c r="F957" s="127"/>
      <c r="G957" s="127"/>
      <c r="H957" s="127"/>
      <c r="I957" s="127"/>
      <c r="J957" s="127"/>
      <c r="K957" s="127"/>
      <c r="L957" s="127"/>
      <c r="M957" s="127"/>
      <c r="N957" s="127"/>
      <c r="O957" s="127"/>
      <c r="P957" s="127"/>
      <c r="Q957" s="127"/>
      <c r="R957" s="127"/>
      <c r="S957" s="127"/>
      <c r="T957" s="127"/>
      <c r="U957" s="127"/>
      <c r="V957" s="127"/>
      <c r="W957" s="127"/>
      <c r="X957" s="127"/>
      <c r="Y957" s="127"/>
      <c r="Z957" s="127"/>
    </row>
    <row r="958" spans="1:26" ht="11.25" customHeight="1">
      <c r="A958" s="127"/>
      <c r="B958" s="127"/>
      <c r="C958" s="127"/>
      <c r="D958" s="127"/>
      <c r="E958" s="127"/>
      <c r="F958" s="127"/>
      <c r="G958" s="127"/>
      <c r="H958" s="127"/>
      <c r="I958" s="127"/>
      <c r="J958" s="127"/>
      <c r="K958" s="127"/>
      <c r="L958" s="127"/>
      <c r="M958" s="127"/>
      <c r="N958" s="127"/>
      <c r="O958" s="127"/>
      <c r="P958" s="127"/>
      <c r="Q958" s="127"/>
      <c r="R958" s="127"/>
      <c r="S958" s="127"/>
      <c r="T958" s="127"/>
      <c r="U958" s="127"/>
      <c r="V958" s="127"/>
      <c r="W958" s="127"/>
      <c r="X958" s="127"/>
      <c r="Y958" s="127"/>
      <c r="Z958" s="127"/>
    </row>
    <row r="959" spans="1:26" ht="11.25" customHeight="1">
      <c r="A959" s="127"/>
      <c r="B959" s="127"/>
      <c r="C959" s="127"/>
      <c r="D959" s="127"/>
      <c r="E959" s="127"/>
      <c r="F959" s="127"/>
      <c r="G959" s="127"/>
      <c r="H959" s="127"/>
      <c r="I959" s="127"/>
      <c r="J959" s="127"/>
      <c r="K959" s="127"/>
      <c r="L959" s="127"/>
      <c r="M959" s="127"/>
      <c r="N959" s="127"/>
      <c r="O959" s="127"/>
      <c r="P959" s="127"/>
      <c r="Q959" s="127"/>
      <c r="R959" s="127"/>
      <c r="S959" s="127"/>
      <c r="T959" s="127"/>
      <c r="U959" s="127"/>
      <c r="V959" s="127"/>
      <c r="W959" s="127"/>
      <c r="X959" s="127"/>
      <c r="Y959" s="127"/>
      <c r="Z959" s="127"/>
    </row>
    <row r="960" spans="1:26" ht="11.25" customHeight="1">
      <c r="A960" s="127"/>
      <c r="B960" s="127"/>
      <c r="C960" s="127"/>
      <c r="D960" s="127"/>
      <c r="E960" s="127"/>
      <c r="F960" s="127"/>
      <c r="G960" s="127"/>
      <c r="H960" s="127"/>
      <c r="I960" s="127"/>
      <c r="J960" s="127"/>
      <c r="K960" s="127"/>
      <c r="L960" s="127"/>
      <c r="M960" s="127"/>
      <c r="N960" s="127"/>
      <c r="O960" s="127"/>
      <c r="P960" s="127"/>
      <c r="Q960" s="127"/>
      <c r="R960" s="127"/>
      <c r="S960" s="127"/>
      <c r="T960" s="127"/>
      <c r="U960" s="127"/>
      <c r="V960" s="127"/>
      <c r="W960" s="127"/>
      <c r="X960" s="127"/>
      <c r="Y960" s="127"/>
      <c r="Z960" s="127"/>
    </row>
    <row r="961" spans="1:26" ht="11.25" customHeight="1">
      <c r="A961" s="127"/>
      <c r="B961" s="127"/>
      <c r="C961" s="127"/>
      <c r="D961" s="127"/>
      <c r="E961" s="127"/>
      <c r="F961" s="127"/>
      <c r="G961" s="127"/>
      <c r="H961" s="127"/>
      <c r="I961" s="127"/>
      <c r="J961" s="127"/>
      <c r="K961" s="127"/>
      <c r="L961" s="127"/>
      <c r="M961" s="127"/>
      <c r="N961" s="127"/>
      <c r="O961" s="127"/>
      <c r="P961" s="127"/>
      <c r="Q961" s="127"/>
      <c r="R961" s="127"/>
      <c r="S961" s="127"/>
      <c r="T961" s="127"/>
      <c r="U961" s="127"/>
      <c r="V961" s="127"/>
      <c r="W961" s="127"/>
      <c r="X961" s="127"/>
      <c r="Y961" s="127"/>
      <c r="Z961" s="127"/>
    </row>
    <row r="962" spans="1:26" ht="11.25" customHeight="1">
      <c r="A962" s="127"/>
      <c r="B962" s="127"/>
      <c r="C962" s="127"/>
      <c r="D962" s="127"/>
      <c r="E962" s="127"/>
      <c r="F962" s="127"/>
      <c r="G962" s="127"/>
      <c r="H962" s="127"/>
      <c r="I962" s="127"/>
      <c r="J962" s="127"/>
      <c r="K962" s="127"/>
      <c r="L962" s="127"/>
      <c r="M962" s="127"/>
      <c r="N962" s="127"/>
      <c r="O962" s="127"/>
      <c r="P962" s="127"/>
      <c r="Q962" s="127"/>
      <c r="R962" s="127"/>
      <c r="S962" s="127"/>
      <c r="T962" s="127"/>
      <c r="U962" s="127"/>
      <c r="V962" s="127"/>
      <c r="W962" s="127"/>
      <c r="X962" s="127"/>
      <c r="Y962" s="127"/>
      <c r="Z962" s="127"/>
    </row>
    <row r="963" spans="1:26" ht="11.25" customHeight="1">
      <c r="A963" s="127"/>
      <c r="B963" s="127"/>
      <c r="C963" s="127"/>
      <c r="D963" s="127"/>
      <c r="E963" s="127"/>
      <c r="F963" s="127"/>
      <c r="G963" s="127"/>
      <c r="H963" s="127"/>
      <c r="I963" s="127"/>
      <c r="J963" s="127"/>
      <c r="K963" s="127"/>
      <c r="L963" s="127"/>
      <c r="M963" s="127"/>
      <c r="N963" s="127"/>
      <c r="O963" s="127"/>
      <c r="P963" s="127"/>
      <c r="Q963" s="127"/>
      <c r="R963" s="127"/>
      <c r="S963" s="127"/>
      <c r="T963" s="127"/>
      <c r="U963" s="127"/>
      <c r="V963" s="127"/>
      <c r="W963" s="127"/>
      <c r="X963" s="127"/>
      <c r="Y963" s="127"/>
      <c r="Z963" s="127"/>
    </row>
    <row r="964" spans="1:26" ht="11.25" customHeight="1">
      <c r="A964" s="127"/>
      <c r="B964" s="127"/>
      <c r="C964" s="127"/>
      <c r="D964" s="127"/>
      <c r="E964" s="127"/>
      <c r="F964" s="127"/>
      <c r="G964" s="127"/>
      <c r="H964" s="127"/>
      <c r="I964" s="127"/>
      <c r="J964" s="127"/>
      <c r="K964" s="127"/>
      <c r="L964" s="127"/>
      <c r="M964" s="127"/>
      <c r="N964" s="127"/>
      <c r="O964" s="127"/>
      <c r="P964" s="127"/>
      <c r="Q964" s="127"/>
      <c r="R964" s="127"/>
      <c r="S964" s="127"/>
      <c r="T964" s="127"/>
      <c r="U964" s="127"/>
      <c r="V964" s="127"/>
      <c r="W964" s="127"/>
      <c r="X964" s="127"/>
      <c r="Y964" s="127"/>
      <c r="Z964" s="127"/>
    </row>
    <row r="965" spans="1:26" ht="11.25" customHeight="1">
      <c r="A965" s="127"/>
      <c r="B965" s="127"/>
      <c r="C965" s="127"/>
      <c r="D965" s="127"/>
      <c r="E965" s="127"/>
      <c r="F965" s="127"/>
      <c r="G965" s="127"/>
      <c r="H965" s="127"/>
      <c r="I965" s="127"/>
      <c r="J965" s="127"/>
      <c r="K965" s="127"/>
      <c r="L965" s="127"/>
      <c r="M965" s="127"/>
      <c r="N965" s="127"/>
      <c r="O965" s="127"/>
      <c r="P965" s="127"/>
      <c r="Q965" s="127"/>
      <c r="R965" s="127"/>
      <c r="S965" s="127"/>
      <c r="T965" s="127"/>
      <c r="U965" s="127"/>
      <c r="V965" s="127"/>
      <c r="W965" s="127"/>
      <c r="X965" s="127"/>
      <c r="Y965" s="127"/>
      <c r="Z965" s="127"/>
    </row>
    <row r="966" spans="1:26" ht="11.25" customHeight="1">
      <c r="A966" s="127"/>
      <c r="B966" s="127"/>
      <c r="C966" s="127"/>
      <c r="D966" s="127"/>
      <c r="E966" s="127"/>
      <c r="F966" s="127"/>
      <c r="G966" s="127"/>
      <c r="H966" s="127"/>
      <c r="I966" s="127"/>
      <c r="J966" s="127"/>
      <c r="K966" s="127"/>
      <c r="L966" s="127"/>
      <c r="M966" s="127"/>
      <c r="N966" s="127"/>
      <c r="O966" s="127"/>
      <c r="P966" s="127"/>
      <c r="Q966" s="127"/>
      <c r="R966" s="127"/>
      <c r="S966" s="127"/>
      <c r="T966" s="127"/>
      <c r="U966" s="127"/>
      <c r="V966" s="127"/>
      <c r="W966" s="127"/>
      <c r="X966" s="127"/>
      <c r="Y966" s="127"/>
      <c r="Z966" s="127"/>
    </row>
    <row r="967" spans="1:26" ht="11.25" customHeight="1">
      <c r="A967" s="127"/>
      <c r="B967" s="127"/>
      <c r="C967" s="127"/>
      <c r="D967" s="127"/>
      <c r="E967" s="127"/>
      <c r="F967" s="127"/>
      <c r="G967" s="127"/>
      <c r="H967" s="127"/>
      <c r="I967" s="127"/>
      <c r="J967" s="127"/>
      <c r="K967" s="127"/>
      <c r="L967" s="127"/>
      <c r="M967" s="127"/>
      <c r="N967" s="127"/>
      <c r="O967" s="127"/>
      <c r="P967" s="127"/>
      <c r="Q967" s="127"/>
      <c r="R967" s="127"/>
      <c r="S967" s="127"/>
      <c r="T967" s="127"/>
      <c r="U967" s="127"/>
      <c r="V967" s="127"/>
      <c r="W967" s="127"/>
      <c r="X967" s="127"/>
      <c r="Y967" s="127"/>
      <c r="Z967" s="127"/>
    </row>
    <row r="968" spans="1:26" ht="11.25" customHeight="1">
      <c r="A968" s="127"/>
      <c r="B968" s="127"/>
      <c r="C968" s="127"/>
      <c r="D968" s="127"/>
      <c r="E968" s="127"/>
      <c r="F968" s="127"/>
      <c r="G968" s="127"/>
      <c r="H968" s="127"/>
      <c r="I968" s="127"/>
      <c r="J968" s="127"/>
      <c r="K968" s="127"/>
      <c r="L968" s="127"/>
      <c r="M968" s="127"/>
      <c r="N968" s="127"/>
      <c r="O968" s="127"/>
      <c r="P968" s="127"/>
      <c r="Q968" s="127"/>
      <c r="R968" s="127"/>
      <c r="S968" s="127"/>
      <c r="T968" s="127"/>
      <c r="U968" s="127"/>
      <c r="V968" s="127"/>
      <c r="W968" s="127"/>
      <c r="X968" s="127"/>
      <c r="Y968" s="127"/>
      <c r="Z968" s="127"/>
    </row>
    <row r="969" spans="1:26" ht="11.25" customHeight="1">
      <c r="A969" s="127"/>
      <c r="B969" s="127"/>
      <c r="C969" s="127"/>
      <c r="D969" s="127"/>
      <c r="E969" s="127"/>
      <c r="F969" s="127"/>
      <c r="G969" s="127"/>
      <c r="H969" s="127"/>
      <c r="I969" s="127"/>
      <c r="J969" s="127"/>
      <c r="K969" s="127"/>
      <c r="L969" s="127"/>
      <c r="M969" s="127"/>
      <c r="N969" s="127"/>
      <c r="O969" s="127"/>
      <c r="P969" s="127"/>
      <c r="Q969" s="127"/>
      <c r="R969" s="127"/>
      <c r="S969" s="127"/>
      <c r="T969" s="127"/>
      <c r="U969" s="127"/>
      <c r="V969" s="127"/>
      <c r="W969" s="127"/>
      <c r="X969" s="127"/>
      <c r="Y969" s="127"/>
      <c r="Z969" s="127"/>
    </row>
    <row r="970" spans="1:26" ht="11.25" customHeight="1">
      <c r="A970" s="127"/>
      <c r="B970" s="127"/>
      <c r="C970" s="127"/>
      <c r="D970" s="127"/>
      <c r="E970" s="127"/>
      <c r="F970" s="127"/>
      <c r="G970" s="127"/>
      <c r="H970" s="127"/>
      <c r="I970" s="127"/>
      <c r="J970" s="127"/>
      <c r="K970" s="127"/>
      <c r="L970" s="127"/>
      <c r="M970" s="127"/>
      <c r="N970" s="127"/>
      <c r="O970" s="127"/>
      <c r="P970" s="127"/>
      <c r="Q970" s="127"/>
      <c r="R970" s="127"/>
      <c r="S970" s="127"/>
      <c r="T970" s="127"/>
      <c r="U970" s="127"/>
      <c r="V970" s="127"/>
      <c r="W970" s="127"/>
      <c r="X970" s="127"/>
      <c r="Y970" s="127"/>
      <c r="Z970" s="127"/>
    </row>
    <row r="971" spans="1:26" ht="11.25" customHeight="1">
      <c r="A971" s="127"/>
      <c r="B971" s="127"/>
      <c r="C971" s="127"/>
      <c r="D971" s="127"/>
      <c r="E971" s="127"/>
      <c r="F971" s="127"/>
      <c r="G971" s="127"/>
      <c r="H971" s="127"/>
      <c r="I971" s="127"/>
      <c r="J971" s="127"/>
      <c r="K971" s="127"/>
      <c r="L971" s="127"/>
      <c r="M971" s="127"/>
      <c r="N971" s="127"/>
      <c r="O971" s="127"/>
      <c r="P971" s="127"/>
      <c r="Q971" s="127"/>
      <c r="R971" s="127"/>
      <c r="S971" s="127"/>
      <c r="T971" s="127"/>
      <c r="U971" s="127"/>
      <c r="V971" s="127"/>
      <c r="W971" s="127"/>
      <c r="X971" s="127"/>
      <c r="Y971" s="127"/>
      <c r="Z971" s="127"/>
    </row>
    <row r="972" spans="1:26" ht="11.25" customHeight="1">
      <c r="A972" s="127"/>
      <c r="B972" s="127"/>
      <c r="C972" s="127"/>
      <c r="D972" s="127"/>
      <c r="E972" s="127"/>
      <c r="F972" s="127"/>
      <c r="G972" s="127"/>
      <c r="H972" s="127"/>
      <c r="I972" s="127"/>
      <c r="J972" s="127"/>
      <c r="K972" s="127"/>
      <c r="L972" s="127"/>
      <c r="M972" s="127"/>
      <c r="N972" s="127"/>
      <c r="O972" s="127"/>
      <c r="P972" s="127"/>
      <c r="Q972" s="127"/>
      <c r="R972" s="127"/>
      <c r="S972" s="127"/>
      <c r="T972" s="127"/>
      <c r="U972" s="127"/>
      <c r="V972" s="127"/>
      <c r="W972" s="127"/>
      <c r="X972" s="127"/>
      <c r="Y972" s="127"/>
      <c r="Z972" s="127"/>
    </row>
    <row r="973" spans="1:26" ht="11.25" customHeight="1">
      <c r="A973" s="127"/>
      <c r="B973" s="127"/>
      <c r="C973" s="127"/>
      <c r="D973" s="127"/>
      <c r="E973" s="127"/>
      <c r="F973" s="127"/>
      <c r="G973" s="127"/>
      <c r="H973" s="127"/>
      <c r="I973" s="127"/>
      <c r="J973" s="127"/>
      <c r="K973" s="127"/>
      <c r="L973" s="127"/>
      <c r="M973" s="127"/>
      <c r="N973" s="127"/>
      <c r="O973" s="127"/>
      <c r="P973" s="127"/>
      <c r="Q973" s="127"/>
      <c r="R973" s="127"/>
      <c r="S973" s="127"/>
      <c r="T973" s="127"/>
      <c r="U973" s="127"/>
      <c r="V973" s="127"/>
      <c r="W973" s="127"/>
      <c r="X973" s="127"/>
      <c r="Y973" s="127"/>
      <c r="Z973" s="127"/>
    </row>
    <row r="974" spans="1:26" ht="11.25" customHeight="1">
      <c r="A974" s="127"/>
      <c r="B974" s="127"/>
      <c r="C974" s="127"/>
      <c r="D974" s="127"/>
      <c r="E974" s="127"/>
      <c r="F974" s="127"/>
      <c r="G974" s="127"/>
      <c r="H974" s="127"/>
      <c r="I974" s="127"/>
      <c r="J974" s="127"/>
      <c r="K974" s="127"/>
      <c r="L974" s="127"/>
      <c r="M974" s="127"/>
      <c r="N974" s="127"/>
      <c r="O974" s="127"/>
      <c r="P974" s="127"/>
      <c r="Q974" s="127"/>
      <c r="R974" s="127"/>
      <c r="S974" s="127"/>
      <c r="T974" s="127"/>
      <c r="U974" s="127"/>
      <c r="V974" s="127"/>
      <c r="W974" s="127"/>
      <c r="X974" s="127"/>
      <c r="Y974" s="127"/>
      <c r="Z974" s="127"/>
    </row>
    <row r="975" spans="1:26" ht="11.25" customHeight="1">
      <c r="A975" s="127"/>
      <c r="B975" s="127"/>
      <c r="C975" s="127"/>
      <c r="D975" s="127"/>
      <c r="E975" s="127"/>
      <c r="F975" s="127"/>
      <c r="G975" s="127"/>
      <c r="H975" s="127"/>
      <c r="I975" s="127"/>
      <c r="J975" s="127"/>
      <c r="K975" s="127"/>
      <c r="L975" s="127"/>
      <c r="M975" s="127"/>
      <c r="N975" s="127"/>
      <c r="O975" s="127"/>
      <c r="P975" s="127"/>
      <c r="Q975" s="127"/>
      <c r="R975" s="127"/>
      <c r="S975" s="127"/>
      <c r="T975" s="127"/>
      <c r="U975" s="127"/>
      <c r="V975" s="127"/>
      <c r="W975" s="127"/>
      <c r="X975" s="127"/>
      <c r="Y975" s="127"/>
      <c r="Z975" s="127"/>
    </row>
    <row r="976" spans="1:26" ht="11.25" customHeight="1">
      <c r="A976" s="127"/>
      <c r="B976" s="127"/>
      <c r="C976" s="127"/>
      <c r="D976" s="127"/>
      <c r="E976" s="127"/>
      <c r="F976" s="127"/>
      <c r="G976" s="127"/>
      <c r="H976" s="127"/>
      <c r="I976" s="127"/>
      <c r="J976" s="127"/>
      <c r="K976" s="127"/>
      <c r="L976" s="127"/>
      <c r="M976" s="127"/>
      <c r="N976" s="127"/>
      <c r="O976" s="127"/>
      <c r="P976" s="127"/>
      <c r="Q976" s="127"/>
      <c r="R976" s="127"/>
      <c r="S976" s="127"/>
      <c r="T976" s="127"/>
      <c r="U976" s="127"/>
      <c r="V976" s="127"/>
      <c r="W976" s="127"/>
      <c r="X976" s="127"/>
      <c r="Y976" s="127"/>
      <c r="Z976" s="127"/>
    </row>
    <row r="977" spans="1:26" ht="11.25" customHeight="1">
      <c r="A977" s="127"/>
      <c r="B977" s="127"/>
      <c r="C977" s="127"/>
      <c r="D977" s="127"/>
      <c r="E977" s="127"/>
      <c r="F977" s="127"/>
      <c r="G977" s="127"/>
      <c r="H977" s="127"/>
      <c r="I977" s="127"/>
      <c r="J977" s="127"/>
      <c r="K977" s="127"/>
      <c r="L977" s="127"/>
      <c r="M977" s="127"/>
      <c r="N977" s="127"/>
      <c r="O977" s="127"/>
      <c r="P977" s="127"/>
      <c r="Q977" s="127"/>
      <c r="R977" s="127"/>
      <c r="S977" s="127"/>
      <c r="T977" s="127"/>
      <c r="U977" s="127"/>
      <c r="V977" s="127"/>
      <c r="W977" s="127"/>
      <c r="X977" s="127"/>
      <c r="Y977" s="127"/>
      <c r="Z977" s="127"/>
    </row>
    <row r="978" spans="1:26" ht="11.25" customHeight="1">
      <c r="A978" s="127"/>
      <c r="B978" s="127"/>
      <c r="C978" s="127"/>
      <c r="D978" s="127"/>
      <c r="E978" s="127"/>
      <c r="F978" s="127"/>
      <c r="G978" s="127"/>
      <c r="H978" s="127"/>
      <c r="I978" s="127"/>
      <c r="J978" s="127"/>
      <c r="K978" s="127"/>
      <c r="L978" s="127"/>
      <c r="M978" s="127"/>
      <c r="N978" s="127"/>
      <c r="O978" s="127"/>
      <c r="P978" s="127"/>
      <c r="Q978" s="127"/>
      <c r="R978" s="127"/>
      <c r="S978" s="127"/>
      <c r="T978" s="127"/>
      <c r="U978" s="127"/>
      <c r="V978" s="127"/>
      <c r="W978" s="127"/>
      <c r="X978" s="127"/>
      <c r="Y978" s="127"/>
      <c r="Z978" s="127"/>
    </row>
    <row r="979" spans="1:26" ht="11.25" customHeight="1">
      <c r="A979" s="127"/>
      <c r="B979" s="127"/>
      <c r="C979" s="127"/>
      <c r="D979" s="127"/>
      <c r="E979" s="127"/>
      <c r="F979" s="127"/>
      <c r="G979" s="127"/>
      <c r="H979" s="127"/>
      <c r="I979" s="127"/>
      <c r="J979" s="127"/>
      <c r="K979" s="127"/>
      <c r="L979" s="127"/>
      <c r="M979" s="127"/>
      <c r="N979" s="127"/>
      <c r="O979" s="127"/>
      <c r="P979" s="127"/>
      <c r="Q979" s="127"/>
      <c r="R979" s="127"/>
      <c r="S979" s="127"/>
      <c r="T979" s="127"/>
      <c r="U979" s="127"/>
      <c r="V979" s="127"/>
      <c r="W979" s="127"/>
      <c r="X979" s="127"/>
      <c r="Y979" s="127"/>
      <c r="Z979" s="127"/>
    </row>
    <row r="980" spans="1:26" ht="11.25" customHeight="1">
      <c r="A980" s="127"/>
      <c r="B980" s="127"/>
      <c r="C980" s="127"/>
      <c r="D980" s="127"/>
      <c r="E980" s="127"/>
      <c r="F980" s="127"/>
      <c r="G980" s="127"/>
      <c r="H980" s="127"/>
      <c r="I980" s="127"/>
      <c r="J980" s="127"/>
      <c r="K980" s="127"/>
      <c r="L980" s="127"/>
      <c r="M980" s="127"/>
      <c r="N980" s="127"/>
      <c r="O980" s="127"/>
      <c r="P980" s="127"/>
      <c r="Q980" s="127"/>
      <c r="R980" s="127"/>
      <c r="S980" s="127"/>
      <c r="T980" s="127"/>
      <c r="U980" s="127"/>
      <c r="V980" s="127"/>
      <c r="W980" s="127"/>
      <c r="X980" s="127"/>
      <c r="Y980" s="127"/>
      <c r="Z980" s="127"/>
    </row>
    <row r="981" spans="1:26" ht="11.25" customHeight="1">
      <c r="A981" s="127"/>
      <c r="B981" s="127"/>
      <c r="C981" s="127"/>
      <c r="D981" s="127"/>
      <c r="E981" s="127"/>
      <c r="F981" s="127"/>
      <c r="G981" s="127"/>
      <c r="H981" s="127"/>
      <c r="I981" s="127"/>
      <c r="J981" s="127"/>
      <c r="K981" s="127"/>
      <c r="L981" s="127"/>
      <c r="M981" s="127"/>
      <c r="N981" s="127"/>
      <c r="O981" s="127"/>
      <c r="P981" s="127"/>
      <c r="Q981" s="127"/>
      <c r="R981" s="127"/>
      <c r="S981" s="127"/>
      <c r="T981" s="127"/>
      <c r="U981" s="127"/>
      <c r="V981" s="127"/>
      <c r="W981" s="127"/>
      <c r="X981" s="127"/>
      <c r="Y981" s="127"/>
      <c r="Z981" s="127"/>
    </row>
    <row r="982" spans="1:26" ht="11.25" customHeight="1">
      <c r="A982" s="127"/>
      <c r="B982" s="127"/>
      <c r="C982" s="127"/>
      <c r="D982" s="127"/>
      <c r="E982" s="127"/>
      <c r="F982" s="127"/>
      <c r="G982" s="127"/>
      <c r="H982" s="127"/>
      <c r="I982" s="127"/>
      <c r="J982" s="127"/>
      <c r="K982" s="127"/>
      <c r="L982" s="127"/>
      <c r="M982" s="127"/>
      <c r="N982" s="127"/>
      <c r="O982" s="127"/>
      <c r="P982" s="127"/>
      <c r="Q982" s="127"/>
      <c r="R982" s="127"/>
      <c r="S982" s="127"/>
      <c r="T982" s="127"/>
      <c r="U982" s="127"/>
      <c r="V982" s="127"/>
      <c r="W982" s="127"/>
      <c r="X982" s="127"/>
      <c r="Y982" s="127"/>
      <c r="Z982" s="127"/>
    </row>
    <row r="983" spans="1:26" ht="11.25" customHeight="1">
      <c r="A983" s="127"/>
      <c r="B983" s="127"/>
      <c r="C983" s="127"/>
      <c r="D983" s="127"/>
      <c r="E983" s="127"/>
      <c r="F983" s="127"/>
      <c r="G983" s="127"/>
      <c r="H983" s="127"/>
      <c r="I983" s="127"/>
      <c r="J983" s="127"/>
      <c r="K983" s="127"/>
      <c r="L983" s="127"/>
      <c r="M983" s="127"/>
      <c r="N983" s="127"/>
      <c r="O983" s="127"/>
      <c r="P983" s="127"/>
      <c r="Q983" s="127"/>
      <c r="R983" s="127"/>
      <c r="S983" s="127"/>
      <c r="T983" s="127"/>
      <c r="U983" s="127"/>
      <c r="V983" s="127"/>
      <c r="W983" s="127"/>
      <c r="X983" s="127"/>
      <c r="Y983" s="127"/>
      <c r="Z983" s="127"/>
    </row>
    <row r="984" spans="1:26" ht="11.25" customHeight="1">
      <c r="A984" s="127"/>
      <c r="B984" s="127"/>
      <c r="C984" s="127"/>
      <c r="D984" s="127"/>
      <c r="E984" s="127"/>
      <c r="F984" s="127"/>
      <c r="G984" s="127"/>
      <c r="H984" s="127"/>
      <c r="I984" s="127"/>
      <c r="J984" s="127"/>
      <c r="K984" s="127"/>
      <c r="L984" s="127"/>
      <c r="M984" s="127"/>
      <c r="N984" s="127"/>
      <c r="O984" s="127"/>
      <c r="P984" s="127"/>
      <c r="Q984" s="127"/>
      <c r="R984" s="127"/>
      <c r="S984" s="127"/>
      <c r="T984" s="127"/>
      <c r="U984" s="127"/>
      <c r="V984" s="127"/>
      <c r="W984" s="127"/>
      <c r="X984" s="127"/>
      <c r="Y984" s="127"/>
      <c r="Z984" s="127"/>
    </row>
    <row r="985" spans="1:26" ht="11.25" customHeight="1">
      <c r="A985" s="127"/>
      <c r="B985" s="127"/>
      <c r="C985" s="127"/>
      <c r="D985" s="127"/>
      <c r="E985" s="127"/>
      <c r="F985" s="127"/>
      <c r="G985" s="127"/>
      <c r="H985" s="127"/>
      <c r="I985" s="127"/>
      <c r="J985" s="127"/>
      <c r="K985" s="127"/>
      <c r="L985" s="127"/>
      <c r="M985" s="127"/>
      <c r="N985" s="127"/>
      <c r="O985" s="127"/>
      <c r="P985" s="127"/>
      <c r="Q985" s="127"/>
      <c r="R985" s="127"/>
      <c r="S985" s="127"/>
      <c r="T985" s="127"/>
      <c r="U985" s="127"/>
      <c r="V985" s="127"/>
      <c r="W985" s="127"/>
      <c r="X985" s="127"/>
      <c r="Y985" s="127"/>
      <c r="Z985" s="127"/>
    </row>
    <row r="986" spans="1:26" ht="11.25" customHeight="1">
      <c r="A986" s="127"/>
      <c r="B986" s="127"/>
      <c r="C986" s="127"/>
      <c r="D986" s="127"/>
      <c r="E986" s="127"/>
      <c r="F986" s="127"/>
      <c r="G986" s="127"/>
      <c r="H986" s="127"/>
      <c r="I986" s="127"/>
      <c r="J986" s="127"/>
      <c r="K986" s="127"/>
      <c r="L986" s="127"/>
      <c r="M986" s="127"/>
      <c r="N986" s="127"/>
      <c r="O986" s="127"/>
      <c r="P986" s="127"/>
      <c r="Q986" s="127"/>
      <c r="R986" s="127"/>
      <c r="S986" s="127"/>
      <c r="T986" s="127"/>
      <c r="U986" s="127"/>
      <c r="V986" s="127"/>
      <c r="W986" s="127"/>
      <c r="X986" s="127"/>
      <c r="Y986" s="127"/>
      <c r="Z986" s="127"/>
    </row>
    <row r="987" spans="1:26" ht="11.25" customHeight="1">
      <c r="A987" s="127"/>
      <c r="B987" s="127"/>
      <c r="C987" s="127"/>
      <c r="D987" s="127"/>
      <c r="E987" s="127"/>
      <c r="F987" s="127"/>
      <c r="G987" s="127"/>
      <c r="H987" s="127"/>
      <c r="I987" s="127"/>
      <c r="J987" s="127"/>
      <c r="K987" s="127"/>
      <c r="L987" s="127"/>
      <c r="M987" s="127"/>
      <c r="N987" s="127"/>
      <c r="O987" s="127"/>
      <c r="P987" s="127"/>
      <c r="Q987" s="127"/>
      <c r="R987" s="127"/>
      <c r="S987" s="127"/>
      <c r="T987" s="127"/>
      <c r="U987" s="127"/>
      <c r="V987" s="127"/>
      <c r="W987" s="127"/>
      <c r="X987" s="127"/>
      <c r="Y987" s="127"/>
      <c r="Z987" s="127"/>
    </row>
    <row r="988" spans="1:26" ht="11.25" customHeight="1">
      <c r="A988" s="127"/>
      <c r="B988" s="127"/>
      <c r="C988" s="127"/>
      <c r="D988" s="127"/>
      <c r="E988" s="127"/>
      <c r="F988" s="127"/>
      <c r="G988" s="127"/>
      <c r="H988" s="127"/>
      <c r="I988" s="127"/>
      <c r="J988" s="127"/>
      <c r="K988" s="127"/>
      <c r="L988" s="127"/>
      <c r="M988" s="127"/>
      <c r="N988" s="127"/>
      <c r="O988" s="127"/>
      <c r="P988" s="127"/>
      <c r="Q988" s="127"/>
      <c r="R988" s="127"/>
      <c r="S988" s="127"/>
      <c r="T988" s="127"/>
      <c r="U988" s="127"/>
      <c r="V988" s="127"/>
      <c r="W988" s="127"/>
      <c r="X988" s="127"/>
      <c r="Y988" s="127"/>
      <c r="Z988" s="127"/>
    </row>
    <row r="989" spans="1:26" ht="11.25" customHeight="1">
      <c r="A989" s="127"/>
      <c r="B989" s="127"/>
      <c r="C989" s="127"/>
      <c r="D989" s="127"/>
      <c r="E989" s="127"/>
      <c r="F989" s="127"/>
      <c r="G989" s="127"/>
      <c r="H989" s="127"/>
      <c r="I989" s="127"/>
      <c r="J989" s="127"/>
      <c r="K989" s="127"/>
      <c r="L989" s="127"/>
      <c r="M989" s="127"/>
      <c r="N989" s="127"/>
      <c r="O989" s="127"/>
      <c r="P989" s="127"/>
      <c r="Q989" s="127"/>
      <c r="R989" s="127"/>
      <c r="S989" s="127"/>
      <c r="T989" s="127"/>
      <c r="U989" s="127"/>
      <c r="V989" s="127"/>
      <c r="W989" s="127"/>
      <c r="X989" s="127"/>
      <c r="Y989" s="127"/>
      <c r="Z989" s="127"/>
    </row>
    <row r="990" spans="1:26" ht="11.25" customHeight="1">
      <c r="A990" s="127"/>
      <c r="B990" s="127"/>
      <c r="C990" s="127"/>
      <c r="D990" s="127"/>
      <c r="E990" s="127"/>
      <c r="F990" s="127"/>
      <c r="G990" s="127"/>
      <c r="H990" s="127"/>
      <c r="I990" s="127"/>
      <c r="J990" s="127"/>
      <c r="K990" s="127"/>
      <c r="L990" s="127"/>
      <c r="M990" s="127"/>
      <c r="N990" s="127"/>
      <c r="O990" s="127"/>
      <c r="P990" s="127"/>
      <c r="Q990" s="127"/>
      <c r="R990" s="127"/>
      <c r="S990" s="127"/>
      <c r="T990" s="127"/>
      <c r="U990" s="127"/>
      <c r="V990" s="127"/>
      <c r="W990" s="127"/>
      <c r="X990" s="127"/>
      <c r="Y990" s="127"/>
      <c r="Z990" s="127"/>
    </row>
    <row r="991" spans="1:26" ht="11.25" customHeight="1">
      <c r="A991" s="127"/>
      <c r="B991" s="127"/>
      <c r="C991" s="127"/>
      <c r="D991" s="127"/>
      <c r="E991" s="127"/>
      <c r="F991" s="127"/>
      <c r="G991" s="127"/>
      <c r="H991" s="127"/>
      <c r="I991" s="127"/>
      <c r="J991" s="127"/>
      <c r="K991" s="127"/>
      <c r="L991" s="127"/>
      <c r="M991" s="127"/>
      <c r="N991" s="127"/>
      <c r="O991" s="127"/>
      <c r="P991" s="127"/>
      <c r="Q991" s="127"/>
      <c r="R991" s="127"/>
      <c r="S991" s="127"/>
      <c r="T991" s="127"/>
      <c r="U991" s="127"/>
      <c r="V991" s="127"/>
      <c r="W991" s="127"/>
      <c r="X991" s="127"/>
      <c r="Y991" s="127"/>
      <c r="Z991" s="127"/>
    </row>
    <row r="992" spans="1:26" ht="11.25" customHeight="1">
      <c r="A992" s="127"/>
      <c r="B992" s="127"/>
      <c r="C992" s="127"/>
      <c r="D992" s="127"/>
      <c r="E992" s="127"/>
      <c r="F992" s="127"/>
      <c r="G992" s="127"/>
      <c r="H992" s="127"/>
      <c r="I992" s="127"/>
      <c r="J992" s="127"/>
      <c r="K992" s="127"/>
      <c r="L992" s="127"/>
      <c r="M992" s="127"/>
      <c r="N992" s="127"/>
      <c r="O992" s="127"/>
      <c r="P992" s="127"/>
      <c r="Q992" s="127"/>
      <c r="R992" s="127"/>
      <c r="S992" s="127"/>
      <c r="T992" s="127"/>
      <c r="U992" s="127"/>
      <c r="V992" s="127"/>
      <c r="W992" s="127"/>
      <c r="X992" s="127"/>
      <c r="Y992" s="127"/>
      <c r="Z992" s="127"/>
    </row>
    <row r="993" spans="1:26" ht="11.25" customHeight="1">
      <c r="A993" s="127"/>
      <c r="B993" s="127"/>
      <c r="C993" s="127"/>
      <c r="D993" s="127"/>
      <c r="E993" s="127"/>
      <c r="F993" s="127"/>
      <c r="G993" s="127"/>
      <c r="H993" s="127"/>
      <c r="I993" s="127"/>
      <c r="J993" s="127"/>
      <c r="K993" s="127"/>
      <c r="L993" s="127"/>
      <c r="M993" s="127"/>
      <c r="N993" s="127"/>
      <c r="O993" s="127"/>
      <c r="P993" s="127"/>
      <c r="Q993" s="127"/>
      <c r="R993" s="127"/>
      <c r="S993" s="127"/>
      <c r="T993" s="127"/>
      <c r="U993" s="127"/>
      <c r="V993" s="127"/>
      <c r="W993" s="127"/>
      <c r="X993" s="127"/>
      <c r="Y993" s="127"/>
      <c r="Z993" s="127"/>
    </row>
    <row r="994" spans="1:26" ht="11.25" customHeight="1">
      <c r="A994" s="127"/>
      <c r="B994" s="127"/>
      <c r="C994" s="127"/>
      <c r="D994" s="127"/>
      <c r="E994" s="127"/>
      <c r="F994" s="127"/>
      <c r="G994" s="127"/>
      <c r="H994" s="127"/>
      <c r="I994" s="127"/>
      <c r="J994" s="127"/>
      <c r="K994" s="127"/>
      <c r="L994" s="127"/>
      <c r="M994" s="127"/>
      <c r="N994" s="127"/>
      <c r="O994" s="127"/>
      <c r="P994" s="127"/>
      <c r="Q994" s="127"/>
      <c r="R994" s="127"/>
      <c r="S994" s="127"/>
      <c r="T994" s="127"/>
      <c r="U994" s="127"/>
      <c r="V994" s="127"/>
      <c r="W994" s="127"/>
      <c r="X994" s="127"/>
      <c r="Y994" s="127"/>
      <c r="Z994" s="127"/>
    </row>
    <row r="995" spans="1:26" ht="11.25" customHeight="1">
      <c r="A995" s="127"/>
      <c r="B995" s="127"/>
      <c r="C995" s="127"/>
      <c r="D995" s="127"/>
      <c r="E995" s="127"/>
      <c r="F995" s="127"/>
      <c r="G995" s="127"/>
      <c r="H995" s="127"/>
      <c r="I995" s="127"/>
      <c r="J995" s="127"/>
      <c r="K995" s="127"/>
      <c r="L995" s="127"/>
      <c r="M995" s="127"/>
      <c r="N995" s="127"/>
      <c r="O995" s="127"/>
      <c r="P995" s="127"/>
      <c r="Q995" s="127"/>
      <c r="R995" s="127"/>
      <c r="S995" s="127"/>
      <c r="T995" s="127"/>
      <c r="U995" s="127"/>
      <c r="V995" s="127"/>
      <c r="W995" s="127"/>
      <c r="X995" s="127"/>
      <c r="Y995" s="127"/>
      <c r="Z995" s="127"/>
    </row>
    <row r="996" spans="1:26" ht="11.25" customHeight="1">
      <c r="A996" s="127"/>
      <c r="B996" s="127"/>
      <c r="C996" s="127"/>
      <c r="D996" s="127"/>
      <c r="E996" s="127"/>
      <c r="F996" s="127"/>
      <c r="G996" s="127"/>
      <c r="H996" s="127"/>
      <c r="I996" s="127"/>
      <c r="J996" s="127"/>
      <c r="K996" s="127"/>
      <c r="L996" s="127"/>
      <c r="M996" s="127"/>
      <c r="N996" s="127"/>
      <c r="O996" s="127"/>
      <c r="P996" s="127"/>
      <c r="Q996" s="127"/>
      <c r="R996" s="127"/>
      <c r="S996" s="127"/>
      <c r="T996" s="127"/>
      <c r="U996" s="127"/>
      <c r="V996" s="127"/>
      <c r="W996" s="127"/>
      <c r="X996" s="127"/>
      <c r="Y996" s="127"/>
      <c r="Z996" s="127"/>
    </row>
    <row r="997" spans="1:26" ht="11.25" customHeight="1">
      <c r="A997" s="127"/>
      <c r="B997" s="127"/>
      <c r="C997" s="127"/>
      <c r="D997" s="127"/>
      <c r="E997" s="127"/>
      <c r="F997" s="127"/>
      <c r="G997" s="127"/>
      <c r="H997" s="127"/>
      <c r="I997" s="127"/>
      <c r="J997" s="127"/>
      <c r="K997" s="127"/>
      <c r="L997" s="127"/>
      <c r="M997" s="127"/>
      <c r="N997" s="127"/>
      <c r="O997" s="127"/>
      <c r="P997" s="127"/>
      <c r="Q997" s="127"/>
      <c r="R997" s="127"/>
      <c r="S997" s="127"/>
      <c r="T997" s="127"/>
      <c r="U997" s="127"/>
      <c r="V997" s="127"/>
      <c r="W997" s="127"/>
      <c r="X997" s="127"/>
      <c r="Y997" s="127"/>
      <c r="Z997" s="127"/>
    </row>
    <row r="998" spans="1:26" ht="11.25" customHeight="1">
      <c r="A998" s="127"/>
      <c r="B998" s="127"/>
      <c r="C998" s="127"/>
      <c r="D998" s="127"/>
      <c r="E998" s="127"/>
      <c r="F998" s="127"/>
      <c r="G998" s="127"/>
      <c r="H998" s="127"/>
      <c r="I998" s="127"/>
      <c r="J998" s="127"/>
      <c r="K998" s="127"/>
      <c r="L998" s="127"/>
      <c r="M998" s="127"/>
      <c r="N998" s="127"/>
      <c r="O998" s="127"/>
      <c r="P998" s="127"/>
      <c r="Q998" s="127"/>
      <c r="R998" s="127"/>
      <c r="S998" s="127"/>
      <c r="T998" s="127"/>
      <c r="U998" s="127"/>
      <c r="V998" s="127"/>
      <c r="W998" s="127"/>
      <c r="X998" s="127"/>
      <c r="Y998" s="127"/>
      <c r="Z998" s="127"/>
    </row>
    <row r="999" spans="1:26" ht="11.25" customHeight="1">
      <c r="A999" s="127"/>
      <c r="B999" s="127"/>
      <c r="C999" s="127"/>
      <c r="D999" s="127"/>
      <c r="E999" s="127"/>
      <c r="F999" s="127"/>
      <c r="G999" s="127"/>
      <c r="H999" s="127"/>
      <c r="I999" s="127"/>
      <c r="J999" s="127"/>
      <c r="K999" s="127"/>
      <c r="L999" s="127"/>
      <c r="M999" s="127"/>
      <c r="N999" s="127"/>
      <c r="O999" s="127"/>
      <c r="P999" s="127"/>
      <c r="Q999" s="127"/>
      <c r="R999" s="127"/>
      <c r="S999" s="127"/>
      <c r="T999" s="127"/>
      <c r="U999" s="127"/>
      <c r="V999" s="127"/>
      <c r="W999" s="127"/>
      <c r="X999" s="127"/>
      <c r="Y999" s="127"/>
      <c r="Z999" s="127"/>
    </row>
    <row r="1000" spans="1:26" ht="11.25" customHeight="1">
      <c r="A1000" s="127"/>
      <c r="B1000" s="127"/>
      <c r="C1000" s="127"/>
      <c r="D1000" s="127"/>
      <c r="E1000" s="127"/>
      <c r="F1000" s="127"/>
      <c r="G1000" s="127"/>
      <c r="H1000" s="127"/>
      <c r="I1000" s="127"/>
      <c r="J1000" s="127"/>
      <c r="K1000" s="127"/>
      <c r="L1000" s="127"/>
      <c r="M1000" s="127"/>
      <c r="N1000" s="127"/>
      <c r="O1000" s="127"/>
      <c r="P1000" s="127"/>
      <c r="Q1000" s="127"/>
      <c r="R1000" s="127"/>
      <c r="S1000" s="127"/>
      <c r="T1000" s="127"/>
      <c r="U1000" s="127"/>
      <c r="V1000" s="127"/>
      <c r="W1000" s="127"/>
      <c r="X1000" s="127"/>
      <c r="Y1000" s="127"/>
      <c r="Z1000" s="127"/>
    </row>
  </sheetData>
  <mergeCells count="43">
    <mergeCell ref="A87:D87"/>
    <mergeCell ref="A88:D88"/>
    <mergeCell ref="A75:D75"/>
    <mergeCell ref="A76:D76"/>
    <mergeCell ref="A77:D77"/>
    <mergeCell ref="A78:D78"/>
    <mergeCell ref="A79:D79"/>
    <mergeCell ref="A80:D80"/>
    <mergeCell ref="A81:D81"/>
    <mergeCell ref="A82:D82"/>
    <mergeCell ref="A83:D83"/>
    <mergeCell ref="A84:D84"/>
    <mergeCell ref="A85:D85"/>
    <mergeCell ref="A86:D86"/>
    <mergeCell ref="A70:D70"/>
    <mergeCell ref="A71:D71"/>
    <mergeCell ref="A72:D72"/>
    <mergeCell ref="A73:D73"/>
    <mergeCell ref="A74:D74"/>
    <mergeCell ref="A37:D37"/>
    <mergeCell ref="D51:D52"/>
    <mergeCell ref="D54:D56"/>
    <mergeCell ref="D58:D59"/>
    <mergeCell ref="D60:D62"/>
    <mergeCell ref="A10:B10"/>
    <mergeCell ref="A12:D12"/>
    <mergeCell ref="A17:D17"/>
    <mergeCell ref="A22:D22"/>
    <mergeCell ref="C25:C28"/>
    <mergeCell ref="N1:N2"/>
    <mergeCell ref="G3:G6"/>
    <mergeCell ref="N8:N9"/>
    <mergeCell ref="F3:F6"/>
    <mergeCell ref="A7:B7"/>
    <mergeCell ref="A8:B8"/>
    <mergeCell ref="F8:F9"/>
    <mergeCell ref="G8:G9"/>
    <mergeCell ref="A9:B9"/>
    <mergeCell ref="F1:F2"/>
    <mergeCell ref="G1:G2"/>
    <mergeCell ref="H1:H2"/>
    <mergeCell ref="J1:L1"/>
    <mergeCell ref="M1:M2"/>
  </mergeCells>
  <printOptions horizontalCentered="1"/>
  <pageMargins left="0.19685039370078741" right="0.31496062992125984" top="0.35433070866141736" bottom="0.35433070866141736" header="0" footer="0"/>
  <pageSetup orientation="portrait"/>
  <colBreaks count="1" manualBreakCount="1">
    <brk id="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ESTADO ACCIONES JULIO</vt:lpstr>
      <vt:lpstr>RESULTADO FENECIMIENTO</vt:lpstr>
      <vt:lpstr>COMPONENTES Y FACTORES</vt:lpstr>
      <vt:lpstr>Inicio de vigencia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Ricardo Alberto Martinez Cañon</cp:lastModifiedBy>
  <dcterms:created xsi:type="dcterms:W3CDTF">2019-07-10T13:55:13Z</dcterms:created>
  <dcterms:modified xsi:type="dcterms:W3CDTF">2024-08-20T18:04:45Z</dcterms:modified>
</cp:coreProperties>
</file>