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xr:revisionPtr revIDLastSave="0" documentId="13_ncr:1_{C03B364D-F50A-42AE-BA1C-3B3F772EF04B}" xr6:coauthVersionLast="47" xr6:coauthVersionMax="47" xr10:uidLastSave="{00000000-0000-0000-0000-000000000000}"/>
  <bookViews>
    <workbookView xWindow="28680" yWindow="-120" windowWidth="29040" windowHeight="15720" firstSheet="1" activeTab="1" xr2:uid="{00000000-000D-0000-FFFF-FFFF00000000}"/>
  </bookViews>
  <sheets>
    <sheet name="Base General" sheetId="1" state="hidden" r:id="rId1"/>
    <sheet name="ESTADO ACCIONES DIC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DICIEMBRE'!$A$2:$EH$137</definedName>
    <definedName name="_xlnm.Print_Area" localSheetId="6">'Inicio de vigencia'!$A$1:$E$88</definedName>
  </definedNames>
  <calcPr calcId="191029"/>
  <pivotCaches>
    <pivotCache cacheId="2" r:id="rId9"/>
    <pivotCache cacheId="3" r:id="rId10"/>
    <pivotCache cacheId="4" r:id="rId11"/>
    <pivotCache cacheId="5"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C68" i="25" s="1"/>
  <c r="B57" i="25"/>
  <c r="B6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4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4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4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4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4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4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4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4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4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4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4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4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4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4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4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4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4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4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4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4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<sst xmlns="http://schemas.openxmlformats.org/spreadsheetml/2006/main" count="18907" uniqueCount="3701">
  <si>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</si>
  <si>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</si>
  <si>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</si>
  <si>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</si>
  <si>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</si>
  <si>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</si>
  <si>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</si>
  <si>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</si>
  <si>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</si>
  <si>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</si>
  <si>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</si>
  <si>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</si>
  <si>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</si>
  <si>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</si>
  <si>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</si>
  <si>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</si>
  <si>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</si>
  <si>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</si>
  <si>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</si>
  <si>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</si>
  <si>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</si>
  <si>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</si>
  <si>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</si>
  <si>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</si>
  <si>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</si>
  <si>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</si>
  <si>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</si>
  <si>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</si>
  <si>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</si>
  <si>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</si>
  <si>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</si>
  <si>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</si>
  <si>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</si>
  <si>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</si>
  <si>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</si>
  <si>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</si>
  <si>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</si>
  <si>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</si>
  <si>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</si>
  <si>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</si>
  <si>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</si>
  <si>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</si>
  <si>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</si>
  <si>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</si>
  <si>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</si>
  <si>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</si>
  <si>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</si>
  <si>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</si>
  <si>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</si>
  <si>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</si>
  <si>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</si>
  <si>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</si>
  <si>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</si>
  <si>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</si>
  <si>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</si>
  <si>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</si>
  <si>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</si>
  <si>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</si>
  <si>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</si>
  <si>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</si>
  <si>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</si>
  <si>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</si>
  <si>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</si>
  <si>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</si>
  <si>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</si>
  <si>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</si>
  <si>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</si>
  <si>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</si>
  <si>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</si>
  <si>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</si>
  <si>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</si>
  <si>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</si>
  <si>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</si>
  <si>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</si>
  <si>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</si>
  <si>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</si>
  <si>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</si>
  <si>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</si>
  <si>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</si>
  <si>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</si>
  <si>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</si>
  <si>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</si>
  <si>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</si>
  <si>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</si>
  <si>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</si>
  <si>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</si>
  <si>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</si>
  <si>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</si>
  <si>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</si>
  <si>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</si>
  <si>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</si>
  <si>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</si>
  <si>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</si>
  <si>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</si>
  <si>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</si>
  <si>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</si>
  <si>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</si>
  <si>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</si>
  <si>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</si>
  <si>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</si>
  <si>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</si>
  <si>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</si>
  <si>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</si>
  <si>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</si>
  <si>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</si>
  <si>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</si>
  <si>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</si>
  <si>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</si>
  <si>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</si>
  <si>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</si>
  <si>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</si>
  <si>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</si>
  <si>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</si>
  <si>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</si>
  <si>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</si>
  <si>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</si>
  <si>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</si>
  <si>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</si>
  <si>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</si>
  <si>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</si>
  <si>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</si>
  <si>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</si>
  <si>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</si>
  <si>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</si>
  <si>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</si>
  <si>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</si>
  <si>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</si>
  <si>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</si>
  <si>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</si>
  <si>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</si>
  <si>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</si>
  <si>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</si>
  <si>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</si>
  <si>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</si>
  <si>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</si>
  <si>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</si>
  <si>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</si>
  <si>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</si>
  <si>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</si>
  <si>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</si>
  <si>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</si>
  <si>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</si>
  <si>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</si>
  <si>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</si>
  <si>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</si>
  <si>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</si>
  <si>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</si>
  <si>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</si>
  <si>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</si>
  <si>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</si>
  <si>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</si>
  <si>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</si>
  <si>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</si>
  <si>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</si>
  <si>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</si>
  <si>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</si>
  <si>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</si>
  <si>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</si>
  <si>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</si>
  <si>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</si>
  <si>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</si>
  <si>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</si>
  <si>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</si>
  <si>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</si>
  <si>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</si>
  <si>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</si>
  <si>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</si>
  <si>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</si>
  <si>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</si>
  <si>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</si>
  <si>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</si>
  <si>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</si>
  <si>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</si>
  <si>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</si>
  <si>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</si>
  <si>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</si>
  <si>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</si>
  <si>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</si>
  <si>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</si>
  <si>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</si>
  <si>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</si>
  <si>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</si>
  <si>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</si>
  <si>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</si>
  <si>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</si>
  <si>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</si>
  <si>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</si>
  <si>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</si>
  <si>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</si>
  <si>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</si>
  <si>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</si>
  <si>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</si>
  <si>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</si>
  <si>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</si>
  <si>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</si>
  <si>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</si>
  <si>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</si>
  <si>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</si>
  <si>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</si>
  <si>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</si>
  <si>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</si>
  <si>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</si>
  <si>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</si>
  <si>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</si>
  <si>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</si>
  <si>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</si>
  <si>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</si>
  <si>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</si>
  <si>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</si>
  <si>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</si>
  <si>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</si>
  <si>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</si>
  <si>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</si>
  <si>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</si>
  <si>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</si>
  <si>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</si>
  <si>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</si>
  <si>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</si>
  <si>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</si>
  <si>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</si>
  <si>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</si>
  <si>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</si>
  <si>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</si>
  <si>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</si>
  <si>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</si>
  <si>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</si>
  <si>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</si>
  <si>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</si>
  <si>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</si>
  <si>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</si>
  <si>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</si>
  <si>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</si>
  <si>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</si>
  <si>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</si>
  <si>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</si>
  <si>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</si>
  <si>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</si>
  <si>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</si>
  <si>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</si>
  <si>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</si>
  <si>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</si>
  <si>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</si>
  <si>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</si>
  <si>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</si>
  <si>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</si>
  <si>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</si>
  <si>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</si>
  <si>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</si>
  <si>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</si>
  <si>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</si>
  <si>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</si>
  <si>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</si>
  <si>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</si>
  <si>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</si>
  <si>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</si>
  <si>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</si>
  <si>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</si>
  <si>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</si>
  <si>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</si>
  <si>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</si>
  <si>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</si>
  <si>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</si>
  <si>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</si>
  <si>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</si>
  <si>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</si>
  <si>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</si>
  <si>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</si>
  <si>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</si>
  <si>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</si>
  <si>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</si>
  <si>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</si>
  <si>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</si>
  <si>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</si>
  <si>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</si>
  <si>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</si>
  <si>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</si>
  <si>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</si>
  <si>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</si>
  <si>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</si>
  <si>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</si>
  <si>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</si>
  <si>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</si>
  <si>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</si>
  <si>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</si>
  <si>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</si>
  <si>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</si>
  <si>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</si>
  <si>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</si>
  <si>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</si>
  <si>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</si>
  <si>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</si>
  <si>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</si>
  <si>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</si>
  <si>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</si>
  <si>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</si>
  <si>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</si>
  <si>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</si>
  <si>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</si>
  <si>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</si>
  <si>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</si>
  <si>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</si>
  <si>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</si>
  <si>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</si>
  <si>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</si>
  <si>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</si>
  <si>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</si>
  <si>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</si>
  <si>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</si>
  <si>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</si>
  <si>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</si>
  <si>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</si>
  <si>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</si>
  <si>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</si>
  <si>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</si>
  <si>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</si>
  <si>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</si>
  <si>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</si>
  <si>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</si>
  <si>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</si>
  <si>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</si>
  <si>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</si>
  <si>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</si>
  <si>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</si>
  <si>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</si>
  <si>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</si>
  <si>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</si>
  <si>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</si>
  <si>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</si>
  <si>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</si>
  <si>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</si>
  <si>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</si>
  <si>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</si>
  <si>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</si>
  <si>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</si>
  <si>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</si>
  <si>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</si>
  <si>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</si>
  <si>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</si>
  <si>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</si>
  <si>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</si>
  <si>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</si>
  <si>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</si>
  <si>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</si>
  <si>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</si>
  <si>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</si>
  <si>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</si>
  <si>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</si>
  <si>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</si>
  <si>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</si>
  <si>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</si>
  <si>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</si>
  <si>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</si>
  <si>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</si>
  <si>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</si>
  <si>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</si>
  <si>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</si>
  <si>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</si>
  <si>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</si>
  <si>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</si>
  <si>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</si>
  <si>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</si>
  <si>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</si>
  <si>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</si>
  <si>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</si>
  <si>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</si>
  <si>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</si>
  <si>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</si>
  <si>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</si>
  <si>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</si>
  <si>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</si>
  <si>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</si>
  <si>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</si>
  <si>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</si>
  <si>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</si>
  <si>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</si>
  <si>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</si>
  <si>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</si>
  <si>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</si>
  <si>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</si>
  <si>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</si>
  <si>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</si>
  <si>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</si>
  <si>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</si>
  <si>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</si>
  <si>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</si>
  <si>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</si>
  <si>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</si>
  <si>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</si>
  <si>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</si>
  <si>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</si>
  <si>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</si>
  <si>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</si>
  <si>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</si>
  <si>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</si>
  <si>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</si>
  <si>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</si>
  <si>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</si>
  <si>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</si>
  <si>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</si>
  <si>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</si>
  <si>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</si>
  <si>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</si>
  <si>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</si>
  <si>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</si>
  <si>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</si>
  <si>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</si>
  <si>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</si>
  <si>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</si>
  <si>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</si>
  <si>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</si>
  <si>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</si>
  <si>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</si>
  <si>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</si>
  <si>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</si>
  <si>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</si>
  <si>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</si>
  <si>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</si>
  <si>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</si>
  <si>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</si>
  <si>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</si>
  <si>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</si>
  <si>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</si>
  <si>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</si>
  <si>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</si>
  <si>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</si>
  <si>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</si>
  <si>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</si>
  <si>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</si>
  <si>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</si>
  <si>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</si>
  <si>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</si>
  <si>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</si>
  <si>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</si>
  <si>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</si>
  <si>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</si>
  <si>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</si>
  <si>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</si>
  <si>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</si>
  <si>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</si>
  <si>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</si>
  <si>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</si>
  <si>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</si>
  <si>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</si>
  <si>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</si>
  <si>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</si>
  <si>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</si>
  <si>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</si>
  <si>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</si>
  <si>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</si>
  <si>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</si>
  <si>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</si>
  <si>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</si>
  <si>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</si>
  <si>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</si>
  <si>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</si>
  <si>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</si>
  <si>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</si>
  <si>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</si>
  <si>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</si>
  <si>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</si>
  <si>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</si>
  <si>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</si>
  <si>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</si>
  <si>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</si>
  <si>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</si>
  <si>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</si>
  <si>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</si>
  <si>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</si>
  <si>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</si>
  <si>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</si>
  <si>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</si>
  <si>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</si>
  <si>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</si>
  <si>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</si>
  <si>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</si>
  <si>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</si>
  <si>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</si>
  <si>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</si>
  <si>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</si>
  <si>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</si>
  <si>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</si>
  <si>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</si>
  <si>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</si>
  <si>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</si>
  <si>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</si>
  <si>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</si>
  <si>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</si>
  <si>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</si>
  <si>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</si>
  <si>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</si>
  <si>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</si>
  <si>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</si>
  <si>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</si>
  <si>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</si>
  <si>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</si>
  <si>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</si>
  <si>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</si>
  <si>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</si>
  <si>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</si>
  <si>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</si>
  <si>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</si>
  <si>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</si>
  <si>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</si>
  <si>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</si>
  <si>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</si>
  <si>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</si>
  <si>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</si>
  <si>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</si>
  <si>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</si>
  <si>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</si>
  <si>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</si>
  <si>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</si>
  <si>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</si>
  <si>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</si>
  <si>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</si>
  <si>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</si>
  <si>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</si>
  <si>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</si>
  <si>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</si>
  <si>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</si>
  <si>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</si>
  <si>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</si>
  <si>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</si>
  <si>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</si>
  <si>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</si>
  <si>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</si>
  <si>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</si>
  <si>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</si>
  <si>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</si>
  <si>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</si>
  <si>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</si>
  <si>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</si>
  <si>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</si>
  <si>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</si>
  <si>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</si>
  <si>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</si>
  <si>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</si>
  <si>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</si>
  <si>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</si>
  <si>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</si>
  <si>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</si>
  <si>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</si>
  <si>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</si>
  <si>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</si>
  <si>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</si>
  <si>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</si>
  <si>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</si>
  <si>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</si>
  <si>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</si>
  <si>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</si>
  <si>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</si>
  <si>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</si>
  <si>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</si>
  <si>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</si>
  <si>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</si>
  <si>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</si>
  <si>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</si>
  <si>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</si>
  <si>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</si>
  <si>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</si>
  <si>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</si>
  <si>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</si>
  <si>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</si>
  <si>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</si>
  <si>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</si>
  <si>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</si>
  <si>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</si>
  <si>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</si>
  <si>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</si>
  <si>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</si>
  <si>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</si>
  <si>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</si>
  <si>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</si>
  <si>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</si>
  <si>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</si>
  <si>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</si>
  <si>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</si>
  <si>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</si>
  <si>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</si>
  <si>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</si>
  <si>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</si>
  <si>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</si>
  <si>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</si>
  <si>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</si>
  <si>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</si>
  <si>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</si>
  <si>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</si>
  <si>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</si>
  <si>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</si>
  <si>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</si>
  <si>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</si>
  <si>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</si>
  <si>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</si>
  <si>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</si>
  <si>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</si>
  <si>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</si>
  <si>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</si>
  <si>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</si>
  <si>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</si>
  <si>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</si>
  <si>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</si>
  <si>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</si>
  <si>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</si>
  <si>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</si>
  <si>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</si>
  <si>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</si>
  <si>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</si>
  <si>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</si>
  <si>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</si>
  <si>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</si>
  <si>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</si>
  <si>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</si>
  <si>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</si>
  <si>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</si>
  <si>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</si>
  <si>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</si>
  <si>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</si>
  <si>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</si>
  <si>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</si>
  <si>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</si>
  <si>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</si>
  <si>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</si>
  <si>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</si>
  <si>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</si>
  <si>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</si>
  <si>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</si>
  <si>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</si>
  <si>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</si>
  <si>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</si>
  <si>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</si>
  <si>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</si>
  <si>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</si>
  <si>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</si>
  <si>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</si>
  <si>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</si>
  <si>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</si>
  <si>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</si>
  <si>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</si>
  <si>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</si>
  <si>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</si>
  <si>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</si>
  <si>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</si>
  <si>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</si>
  <si>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</si>
  <si>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</si>
  <si>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</si>
  <si>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</si>
  <si>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</si>
  <si>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</si>
  <si>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</si>
  <si>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</si>
  <si>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</si>
  <si>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</si>
  <si>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</si>
  <si>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</si>
  <si>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</si>
  <si>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</si>
  <si>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</si>
  <si>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</si>
  <si>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</si>
  <si>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</si>
  <si>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</si>
  <si>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</si>
  <si>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</si>
  <si>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</si>
  <si>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</si>
  <si>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</si>
  <si>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</si>
  <si>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</si>
  <si>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</si>
  <si>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</si>
  <si>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</si>
  <si>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</si>
  <si>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</si>
  <si>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</si>
  <si>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</si>
  <si>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</si>
  <si>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</si>
  <si>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</si>
  <si>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</si>
  <si>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</si>
  <si>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</si>
  <si>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</si>
  <si>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</si>
  <si>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</si>
  <si>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</si>
  <si>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</si>
  <si>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</si>
  <si>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</si>
  <si>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</si>
  <si>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</si>
  <si>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</si>
  <si>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</si>
  <si>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</si>
  <si>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</si>
  <si>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</si>
  <si>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</si>
  <si>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</si>
  <si>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</si>
  <si>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</si>
  <si>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</si>
  <si>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</si>
  <si>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</si>
  <si>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</si>
  <si>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</si>
  <si>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</si>
  <si>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</si>
  <si>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</si>
  <si>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</si>
  <si>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</si>
  <si>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</si>
  <si>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</si>
  <si>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</si>
  <si>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</si>
  <si>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</si>
  <si>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</si>
  <si>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</si>
  <si>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</si>
  <si>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</si>
  <si>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</si>
  <si>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</si>
  <si>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</si>
  <si>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</si>
  <si>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</si>
  <si>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</si>
  <si>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</si>
  <si>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</si>
  <si>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</si>
  <si>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</si>
  <si>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</si>
  <si>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</si>
  <si>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</si>
  <si>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</si>
  <si>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</si>
  <si>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</si>
  <si>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</si>
  <si>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</si>
  <si>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</si>
  <si>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</si>
  <si>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</si>
  <si>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</si>
  <si>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</si>
  <si>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</si>
  <si>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</si>
  <si>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</si>
  <si>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</si>
  <si>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</si>
  <si>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</si>
  <si>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</si>
  <si>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</si>
  <si>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</si>
  <si>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</si>
  <si>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</si>
  <si>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</si>
  <si>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</si>
  <si>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</si>
  <si>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</si>
  <si>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</si>
  <si>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</si>
  <si>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</si>
  <si>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</si>
  <si>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</si>
  <si>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</si>
  <si>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</si>
  <si>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</si>
  <si>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</si>
  <si>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</si>
  <si>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</si>
  <si>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</si>
  <si>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</si>
  <si>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</si>
  <si>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</si>
  <si>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</si>
  <si>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</si>
  <si>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</si>
  <si>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</si>
  <si>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</si>
  <si>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</si>
  <si>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</si>
  <si>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</si>
  <si>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</si>
  <si>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</si>
  <si>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</si>
  <si>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</si>
  <si>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</si>
  <si>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</si>
  <si>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</si>
  <si>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</si>
  <si>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</si>
  <si>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</si>
  <si>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</si>
  <si>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</si>
  <si>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</si>
  <si>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</si>
  <si>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</si>
  <si>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</si>
  <si>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</si>
  <si>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</si>
  <si>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</si>
  <si>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</si>
  <si>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</si>
  <si>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</si>
  <si>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</si>
  <si>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</si>
  <si>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</si>
  <si>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</si>
  <si>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</si>
  <si>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</si>
  <si>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</si>
  <si>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</si>
  <si>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</si>
  <si>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</si>
  <si>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</si>
  <si>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</si>
  <si>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</si>
  <si>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</si>
  <si>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</si>
  <si>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</si>
  <si>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</si>
  <si>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</si>
  <si>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</si>
  <si>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</si>
  <si>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</si>
  <si>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</si>
  <si>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</si>
  <si>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</si>
  <si>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</si>
  <si>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</si>
  <si>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</si>
  <si>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</si>
  <si>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</si>
  <si>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</si>
  <si>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</si>
  <si>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</si>
  <si>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</si>
  <si>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</si>
  <si>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</si>
  <si>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</si>
  <si>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</si>
  <si>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</si>
  <si>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</si>
  <si>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</si>
  <si>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</si>
  <si>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</si>
  <si>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</si>
  <si>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</si>
  <si>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</si>
  <si>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</si>
  <si>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</si>
  <si>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</si>
  <si>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</si>
  <si>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</si>
  <si>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</si>
  <si>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</si>
  <si>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</si>
  <si>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</si>
  <si>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</si>
  <si>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</si>
  <si>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</si>
  <si>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</si>
  <si>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</si>
  <si>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</si>
  <si>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</si>
  <si>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</si>
  <si>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</si>
  <si>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</si>
  <si>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</si>
  <si>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</si>
  <si>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</si>
  <si>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</si>
  <si>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</si>
  <si>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</si>
  <si>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</si>
  <si>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</si>
  <si>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</si>
  <si>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</si>
  <si>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</si>
  <si>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</si>
  <si>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</si>
  <si>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</si>
  <si>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</si>
  <si>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</si>
  <si>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</si>
  <si>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</si>
  <si>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</si>
  <si>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</si>
  <si>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</si>
  <si>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</si>
  <si>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</si>
  <si>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</si>
  <si>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</si>
  <si>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</si>
  <si>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</si>
  <si>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</si>
  <si>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</si>
  <si>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</si>
  <si>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</si>
  <si>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</si>
  <si>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</si>
  <si>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</si>
  <si>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</si>
  <si>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</si>
  <si>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</si>
  <si>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</si>
  <si>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</si>
  <si>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</si>
  <si>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</si>
  <si>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</si>
  <si>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</si>
  <si>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</si>
  <si>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</si>
  <si>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</si>
  <si>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</si>
  <si>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</si>
  <si>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</si>
  <si>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</si>
  <si>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</si>
  <si>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</si>
  <si>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</si>
  <si>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</si>
  <si>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</si>
  <si>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</si>
  <si>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</si>
  <si>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</si>
  <si>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</si>
  <si>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</si>
  <si>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</si>
  <si>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</si>
  <si>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</si>
  <si>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</si>
  <si>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</si>
  <si>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</si>
  <si>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</si>
  <si>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</si>
  <si>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</si>
  <si>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</si>
  <si>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</si>
  <si>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</si>
  <si>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</si>
  <si>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</si>
  <si>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</si>
  <si>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</si>
  <si>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</si>
  <si>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</si>
  <si>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</si>
  <si>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</si>
  <si>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</si>
  <si>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</si>
  <si>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</si>
  <si>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</si>
  <si>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</si>
  <si>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</si>
  <si>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</si>
  <si>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</si>
  <si>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</si>
  <si>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</si>
  <si>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</si>
  <si>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</si>
  <si>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</si>
  <si>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</si>
  <si>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</si>
  <si>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</si>
  <si>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</si>
  <si>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</si>
  <si>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</si>
  <si>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</si>
  <si>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</si>
  <si>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</si>
  <si>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</si>
  <si>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</si>
  <si>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</si>
  <si>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</si>
  <si>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</si>
  <si>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</si>
  <si>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</si>
  <si>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</si>
  <si>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</si>
  <si>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</si>
  <si>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</si>
  <si>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</si>
  <si>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</si>
  <si>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</si>
  <si>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</si>
  <si>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</si>
  <si>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</si>
  <si>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</si>
  <si>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</si>
  <si>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</si>
  <si>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</si>
  <si>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</si>
  <si>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</si>
  <si>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</si>
  <si>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</si>
  <si>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</si>
  <si>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</si>
  <si>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</si>
  <si>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</si>
  <si>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</si>
  <si>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</si>
  <si>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</si>
  <si>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</si>
  <si>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</si>
  <si>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</si>
  <si>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</si>
  <si>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</si>
  <si>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</si>
  <si>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</si>
  <si>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</si>
  <si>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</si>
  <si>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</si>
  <si>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</si>
  <si>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</si>
  <si>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</si>
  <si>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</si>
  <si>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</si>
  <si>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</si>
  <si>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</si>
  <si>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</si>
  <si>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</si>
  <si>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</si>
  <si>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</si>
  <si>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</si>
  <si>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</si>
  <si>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</si>
  <si>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</si>
  <si>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</si>
  <si>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</si>
  <si>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</si>
  <si>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</si>
  <si>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</si>
  <si>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</si>
  <si>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</si>
  <si>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</si>
  <si>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</si>
  <si>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</si>
  <si>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</si>
  <si>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</si>
  <si>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</si>
  <si>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</si>
  <si>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</si>
  <si>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</si>
  <si>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</si>
  <si>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</si>
  <si>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</si>
  <si>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</si>
  <si>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</si>
  <si>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</si>
  <si>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</si>
  <si>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</si>
  <si>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</si>
  <si>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</si>
  <si>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</si>
  <si>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</si>
  <si>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</si>
  <si>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</si>
  <si>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</si>
  <si>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</si>
  <si>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</si>
  <si>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</si>
  <si>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</si>
  <si>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</si>
  <si>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</si>
  <si>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</si>
  <si>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</si>
  <si>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</si>
  <si>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</si>
  <si>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</si>
  <si>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</si>
  <si>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</si>
  <si>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</si>
  <si>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</si>
  <si>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</si>
  <si>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</si>
  <si>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</si>
  <si>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</si>
  <si>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</si>
  <si>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</si>
  <si>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</si>
  <si>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</si>
  <si>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</si>
  <si>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</si>
  <si>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</si>
  <si>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</si>
  <si>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</si>
  <si>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</si>
  <si>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</si>
  <si>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</si>
  <si>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</si>
  <si>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</si>
  <si>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</si>
  <si>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</si>
  <si>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</si>
  <si>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</si>
  <si>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</si>
  <si>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</si>
  <si>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</si>
  <si>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</si>
  <si>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</si>
  <si>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</si>
  <si>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</si>
  <si>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</si>
  <si>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</si>
  <si>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</si>
  <si>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</si>
  <si>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</si>
  <si>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</si>
  <si>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</si>
  <si>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</si>
  <si>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</si>
  <si>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</si>
  <si>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</si>
  <si>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</si>
  <si>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</si>
  <si>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</si>
  <si>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</si>
  <si>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</si>
  <si>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</si>
  <si>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</si>
  <si>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</si>
  <si>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</si>
  <si>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</si>
  <si>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</si>
  <si>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</si>
  <si>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</si>
  <si>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</si>
  <si>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</si>
  <si>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</si>
  <si>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</si>
  <si>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</si>
  <si>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</si>
  <si>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</si>
  <si>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</si>
  <si>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</si>
  <si>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</si>
  <si>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</si>
  <si>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</si>
  <si>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</si>
  <si>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</si>
  <si>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</si>
  <si>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</si>
  <si>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</si>
  <si>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</si>
  <si>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</si>
  <si>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</si>
  <si>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</si>
  <si>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</si>
  <si>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</si>
  <si>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</si>
  <si>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</si>
  <si>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</si>
  <si>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</si>
  <si>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</si>
  <si>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</si>
  <si>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</si>
  <si>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</si>
  <si>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</si>
  <si>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</si>
  <si>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</si>
  <si>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</si>
  <si>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</si>
  <si>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</si>
  <si>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</si>
  <si>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</si>
  <si>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</si>
  <si>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</si>
  <si>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</si>
  <si>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</si>
  <si>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</si>
  <si>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</si>
  <si>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</si>
  <si>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</si>
  <si>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</si>
  <si>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</si>
  <si>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</si>
  <si>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</si>
  <si>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</si>
  <si>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</si>
  <si>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</si>
  <si>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</si>
  <si>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</si>
  <si>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</si>
  <si>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</si>
  <si>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</si>
  <si>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</si>
  <si>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</si>
  <si>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</si>
  <si>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</si>
  <si>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</si>
  <si>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</si>
  <si>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</si>
  <si>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</si>
  <si>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</si>
  <si>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</si>
  <si>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</si>
  <si>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</si>
  <si>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</si>
  <si>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</si>
  <si>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</si>
  <si>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</si>
  <si>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</si>
  <si>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</si>
  <si>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</si>
  <si>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</si>
  <si>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</si>
  <si>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</si>
  <si>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</si>
  <si>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</si>
  <si>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</si>
  <si>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</si>
  <si>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</si>
  <si>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</si>
  <si>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</si>
  <si>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</si>
  <si>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</si>
  <si>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</si>
  <si>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</si>
  <si>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</si>
  <si>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</si>
  <si>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</si>
  <si>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</si>
  <si>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</si>
  <si>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</si>
  <si>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</si>
  <si>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</si>
  <si>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</si>
  <si>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</si>
  <si>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</si>
  <si>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</si>
  <si>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</si>
  <si>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</si>
  <si>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</si>
  <si>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</si>
  <si>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</si>
  <si>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</si>
  <si>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</si>
  <si>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</si>
  <si>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</si>
  <si>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</si>
  <si>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</si>
  <si>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</si>
  <si>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</si>
  <si>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</si>
  <si>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</si>
  <si>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</si>
  <si>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</si>
  <si>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</si>
  <si>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</si>
  <si>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</si>
  <si>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</si>
  <si>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</si>
  <si>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</si>
  <si>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</si>
  <si>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</si>
  <si>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</si>
  <si>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</si>
  <si>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</si>
  <si>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</si>
  <si>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</si>
  <si>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</si>
  <si>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</si>
  <si>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</si>
  <si>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</si>
  <si>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</si>
  <si>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</si>
  <si>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</si>
  <si>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</si>
  <si>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</si>
  <si>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</si>
  <si>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</si>
  <si>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</si>
  <si>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</si>
  <si>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</si>
  <si>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</si>
  <si>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</si>
  <si>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</si>
  <si>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</si>
  <si>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</si>
  <si>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</si>
  <si>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</si>
  <si>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</si>
  <si>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</si>
  <si>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</si>
  <si>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</si>
  <si>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</si>
  <si>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</si>
  <si>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</si>
  <si>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</si>
  <si>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</si>
  <si>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</si>
  <si>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</si>
  <si>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</si>
  <si>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</si>
  <si>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</si>
  <si>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</si>
  <si>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</si>
  <si>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</si>
  <si>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</si>
  <si>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</si>
  <si>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</si>
  <si>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</si>
  <si>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</si>
  <si>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</si>
  <si>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</si>
  <si>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</si>
  <si>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</si>
  <si>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</si>
  <si>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</si>
  <si>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</si>
  <si>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</si>
  <si>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</si>
  <si>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</si>
  <si>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</si>
  <si>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</si>
  <si>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</si>
  <si>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</si>
  <si>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</si>
  <si>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</si>
  <si>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</si>
  <si>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</si>
  <si>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</si>
  <si>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</si>
  <si>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</si>
  <si>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</si>
  <si>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</si>
  <si>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</si>
  <si>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</si>
  <si>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</si>
  <si>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</si>
  <si>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</si>
  <si>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</si>
  <si>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</si>
  <si>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</si>
  <si>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</si>
  <si>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</si>
  <si>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</si>
  <si>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</si>
  <si>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</si>
  <si>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</si>
  <si>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</si>
  <si>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</si>
  <si>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</si>
  <si>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</si>
  <si>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</si>
  <si>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</si>
  <si>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</si>
  <si>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</si>
  <si>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</si>
  <si>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</si>
  <si>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</si>
  <si>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</si>
  <si>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</si>
  <si>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</si>
  <si>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</si>
  <si>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</si>
  <si>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</si>
  <si>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</si>
  <si>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</si>
  <si>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</si>
  <si>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</si>
  <si>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</si>
  <si>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</si>
  <si>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</si>
  <si>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</si>
  <si>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</si>
  <si>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</si>
  <si>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</si>
  <si>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</si>
  <si>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</si>
  <si>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</si>
  <si>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</si>
  <si>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</si>
  <si>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</si>
  <si>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</si>
  <si>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</si>
  <si>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</si>
  <si>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</si>
  <si>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</si>
  <si>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</si>
  <si>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</si>
  <si>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</si>
  <si>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</si>
  <si>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</si>
  <si>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</si>
  <si>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</si>
  <si>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</si>
  <si>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</si>
  <si>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</si>
  <si>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</si>
  <si>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</si>
  <si>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</si>
  <si>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</si>
  <si>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</si>
  <si>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</si>
  <si>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</si>
  <si>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</si>
  <si>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</si>
  <si>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</si>
  <si>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</si>
  <si>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</si>
  <si>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</si>
  <si>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</si>
  <si>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</si>
  <si>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</si>
  <si>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</si>
  <si>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</si>
  <si>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</si>
  <si>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</si>
  <si>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</si>
  <si>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</si>
  <si>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</si>
  <si>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</si>
  <si>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</si>
  <si>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</si>
  <si>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</si>
  <si>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</si>
  <si>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</si>
  <si>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</si>
  <si>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</si>
  <si>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</si>
  <si>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</si>
  <si>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</si>
  <si>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</si>
  <si>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</si>
  <si>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</si>
  <si>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</si>
  <si>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</si>
  <si>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</si>
  <si>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</si>
  <si>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</si>
  <si>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</si>
  <si>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</si>
  <si>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</si>
  <si>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</si>
  <si>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</si>
  <si>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</si>
  <si>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</si>
  <si>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</si>
  <si>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</si>
  <si>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</si>
  <si>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</si>
  <si>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</si>
  <si>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</si>
  <si>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</si>
  <si>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</si>
  <si>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</si>
  <si>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</si>
  <si>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</si>
  <si>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</si>
  <si>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</si>
  <si>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</si>
  <si>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</si>
  <si>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</si>
  <si>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</si>
  <si>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</si>
  <si>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</si>
  <si>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</si>
  <si>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</si>
  <si>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</si>
  <si>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</si>
  <si>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</si>
  <si>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</si>
  <si>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</si>
  <si>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</si>
  <si>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</si>
  <si>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</si>
  <si>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</si>
  <si>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</si>
  <si>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</si>
  <si>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</si>
  <si>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</si>
  <si>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</si>
  <si>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</si>
  <si>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</si>
  <si>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</si>
  <si>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</si>
  <si>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</si>
  <si>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</si>
  <si>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</si>
  <si>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</si>
  <si>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</si>
  <si>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</si>
  <si>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</si>
  <si>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</si>
  <si>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</si>
  <si>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</si>
  <si>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</si>
  <si>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</si>
  <si>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</si>
  <si>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</si>
  <si>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</si>
  <si>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</si>
  <si>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</si>
  <si>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</si>
  <si>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</si>
  <si>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</si>
  <si>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</si>
  <si>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</si>
  <si>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</si>
  <si>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</si>
  <si>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</si>
  <si>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</si>
  <si>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</si>
  <si>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</si>
  <si>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</si>
  <si>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</si>
  <si>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</si>
  <si>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</si>
  <si>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</si>
  <si>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</si>
  <si>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</si>
  <si>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</si>
  <si>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</si>
  <si>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</si>
  <si>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</si>
  <si>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</si>
  <si>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</si>
  <si>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</si>
  <si>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</si>
  <si>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</si>
  <si>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</si>
  <si>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</si>
  <si>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</si>
  <si>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</si>
  <si>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</si>
  <si>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</si>
  <si>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</si>
  <si>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</si>
  <si>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</si>
  <si>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</si>
  <si>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</si>
  <si>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</si>
  <si>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</si>
  <si>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</si>
  <si>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</si>
  <si>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</si>
  <si>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</si>
  <si>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</si>
  <si>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</si>
  <si>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</si>
  <si>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</si>
  <si>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</si>
  <si>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</si>
  <si>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</si>
  <si>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</si>
  <si>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</si>
  <si>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</si>
  <si>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</si>
  <si>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</si>
  <si>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</si>
  <si>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</si>
  <si>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</si>
  <si>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</si>
  <si>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</si>
  <si>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</si>
  <si>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</si>
  <si>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</si>
  <si>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</si>
  <si>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</si>
  <si>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</si>
  <si>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</si>
  <si>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</si>
  <si>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</si>
  <si>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</si>
  <si>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</si>
  <si>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</si>
  <si>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</si>
  <si>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</si>
  <si>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</si>
  <si>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</si>
  <si>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</si>
  <si>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</si>
  <si>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</si>
  <si>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</si>
  <si>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</si>
  <si>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</si>
  <si>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</si>
  <si>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</si>
  <si>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</si>
  <si>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</si>
  <si>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</si>
  <si>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</si>
  <si>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</si>
  <si>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</si>
  <si>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</si>
  <si>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</si>
  <si>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</si>
  <si>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</si>
  <si>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</si>
  <si>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</si>
  <si>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</si>
  <si>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</si>
  <si>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</si>
  <si>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</si>
  <si>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</si>
  <si>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</si>
  <si>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</si>
  <si>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</si>
  <si>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</si>
  <si>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</si>
  <si>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</si>
  <si>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</si>
  <si>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</si>
  <si>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</si>
  <si>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</si>
  <si>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</si>
  <si>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</si>
  <si>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</si>
  <si>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</si>
  <si>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</si>
  <si>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</si>
  <si>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</si>
  <si>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</si>
  <si>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</si>
  <si>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</si>
  <si>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</si>
  <si>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</si>
  <si>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</si>
  <si>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</si>
  <si>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</si>
  <si>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</si>
  <si>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</si>
  <si>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</si>
  <si>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</si>
  <si>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</si>
  <si>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</si>
  <si>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</si>
  <si>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</si>
  <si>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</si>
  <si>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</si>
  <si>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</si>
  <si>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</si>
  <si>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</si>
  <si>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</si>
  <si>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</si>
  <si>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</si>
  <si>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</si>
  <si>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</si>
  <si>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</si>
  <si>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</si>
  <si>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</si>
  <si>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</si>
  <si>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</si>
  <si>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</si>
  <si>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</si>
  <si>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</si>
  <si>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</si>
  <si>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</si>
  <si>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</si>
  <si>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</si>
  <si>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</si>
  <si>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</si>
  <si>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</si>
  <si>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</si>
  <si>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</si>
  <si>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</si>
  <si>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</si>
  <si>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</si>
  <si>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</si>
  <si>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</si>
  <si>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</si>
  <si>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</si>
  <si>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</si>
  <si>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</si>
  <si>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</si>
  <si>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</si>
  <si>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</si>
  <si>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</si>
  <si>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</si>
  <si>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</si>
  <si>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</si>
  <si>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</si>
  <si>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</si>
  <si>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</si>
  <si>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</si>
  <si>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</si>
  <si>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</si>
  <si>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</si>
  <si>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</si>
  <si>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</si>
  <si>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</si>
  <si>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</si>
  <si>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</si>
  <si>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</si>
  <si>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</si>
  <si>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</si>
  <si>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</si>
  <si>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</si>
  <si>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</si>
  <si>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</si>
  <si>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</si>
  <si>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</si>
  <si>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</si>
  <si>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</si>
  <si>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</si>
  <si>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</si>
  <si>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</si>
  <si>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</si>
  <si>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</si>
  <si>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</si>
  <si>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</si>
  <si>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</si>
  <si>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</si>
  <si>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</si>
  <si>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</si>
  <si>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</si>
  <si>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</si>
  <si>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</si>
  <si>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</si>
  <si>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</si>
  <si>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</si>
  <si>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</si>
  <si>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</si>
  <si>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</si>
  <si>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</si>
  <si>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</si>
  <si>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</si>
  <si>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</si>
  <si>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</si>
  <si>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</si>
  <si>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</si>
  <si>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</si>
  <si>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</si>
  <si>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</si>
  <si>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</si>
  <si>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</si>
  <si>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</si>
  <si>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</si>
  <si>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</si>
  <si>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</si>
  <si>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</si>
  <si>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</si>
  <si>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</si>
  <si>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</si>
  <si>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</si>
  <si>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</si>
  <si>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</si>
  <si>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</si>
  <si>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</si>
  <si>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</si>
  <si>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</si>
  <si>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</si>
  <si>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</si>
  <si>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</si>
  <si>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</si>
  <si>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</si>
  <si>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</si>
  <si>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</si>
  <si>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</si>
  <si>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</si>
  <si>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</si>
  <si>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</si>
  <si>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</si>
  <si>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</si>
  <si>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</si>
  <si>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</si>
  <si>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</si>
  <si>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</si>
  <si>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</si>
  <si>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</si>
  <si>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</si>
  <si>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</si>
  <si>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</si>
  <si>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</si>
  <si>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</si>
  <si>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</si>
  <si>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</si>
  <si>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</si>
  <si>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</si>
  <si>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</si>
  <si>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</si>
  <si>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</si>
  <si>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</si>
  <si>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</si>
  <si>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</si>
  <si>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</si>
  <si>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</si>
  <si>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</si>
  <si>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</si>
  <si>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</si>
  <si>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</si>
  <si>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</si>
  <si>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</si>
  <si>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</si>
  <si>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</si>
  <si>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</si>
  <si>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</si>
  <si>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</si>
  <si>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</si>
  <si>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</si>
  <si>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</si>
  <si>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</si>
  <si>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</si>
  <si>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</si>
  <si>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</si>
  <si>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</si>
  <si>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</si>
  <si>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</si>
  <si>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</si>
  <si>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</si>
  <si>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</si>
  <si>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</si>
  <si>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</si>
  <si>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</si>
  <si>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</si>
  <si>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</si>
  <si>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</si>
  <si>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</si>
  <si>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</si>
  <si>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</si>
  <si>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</si>
  <si>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</si>
  <si>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</si>
  <si>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</si>
  <si>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</si>
  <si>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</si>
  <si>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</si>
  <si>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</si>
  <si>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</si>
  <si>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</si>
  <si>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</si>
  <si>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</si>
  <si>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</si>
  <si>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</si>
  <si>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</si>
  <si>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</si>
  <si>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</si>
  <si>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</si>
  <si>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</si>
  <si>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</si>
  <si>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</si>
  <si>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</si>
  <si>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</si>
  <si>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</si>
  <si>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</si>
  <si>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</si>
  <si>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</si>
  <si>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</si>
  <si>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</si>
  <si>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</si>
  <si>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</si>
  <si>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</si>
  <si>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</si>
  <si>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</si>
  <si>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</si>
  <si>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</si>
  <si>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</si>
  <si>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</si>
  <si>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</si>
  <si>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</si>
  <si>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</si>
  <si>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</si>
  <si>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</si>
  <si>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</si>
  <si>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</si>
  <si>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</si>
  <si>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</si>
  <si>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</si>
  <si>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</si>
  <si>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</si>
  <si>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</si>
  <si>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</si>
  <si>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</si>
  <si>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</si>
  <si>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</si>
  <si>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</si>
  <si>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</si>
  <si>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</si>
  <si>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</si>
  <si>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</si>
  <si>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</si>
  <si>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</si>
  <si>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</si>
  <si>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</si>
  <si>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</si>
  <si>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</si>
  <si>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</si>
  <si>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</si>
  <si>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</si>
  <si>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</si>
  <si>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</si>
  <si>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</si>
  <si>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</si>
  <si>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</si>
  <si>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</si>
  <si>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</si>
  <si>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</si>
  <si>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</si>
  <si>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</si>
  <si>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</si>
  <si>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</si>
  <si>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</si>
  <si>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</si>
  <si>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</si>
  <si>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</si>
  <si>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</si>
  <si>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</si>
  <si>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</si>
  <si>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</si>
  <si>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</si>
  <si>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</si>
  <si>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</si>
  <si>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</si>
  <si>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</si>
  <si>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</si>
  <si>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</si>
  <si>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</si>
  <si>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</si>
  <si>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</si>
  <si>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</si>
  <si>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</si>
  <si>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</si>
  <si>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</si>
  <si>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</si>
  <si>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</si>
  <si>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</si>
  <si>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</si>
  <si>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</si>
  <si>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</si>
  <si>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</si>
  <si>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</si>
  <si>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</si>
  <si>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</si>
  <si>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</si>
  <si>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</si>
  <si>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</si>
  <si>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</si>
  <si>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</si>
  <si>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</si>
  <si>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</si>
  <si>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</si>
  <si>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</si>
  <si>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</si>
  <si>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</si>
  <si>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</si>
  <si>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</si>
  <si>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</si>
  <si>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</si>
  <si>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</si>
  <si>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</si>
  <si>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</si>
  <si>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</si>
  <si>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</si>
  <si>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</si>
  <si>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</si>
  <si>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</si>
  <si>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</si>
  <si>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</si>
  <si>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</si>
  <si>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</si>
  <si>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</si>
  <si>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</si>
  <si>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</si>
  <si>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</si>
  <si>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</si>
  <si>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</si>
  <si>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</si>
  <si>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</si>
  <si>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</si>
  <si>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</si>
  <si>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</si>
  <si>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</si>
  <si>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</si>
  <si>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</si>
  <si>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</si>
  <si>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</si>
  <si>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</si>
  <si>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</si>
  <si>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</si>
  <si>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</si>
  <si>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</si>
  <si>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</si>
  <si>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</si>
  <si>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</si>
  <si>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</si>
  <si>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</si>
  <si>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</si>
  <si>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</si>
  <si>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</si>
  <si>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</si>
  <si>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</si>
  <si>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</si>
  <si>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</si>
  <si>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</si>
  <si>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</si>
  <si>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</si>
  <si>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</si>
  <si>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</si>
  <si>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</si>
  <si>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</si>
  <si>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</si>
  <si>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</si>
  <si>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</si>
  <si>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</si>
  <si>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</si>
  <si>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</si>
  <si>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</si>
  <si>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</si>
  <si>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</si>
  <si>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</si>
  <si>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</si>
  <si>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</si>
  <si>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</si>
  <si>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</si>
  <si>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</si>
  <si>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</si>
  <si>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</si>
  <si>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</si>
  <si>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</si>
  <si>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</si>
  <si>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</si>
  <si>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</si>
  <si>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</si>
  <si>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</si>
  <si>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</si>
  <si>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</si>
  <si>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</si>
  <si>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</si>
  <si>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</si>
  <si>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</si>
  <si>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</si>
  <si>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</si>
  <si>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</si>
  <si>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</si>
  <si>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</si>
  <si>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</si>
  <si>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</si>
  <si>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</si>
  <si>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</si>
  <si>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</si>
  <si>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</si>
  <si>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</si>
  <si>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</si>
  <si>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</si>
  <si>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</si>
  <si>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</si>
  <si>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</si>
  <si>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</si>
  <si>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</si>
  <si>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</si>
  <si>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</si>
  <si>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</si>
  <si>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</si>
  <si>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</si>
  <si>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</si>
  <si>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</si>
  <si>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</si>
  <si>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</si>
  <si>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</si>
  <si>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</si>
  <si>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</si>
  <si>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</si>
  <si>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</si>
  <si>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</si>
  <si>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</si>
  <si>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</si>
  <si>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</si>
  <si>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</si>
  <si>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</si>
  <si>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</si>
  <si>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</si>
  <si>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</si>
  <si>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</si>
  <si>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</si>
  <si>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</si>
  <si>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</si>
  <si>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</si>
  <si>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</si>
  <si>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</si>
  <si>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</si>
  <si>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</si>
  <si>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</si>
  <si>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</si>
  <si>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</si>
  <si>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</si>
  <si>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</si>
  <si>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</si>
  <si>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</si>
  <si>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</si>
  <si>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</si>
  <si>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</si>
  <si>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</si>
  <si>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</si>
  <si>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</si>
  <si>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</si>
  <si>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</si>
  <si>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</si>
  <si>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</si>
  <si>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</si>
  <si>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</si>
  <si>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</si>
  <si>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</si>
  <si>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</si>
  <si>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</si>
  <si>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</si>
  <si>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</si>
  <si>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</si>
  <si>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</si>
  <si>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</si>
  <si>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</si>
  <si>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</si>
  <si>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</si>
  <si>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</si>
  <si>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</si>
  <si>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</si>
  <si>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</si>
  <si>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</si>
  <si>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</si>
  <si>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</si>
  <si>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</si>
  <si>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</si>
  <si>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</si>
  <si>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</si>
  <si>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</si>
  <si>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</si>
  <si>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</si>
  <si>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</si>
  <si>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</si>
  <si>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</si>
  <si>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</si>
  <si>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</si>
  <si>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</si>
  <si>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</si>
  <si>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</si>
  <si>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</si>
  <si>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</si>
  <si>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</si>
  <si>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</si>
  <si>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</si>
  <si>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</si>
  <si>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</si>
  <si>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</si>
  <si>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</si>
  <si>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</si>
  <si>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</si>
  <si>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</si>
  <si>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</si>
  <si>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</si>
  <si>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</si>
  <si>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</si>
  <si>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</si>
  <si>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</si>
  <si>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</si>
  <si>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</si>
  <si>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</si>
  <si>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</si>
  <si>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</si>
  <si>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</si>
  <si>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</si>
  <si>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</si>
  <si>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</si>
  <si>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</si>
  <si>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</si>
  <si>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</si>
  <si>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</si>
  <si>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</si>
  <si>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</si>
  <si>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</si>
  <si>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</si>
  <si>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</si>
  <si>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</si>
  <si>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</si>
  <si>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</si>
  <si>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</si>
  <si>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</si>
  <si>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</si>
  <si>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</si>
  <si>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</si>
  <si>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</si>
  <si>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</si>
  <si>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</si>
  <si>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</si>
  <si>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</si>
  <si>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</si>
  <si>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</si>
  <si>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</si>
  <si>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</si>
  <si>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</si>
  <si>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</si>
  <si>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</si>
  <si>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</si>
  <si>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</si>
  <si>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</si>
  <si>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</si>
  <si>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</si>
  <si>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</si>
  <si>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</si>
  <si>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</si>
  <si>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</si>
  <si>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</si>
  <si>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</si>
  <si>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</si>
  <si>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</si>
  <si>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</si>
  <si>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</si>
  <si>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</si>
  <si>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</si>
  <si>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</si>
  <si>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</si>
  <si>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</si>
  <si>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</si>
  <si>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</si>
  <si>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</si>
  <si>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</si>
  <si>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</si>
  <si>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</si>
  <si>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</si>
  <si>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</si>
  <si>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</si>
  <si>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</si>
  <si>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</si>
  <si>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</si>
  <si>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</si>
  <si>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</si>
  <si>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</si>
  <si>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</si>
  <si>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</si>
  <si>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</si>
  <si>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</si>
  <si>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</si>
  <si>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</si>
  <si>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</si>
  <si>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</si>
  <si>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</si>
  <si>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</si>
  <si>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</si>
  <si>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</si>
  <si>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</si>
  <si>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</si>
  <si>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</si>
  <si>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</si>
  <si>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</si>
  <si>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</si>
  <si>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</si>
  <si>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</si>
  <si>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</si>
  <si>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</si>
  <si>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</si>
  <si>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</si>
  <si>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</si>
  <si>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</si>
  <si>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</si>
  <si>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</si>
  <si>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</si>
  <si>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</si>
  <si>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</si>
  <si>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</si>
  <si>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</si>
  <si>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</si>
  <si>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</si>
  <si>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</si>
  <si>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</si>
  <si>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</si>
  <si>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</si>
  <si>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</si>
  <si>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</si>
  <si>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</si>
  <si>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</si>
  <si>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</si>
  <si>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</si>
  <si>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</si>
  <si>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</si>
  <si>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</si>
  <si>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</si>
  <si>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</si>
  <si>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</si>
  <si>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</si>
  <si>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</si>
  <si>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</si>
  <si>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</si>
  <si>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</si>
  <si>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</si>
  <si>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</si>
  <si>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</si>
  <si>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</si>
  <si>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</si>
  <si>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</si>
  <si>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</si>
  <si>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</si>
  <si>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</si>
  <si>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</si>
  <si>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</si>
  <si>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</si>
  <si>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</si>
  <si>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</si>
  <si>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</si>
  <si>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</si>
  <si>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</si>
  <si>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</si>
  <si>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</si>
  <si>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</si>
  <si>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</si>
  <si>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</si>
  <si>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</si>
  <si>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</si>
  <si>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</si>
  <si>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</si>
  <si>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</si>
  <si>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</si>
  <si>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</si>
  <si>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</si>
  <si>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</si>
  <si>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</si>
  <si>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</si>
  <si>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</si>
  <si>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</si>
  <si>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</si>
  <si>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</si>
  <si>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</si>
  <si>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</si>
  <si>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</si>
  <si>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</si>
  <si>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</si>
  <si>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</si>
  <si>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</si>
  <si>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</si>
  <si>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</si>
  <si>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</si>
  <si>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</si>
  <si>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</si>
  <si>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</si>
  <si>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</si>
  <si>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</si>
  <si>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</si>
  <si>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</si>
  <si>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</si>
  <si>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</si>
  <si>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</si>
  <si>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</si>
  <si>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</si>
  <si>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</si>
  <si>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</si>
  <si>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</si>
  <si>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</si>
  <si>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</si>
  <si>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</si>
  <si>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</si>
  <si>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</si>
  <si>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</si>
  <si>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</si>
  <si>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</si>
  <si>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</si>
  <si>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</si>
  <si>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</si>
  <si>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</si>
  <si>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</si>
  <si>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</si>
  <si>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</si>
  <si>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</si>
  <si>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</si>
  <si>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</si>
  <si>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</si>
  <si>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</si>
  <si>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</si>
  <si>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</si>
  <si>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</si>
  <si>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</si>
  <si>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</si>
  <si>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</si>
  <si>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</si>
  <si>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</si>
  <si>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</si>
  <si>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</si>
  <si>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</si>
  <si>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</si>
  <si>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</si>
  <si>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</si>
  <si>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</si>
  <si>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</si>
  <si>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</si>
  <si>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</si>
  <si>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</si>
  <si>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</si>
  <si>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</si>
  <si>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</si>
  <si>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</si>
  <si>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</si>
  <si>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</si>
  <si>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</si>
  <si>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</si>
  <si>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</si>
  <si>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</si>
  <si>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</si>
  <si>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</si>
  <si>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</si>
  <si>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</si>
  <si>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</si>
  <si>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</si>
  <si>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</si>
  <si>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</si>
  <si>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</si>
  <si>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</si>
  <si>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</si>
  <si>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</si>
  <si>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</si>
  <si>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</si>
  <si>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</si>
  <si>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</si>
  <si>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</si>
  <si>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</si>
  <si>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</si>
  <si>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</si>
  <si>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</si>
  <si>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</si>
  <si>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</si>
  <si>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</si>
  <si>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</si>
  <si>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</si>
  <si>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</si>
  <si>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</si>
  <si>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</si>
  <si>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</si>
  <si>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</si>
  <si>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</si>
  <si>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</si>
  <si>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</si>
  <si>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</si>
  <si>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</si>
  <si>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</si>
  <si>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</si>
  <si>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</si>
  <si>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</si>
  <si>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</si>
  <si>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</si>
  <si>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</si>
  <si>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</si>
  <si>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</si>
  <si>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</si>
  <si>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</si>
  <si>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</si>
  <si>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</si>
  <si>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</si>
  <si>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</si>
  <si>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</si>
  <si>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</si>
  <si>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</si>
  <si>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</si>
  <si>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</si>
  <si>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</si>
  <si>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</si>
  <si>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</si>
  <si>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</si>
  <si>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</si>
  <si>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</si>
  <si>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</si>
  <si>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</si>
  <si>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</si>
  <si>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</si>
  <si>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</si>
  <si>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</si>
  <si>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</si>
  <si>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</si>
  <si>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</si>
  <si>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</si>
  <si>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</si>
  <si>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</si>
  <si>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</si>
  <si>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</si>
  <si>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</si>
  <si>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</si>
  <si>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</si>
  <si>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</si>
  <si>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</si>
  <si>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</si>
  <si>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</si>
  <si>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</si>
  <si>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</si>
  <si>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</si>
  <si>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</si>
  <si>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</si>
  <si>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</si>
  <si>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</si>
  <si>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</si>
  <si>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</si>
  <si>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</si>
  <si>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</si>
  <si>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</si>
  <si>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</si>
  <si>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</si>
  <si>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</si>
  <si>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</si>
  <si>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</si>
  <si>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</si>
  <si>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</si>
  <si>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</si>
  <si>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</si>
  <si>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</si>
  <si>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</si>
  <si>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</si>
  <si>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</si>
  <si>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</si>
  <si>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</si>
  <si>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</si>
  <si>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</si>
  <si>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</si>
  <si>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</si>
  <si>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</si>
  <si>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</si>
  <si>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</si>
  <si>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</si>
  <si>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</si>
  <si>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</si>
  <si>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</si>
  <si>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</si>
  <si>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</si>
  <si>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</si>
  <si>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</si>
  <si>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</si>
  <si>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</si>
  <si>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</si>
  <si>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</si>
  <si>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</si>
  <si>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</si>
  <si>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</si>
  <si>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</si>
  <si>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</si>
  <si>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</si>
  <si>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</si>
  <si>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</si>
  <si>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</si>
  <si>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</si>
  <si>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</si>
  <si>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</si>
  <si>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</si>
  <si>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</si>
  <si>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</si>
  <si>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</si>
  <si>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</si>
  <si>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</si>
  <si>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</si>
  <si>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</si>
  <si>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</si>
  <si>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</si>
  <si>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</si>
  <si>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</si>
  <si>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</si>
  <si>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</si>
  <si>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</si>
  <si>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</si>
  <si>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</si>
  <si>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</si>
  <si>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</si>
  <si>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</si>
  <si>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</si>
  <si>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</si>
  <si>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</si>
  <si>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</si>
  <si>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</si>
  <si>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</si>
  <si>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</si>
  <si>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</si>
  <si>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</si>
  <si>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</si>
  <si>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</si>
  <si>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</si>
  <si>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</si>
  <si>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</si>
  <si>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</si>
  <si>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</si>
  <si>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</si>
  <si>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</si>
  <si>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</si>
  <si>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</si>
  <si>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</si>
  <si>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</si>
  <si>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</si>
  <si>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</si>
  <si>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</si>
  <si>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</si>
  <si>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</si>
  <si>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</si>
  <si>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</si>
  <si>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</si>
  <si>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</si>
  <si>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</si>
  <si>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</si>
  <si>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</si>
  <si>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</si>
  <si>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</si>
  <si>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</si>
  <si>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</si>
  <si>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</si>
  <si>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</si>
  <si>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</si>
  <si>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</si>
  <si>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</si>
  <si>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</si>
  <si>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</si>
  <si>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</si>
  <si>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</si>
  <si>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</si>
  <si>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</si>
  <si>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</si>
  <si>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</si>
  <si>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</si>
  <si>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</si>
  <si>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</si>
  <si>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</si>
  <si>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</si>
  <si>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</si>
  <si>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</si>
  <si>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</si>
  <si>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</si>
  <si>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</si>
  <si>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</si>
  <si>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</si>
  <si>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</si>
  <si>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</si>
  <si>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</si>
  <si>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</si>
  <si>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</si>
  <si>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</si>
  <si>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</si>
  <si>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</si>
  <si>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</si>
  <si>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</si>
  <si>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</si>
  <si>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</si>
  <si>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</si>
  <si>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</si>
  <si>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</si>
  <si>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</si>
  <si>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</si>
  <si>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</si>
  <si>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</si>
  <si>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</si>
  <si>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</si>
  <si>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</si>
  <si>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</si>
  <si>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</si>
  <si>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</si>
  <si>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</si>
  <si>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</si>
  <si>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</si>
  <si>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</si>
  <si>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</si>
  <si>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</si>
  <si>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</si>
  <si>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</si>
  <si>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</si>
  <si>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</si>
  <si>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</si>
  <si>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</si>
  <si>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</si>
  <si>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</si>
  <si>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</si>
  <si>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</si>
  <si>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</si>
  <si>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</si>
  <si>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</si>
  <si>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</si>
  <si>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</si>
  <si>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</si>
  <si>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</si>
  <si>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</si>
  <si>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</si>
  <si>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</si>
  <si>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</si>
  <si>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</si>
  <si>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</si>
  <si>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</si>
  <si>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</si>
  <si>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</si>
  <si>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</si>
  <si>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</si>
  <si>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</si>
  <si>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</si>
  <si>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</si>
  <si>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</si>
  <si>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</si>
  <si>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</si>
  <si>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</si>
  <si>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</si>
  <si>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</si>
  <si>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</si>
  <si>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</si>
  <si>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</si>
  <si>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</si>
  <si>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</si>
  <si>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</si>
  <si>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</si>
  <si>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</si>
  <si>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</si>
  <si>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</si>
  <si>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</si>
  <si>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</si>
  <si>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</si>
  <si>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</si>
  <si>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</si>
  <si>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</si>
  <si>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</si>
  <si>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</si>
  <si>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</si>
  <si>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</si>
  <si>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</si>
  <si>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</si>
  <si>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</si>
  <si>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</si>
  <si>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</si>
  <si>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</si>
  <si>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</si>
  <si>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</si>
  <si>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</si>
  <si>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</si>
  <si>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</si>
  <si>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</si>
  <si>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</si>
  <si>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</si>
  <si>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</si>
  <si>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</si>
  <si>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</si>
  <si>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</si>
  <si>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</si>
  <si>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</si>
  <si>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</si>
  <si>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</si>
  <si>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</si>
  <si>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</si>
  <si>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</si>
  <si>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</si>
  <si>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</si>
  <si>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</si>
  <si>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</si>
  <si>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</si>
  <si>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</si>
  <si>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</si>
  <si>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</si>
  <si>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</si>
  <si>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</si>
  <si>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</si>
  <si>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</si>
  <si>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</si>
  <si>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</si>
  <si>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</si>
  <si>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</si>
  <si>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</si>
  <si>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</si>
  <si>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</si>
  <si>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</si>
  <si>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</si>
  <si>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</si>
  <si>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</si>
  <si>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</si>
  <si>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</si>
  <si>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</si>
  <si>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</si>
  <si>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</si>
  <si>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</si>
  <si>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</si>
  <si>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</si>
  <si>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</si>
  <si>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</si>
  <si>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</si>
  <si>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</si>
  <si>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</si>
  <si>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</si>
  <si>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</si>
  <si>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</si>
  <si>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</si>
  <si>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</si>
  <si>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</si>
  <si>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</si>
  <si>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</si>
  <si>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</si>
  <si>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</si>
  <si>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</si>
  <si>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</si>
  <si>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</si>
  <si>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</si>
  <si>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</si>
  <si>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</si>
  <si>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</si>
  <si>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</si>
  <si>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</si>
  <si>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</si>
  <si>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</si>
  <si>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</si>
  <si>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</si>
  <si>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</si>
  <si>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</si>
  <si>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</si>
  <si>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</si>
  <si>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</si>
  <si>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</si>
  <si>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</si>
  <si>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</si>
  <si>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</si>
  <si>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</si>
  <si>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</si>
  <si>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</si>
  <si>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</si>
  <si>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</si>
  <si>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</si>
  <si>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</si>
  <si>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</si>
  <si>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</si>
  <si>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</si>
  <si>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</si>
  <si>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</si>
  <si>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</si>
  <si>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</si>
  <si>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</si>
  <si>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</si>
  <si>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</si>
  <si>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</si>
  <si>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</si>
  <si>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</si>
  <si>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</si>
  <si>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</si>
  <si>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</si>
  <si>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</si>
  <si>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</si>
  <si>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</si>
  <si>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</si>
  <si>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</si>
  <si>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</si>
  <si>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</si>
  <si>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</si>
  <si>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</si>
  <si>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</si>
  <si>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</si>
  <si>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</si>
  <si>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</si>
  <si>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</si>
  <si>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</si>
  <si>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</si>
  <si>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</si>
  <si>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</si>
  <si>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</si>
  <si>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</si>
  <si>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</si>
  <si>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</si>
  <si>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</si>
  <si>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</si>
  <si>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</si>
  <si>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</si>
  <si>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</si>
  <si>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</si>
  <si>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</si>
  <si>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</si>
  <si>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</si>
  <si>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</si>
  <si>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</si>
  <si>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</si>
  <si>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</si>
  <si>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</si>
  <si>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</si>
  <si>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</si>
  <si>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</si>
  <si>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</si>
  <si>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</si>
  <si>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</si>
  <si>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</si>
  <si>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</si>
  <si>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</si>
  <si>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</si>
  <si>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</si>
  <si>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</si>
  <si>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</si>
  <si>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</si>
  <si>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</si>
  <si>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</si>
  <si>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</si>
  <si>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</si>
  <si>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</si>
  <si>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</si>
  <si>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</si>
  <si>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</si>
  <si>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</si>
  <si>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</si>
  <si>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</si>
  <si>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</si>
  <si>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</si>
  <si>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</si>
  <si>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</si>
  <si>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</si>
  <si>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</si>
  <si>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</si>
  <si>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</si>
  <si>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</si>
  <si>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</si>
  <si>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</si>
  <si>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</si>
  <si>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</si>
  <si>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</si>
  <si>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</si>
  <si>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</si>
  <si>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</si>
  <si>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</si>
  <si>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</si>
  <si>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</si>
  <si>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</si>
  <si>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</si>
  <si>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</si>
  <si>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</si>
  <si>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</si>
  <si>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</si>
  <si>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</si>
  <si>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</si>
  <si>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</si>
  <si>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</si>
  <si>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</si>
  <si>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</si>
  <si>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</si>
  <si>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</si>
  <si>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</si>
  <si>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</si>
  <si>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</si>
  <si>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</si>
  <si>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</si>
  <si>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</si>
  <si>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r>
      <t xml:space="preserve">VENCIMIENTOS ACCIONES ABIERTAS PMI 
</t>
    </r>
    <r>
      <rPr>
        <b/>
        <sz val="12"/>
        <color indexed="8"/>
        <rFont val="Calibri"/>
        <family val="2"/>
        <scheme val="minor"/>
      </rPr>
      <t>(Se registran las acciones que no tienen recomendación de cierre por parte de la OCI)</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</si>
  <si>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</si>
  <si>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</si>
  <si>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</si>
  <si>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</si>
  <si>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</si>
  <si>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</si>
  <si>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</si>
  <si>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</si>
  <si>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</si>
  <si>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</si>
  <si>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</si>
  <si>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</si>
  <si>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</si>
  <si>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</si>
  <si>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</si>
  <si>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</si>
  <si>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</si>
  <si>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</si>
  <si>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</si>
  <si>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</si>
  <si>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</si>
  <si>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</si>
  <si>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DIRECCIÓN DE CONTRATACIÓN  OFICINA DE TECNOLOGIAS DE LA INFORMACION Y LAS COMUNICACIONES</t>
  </si>
  <si>
    <t>CAPACITACIÓN REALIZADA</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</si>
  <si>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</si>
  <si>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</si>
  <si>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</si>
  <si>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</si>
  <si>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</si>
  <si>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</si>
  <si>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</si>
  <si>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</si>
  <si>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</si>
  <si>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</si>
  <si>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</si>
  <si>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</si>
  <si>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</si>
  <si>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</si>
  <si>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</si>
  <si>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</si>
  <si>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</si>
  <si>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</si>
  <si>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</si>
  <si>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</si>
  <si>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</si>
  <si>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</si>
  <si>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</si>
  <si>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</si>
  <si>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</si>
  <si>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</si>
  <si>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</si>
  <si>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</si>
  <si>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</si>
  <si>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</si>
  <si>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</si>
  <si>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</si>
  <si>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</si>
  <si>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</si>
  <si>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</si>
  <si>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</si>
  <si>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</si>
  <si>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</si>
  <si>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</si>
  <si>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</si>
  <si>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</si>
  <si>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</si>
  <si>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</si>
  <si>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</si>
  <si>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</si>
  <si>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</si>
  <si>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</si>
  <si>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</si>
  <si>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</si>
  <si>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</si>
  <si>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</si>
  <si>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</si>
  <si>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</si>
  <si>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</si>
  <si>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</si>
  <si>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</si>
  <si>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</si>
  <si>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</si>
  <si>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</si>
  <si>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</si>
  <si>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</si>
  <si>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</si>
  <si>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</si>
  <si>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</si>
  <si>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</si>
  <si>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</si>
  <si>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</si>
  <si>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</si>
  <si>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</si>
  <si>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</si>
  <si>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</si>
  <si>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</si>
  <si>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</si>
  <si>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</si>
  <si>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</si>
  <si>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</si>
  <si>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</si>
  <si>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</si>
  <si>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</si>
  <si>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</si>
  <si>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</si>
  <si>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</si>
  <si>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</si>
  <si>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</si>
  <si>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</si>
  <si>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</si>
  <si>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</si>
  <si>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</si>
  <si>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</si>
  <si>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</si>
  <si>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</si>
  <si>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</si>
  <si>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</si>
  <si>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</si>
  <si>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</si>
  <si>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</si>
  <si>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</si>
  <si>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</si>
  <si>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</si>
  <si>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</si>
  <si>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</si>
  <si>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</si>
  <si>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</si>
  <si>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</si>
  <si>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</si>
  <si>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</si>
  <si>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</si>
  <si>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</si>
  <si>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</si>
  <si>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</si>
  <si>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</si>
  <si>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</si>
  <si>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</si>
  <si>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</si>
  <si>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</si>
  <si>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</si>
  <si>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</si>
  <si>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</si>
  <si>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</si>
  <si>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</si>
  <si>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</si>
  <si>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</si>
  <si>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</si>
  <si>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</si>
  <si>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</si>
  <si>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</si>
  <si>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</si>
  <si>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</si>
  <si>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</si>
  <si>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</si>
  <si>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</si>
  <si>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</si>
  <si>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</si>
  <si>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</si>
  <si>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</si>
  <si>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</si>
  <si>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</si>
  <si>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</si>
  <si>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</si>
  <si>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</si>
  <si>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</si>
  <si>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</si>
  <si>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</si>
  <si>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</si>
  <si>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</si>
  <si>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</si>
  <si>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</si>
  <si>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</si>
  <si>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</si>
  <si>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</si>
  <si>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</si>
  <si>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</si>
  <si>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</si>
  <si>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</si>
  <si>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</si>
  <si>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</si>
  <si>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</si>
  <si>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</si>
  <si>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</si>
  <si>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</si>
  <si>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</si>
  <si>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</si>
  <si>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</si>
  <si>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</si>
  <si>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</si>
  <si>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</si>
  <si>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</si>
  <si>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</si>
  <si>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</si>
  <si>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</si>
  <si>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</si>
  <si>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</si>
  <si>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</si>
  <si>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</si>
  <si>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</si>
  <si>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</si>
  <si>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</si>
  <si>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</si>
  <si>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</si>
  <si>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</si>
  <si>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</si>
  <si>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</si>
  <si>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</si>
  <si>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</si>
  <si>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</si>
  <si>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</si>
  <si>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</si>
  <si>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</si>
  <si>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</si>
  <si>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</si>
  <si>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</si>
  <si>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</si>
  <si>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</si>
  <si>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</si>
  <si>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</si>
  <si>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</si>
  <si>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</si>
  <si>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</si>
  <si>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</si>
  <si>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</si>
  <si>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</si>
  <si>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</si>
  <si>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</si>
  <si>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</si>
  <si>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</si>
  <si>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</si>
  <si>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</si>
  <si>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</si>
  <si>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</si>
  <si>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</si>
  <si>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</si>
  <si>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</si>
  <si>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</si>
  <si>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</si>
  <si>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</si>
  <si>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</si>
  <si>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</si>
  <si>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</si>
  <si>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</si>
  <si>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</si>
  <si>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</si>
  <si>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</si>
  <si>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</si>
  <si>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</si>
  <si>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</si>
  <si>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</si>
  <si>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</si>
  <si>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</si>
  <si>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</si>
  <si>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</si>
  <si>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</si>
  <si>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</si>
  <si>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</si>
  <si>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</si>
  <si>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</si>
  <si>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</si>
  <si>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</si>
  <si>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</si>
  <si>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</si>
  <si>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</si>
  <si>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</si>
  <si>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</si>
  <si>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</si>
  <si>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</si>
  <si>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</si>
  <si>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</si>
  <si>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</si>
  <si>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</si>
  <si>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</si>
  <si>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SOCIALIZAR A LOS SUPERVISORES LA IMPORTANCIA DE LA VERIFICACIÓN DE REQUISITOS CONTENIDOS EN CADA CONTRATO PARA LA APROBACIÓN DE LOS PRECIOS NO PREVISTOS.</t>
  </si>
  <si>
    <t>NÚMERO DE SOCIALIZACIONES A SUPERVISORES REALIZADAS</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</si>
  <si>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</si>
  <si>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</si>
  <si>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</si>
  <si>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</si>
  <si>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</si>
  <si>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</si>
  <si>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</si>
  <si>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</si>
  <si>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</si>
  <si>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</si>
  <si>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</si>
  <si>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</si>
  <si>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</si>
  <si>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</si>
  <si>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</si>
  <si>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</si>
  <si>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</si>
  <si>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</si>
  <si>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</si>
  <si>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</si>
  <si>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</si>
  <si>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</si>
  <si>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</si>
  <si>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</si>
  <si>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</si>
  <si>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</si>
  <si>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ACCIONES ABIERTAS Y ABIERTAS CON RECOMENDACIÓN DE CIERRE POR PARTE DE LA OCI AL ENTE DE CONTROL</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</si>
  <si>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</si>
  <si>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</si>
  <si>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</si>
  <si>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</si>
  <si>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</si>
  <si>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</si>
  <si>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</si>
  <si>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</si>
  <si>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</si>
  <si>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</si>
  <si>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</si>
  <si>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</si>
  <si>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</si>
  <si>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</si>
  <si>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</si>
  <si>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</si>
  <si>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</si>
  <si>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</si>
  <si>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</si>
  <si>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</si>
  <si>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</si>
  <si>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</si>
  <si>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</si>
  <si>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</si>
  <si>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</si>
  <si>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</si>
  <si>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</si>
  <si>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</si>
  <si>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</si>
  <si>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</si>
  <si>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</si>
  <si>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</si>
  <si>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</si>
  <si>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</si>
  <si>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</si>
  <si>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</si>
  <si>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</si>
  <si>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</si>
  <si>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</si>
  <si>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</si>
  <si>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</si>
  <si>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</si>
  <si>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</si>
  <si>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</si>
  <si>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</si>
  <si>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</si>
  <si>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</si>
  <si>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</si>
  <si>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</si>
  <si>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</si>
  <si>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</si>
  <si>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</si>
  <si>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</si>
  <si>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</si>
  <si>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</si>
  <si>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</si>
  <si>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</si>
  <si>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</si>
  <si>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</si>
  <si>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</si>
  <si>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</si>
  <si>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</si>
  <si>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</si>
  <si>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</si>
  <si>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</si>
  <si>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</si>
  <si>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</si>
  <si>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</si>
  <si>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</si>
  <si>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</si>
  <si>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</si>
  <si>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</si>
  <si>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</si>
  <si>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</si>
  <si>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</si>
  <si>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</si>
  <si>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</si>
  <si>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</si>
  <si>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</si>
  <si>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</si>
  <si>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</si>
  <si>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</si>
  <si>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</si>
  <si>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</si>
  <si>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</si>
  <si>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</si>
  <si>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</si>
  <si>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</si>
  <si>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</si>
  <si>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</si>
  <si>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</si>
  <si>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</si>
  <si>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</si>
  <si>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</si>
  <si>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</si>
  <si>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</si>
  <si>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</si>
  <si>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</si>
  <si>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</si>
  <si>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</si>
  <si>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</si>
  <si>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</si>
  <si>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</si>
  <si>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</si>
  <si>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</si>
  <si>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</si>
  <si>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</si>
  <si>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</si>
  <si>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</si>
  <si>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</si>
  <si>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</si>
  <si>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</si>
  <si>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</si>
  <si>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</si>
  <si>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</si>
  <si>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</si>
  <si>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</si>
  <si>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</si>
  <si>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</si>
  <si>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</si>
  <si>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</si>
  <si>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</si>
  <si>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</si>
  <si>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</si>
  <si>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</si>
  <si>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</si>
  <si>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</si>
  <si>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</si>
  <si>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</si>
  <si>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</si>
  <si>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</si>
  <si>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</si>
  <si>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</si>
  <si>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</si>
  <si>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</si>
  <si>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</si>
  <si>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</si>
  <si>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</si>
  <si>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</si>
  <si>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</si>
  <si>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</si>
  <si>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</si>
  <si>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</si>
  <si>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</si>
  <si>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</si>
  <si>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</si>
  <si>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</si>
  <si>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</si>
  <si>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</si>
  <si>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</si>
  <si>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</si>
  <si>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</si>
  <si>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</si>
  <si>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</si>
  <si>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</si>
  <si>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</si>
  <si>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</si>
  <si>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</si>
  <si>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</si>
  <si>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</si>
  <si>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</si>
  <si>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</si>
  <si>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</si>
  <si>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</si>
  <si>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</si>
  <si>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</si>
  <si>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</si>
  <si>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</si>
  <si>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</si>
  <si>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</si>
  <si>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</si>
  <si>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</si>
  <si>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</si>
  <si>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</si>
  <si>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</si>
  <si>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</si>
  <si>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</si>
  <si>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</si>
  <si>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</si>
  <si>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</si>
  <si>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</si>
  <si>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</si>
  <si>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</si>
  <si>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</si>
  <si>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</si>
  <si>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</si>
  <si>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</si>
  <si>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</si>
  <si>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</si>
  <si>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</si>
  <si>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</si>
  <si>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</si>
  <si>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</si>
  <si>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</si>
  <si>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</si>
  <si>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</si>
  <si>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</si>
  <si>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</si>
  <si>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</si>
  <si>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</si>
  <si>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</si>
  <si>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</si>
  <si>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</si>
  <si>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</si>
  <si>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</si>
  <si>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</si>
  <si>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</si>
  <si>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</si>
  <si>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</si>
  <si>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</si>
  <si>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</si>
  <si>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</si>
  <si>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</si>
  <si>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</si>
  <si>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</si>
  <si>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</si>
  <si>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</si>
  <si>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</si>
  <si>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</si>
  <si>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</si>
  <si>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</si>
  <si>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</si>
  <si>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</si>
  <si>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</si>
  <si>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</si>
  <si>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</si>
  <si>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</si>
  <si>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</si>
  <si>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</si>
  <si>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</si>
  <si>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</si>
  <si>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</si>
  <si>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</si>
  <si>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</si>
  <si>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</si>
  <si>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</si>
  <si>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</si>
  <si>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</si>
  <si>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</si>
  <si>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</si>
  <si>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</si>
  <si>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</si>
  <si>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</si>
  <si>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</si>
  <si>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</si>
  <si>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</si>
  <si>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</si>
  <si>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</si>
  <si>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</si>
  <si>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</si>
  <si>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</si>
  <si>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</si>
  <si>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</si>
  <si>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</si>
  <si>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</si>
  <si>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</si>
  <si>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</si>
  <si>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</si>
  <si>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</si>
  <si>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</si>
  <si>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</si>
  <si>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</si>
  <si>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</si>
  <si>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</si>
  <si>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</si>
  <si>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</si>
  <si>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</si>
  <si>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</si>
  <si>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</si>
  <si>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</si>
  <si>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</si>
  <si>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</si>
  <si>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</si>
  <si>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</si>
  <si>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</si>
  <si>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</si>
  <si>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</si>
  <si>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</si>
  <si>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</si>
  <si>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</si>
  <si>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</si>
  <si>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</si>
  <si>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</si>
  <si>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</si>
  <si>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</si>
  <si>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</si>
  <si>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</si>
  <si>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</si>
  <si>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</si>
  <si>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</si>
  <si>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SUBSECRETARÍA DE GESTIÓN JURÍDICA</t>
  </si>
  <si>
    <t>SUBSECRETARÍA DE GESTIÓN JURÍDICA
SUBSECRETARÍA DE GESTIÓN CORPORATIVA</t>
  </si>
  <si>
    <t>OTCI
SUBSECRETARÍA DE SERVICIO A LA CIUDADANÍA
SUBSECRETARÍA DE GESTIÓN CORPORATIVA</t>
  </si>
  <si>
    <t>Calificaciòn Eficacia</t>
  </si>
  <si>
    <t>Calificaciòn Efectividad</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</si>
  <si>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</si>
  <si>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</si>
  <si>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</si>
  <si>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</si>
  <si>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</si>
  <si>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</si>
  <si>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</si>
  <si>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</si>
  <si>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</si>
  <si>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</si>
  <si>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</si>
  <si>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</si>
  <si>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</si>
  <si>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</si>
  <si>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</si>
  <si>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</si>
  <si>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</si>
  <si>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</si>
  <si>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</si>
  <si>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</si>
  <si>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</si>
  <si>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</si>
  <si>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</si>
  <si>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</si>
  <si>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</si>
  <si>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</si>
  <si>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</si>
  <si>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</si>
  <si>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</si>
  <si>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</si>
  <si>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</si>
  <si>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</si>
  <si>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</si>
  <si>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</si>
  <si>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</si>
  <si>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</si>
  <si>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</si>
  <si>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</si>
  <si>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</si>
  <si>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</si>
  <si>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</si>
  <si>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</si>
  <si>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</si>
  <si>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</si>
  <si>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</si>
  <si>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</si>
  <si>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</si>
  <si>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Nataly Tenjo Vargas
</t>
  </si>
  <si>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family val="2"/>
      </rPr>
      <t>Actualización para la medición inicial de los bienes de uso público del sistema semafórico de la ciudad de Bogotá D.C</t>
    </r>
    <r>
      <rPr>
        <sz val="9"/>
        <color theme="1"/>
        <rFont val="Arial"/>
        <family val="2"/>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</si>
  <si>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Hallazgo administrativo, porque la Secretaría Distrital de Movilidad aprobó la póliza de garantía, cuya vigencia no cumplió lo establecido en la Cláusula Décima Cuarta del contrato 2020-2018.</t>
  </si>
  <si>
    <t>Hallazgo administrativo con presunta incidencia disciplinaria por evidentes errores en la planeación del contrato de consultoría SDM-2021-2259</t>
  </si>
  <si>
    <t>SUBSECRETARIA DE POLÍTICA DE MOVILIDAD / SUBSECRETARIA DE GESTIÓN JURÍDICA</t>
  </si>
  <si>
    <r>
      <t>15/12/2022.  De las evidencias aportadas y la revisión en la intranet se pudo observar que el Manual de contratación fue actualizado y formalizado mediante la Resolución 302969 de 2022 “</t>
    </r>
    <r>
      <rPr>
        <i/>
        <sz val="9"/>
        <color theme="1"/>
        <rFont val="Arial"/>
        <family val="2"/>
      </rPr>
      <t>Por la cual se adopta la versión 4.0 del Manual de Contratación, de la Secretaría Distrital de Movilidad</t>
    </r>
    <r>
      <rPr>
        <sz val="9"/>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family val="2"/>
      </rPr>
      <t xml:space="preserve">cierre. </t>
    </r>
    <r>
      <rPr>
        <sz val="9"/>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</si>
  <si>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</si>
  <si>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family val="2"/>
      </rPr>
      <t>cierre.</t>
    </r>
    <r>
      <rPr>
        <sz val="9"/>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</si>
  <si>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Hallazgo administrativo con presunta incidencia disciplinaria, porque la gestión de cobro de cartera de la SDM es antieconómica, inoportuna e ineficiente</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</si>
  <si>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</si>
  <si>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</si>
  <si>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</si>
  <si>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</si>
  <si>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family val="2"/>
      </rPr>
      <t xml:space="preserve">"Base de datos actualizada de ubicabilidad". </t>
    </r>
    <r>
      <rPr>
        <sz val="9"/>
        <color theme="1"/>
        <rFont val="Arial"/>
        <family val="2"/>
      </rPr>
      <t xml:space="preserve">Por lo anterior y de acuerdo a los soportes se observa el cumplimiento de la acción y se procede con el respectivo </t>
    </r>
    <r>
      <rPr>
        <b/>
        <sz val="9"/>
        <color theme="1"/>
        <rFont val="Arial"/>
        <family val="2"/>
      </rPr>
      <t xml:space="preserve">cierre. </t>
    </r>
    <r>
      <rPr>
        <i/>
        <sz val="9"/>
        <color theme="1"/>
        <rFont val="Arial"/>
        <family val="2"/>
      </rPr>
      <t xml:space="preserve"> </t>
    </r>
    <r>
      <rPr>
        <sz val="9"/>
        <color theme="1"/>
        <rFont val="Arial"/>
        <family val="2"/>
      </rPr>
      <t xml:space="preserve">                                                                                            09/11/2022. En el mes de octubre no se presentaron avances frente a esta acción.                                                                                                  
06/10/2022: En el mes de septiembre no se presentaron avances frente a esta acción.</t>
    </r>
  </si>
  <si>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</si>
  <si>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</si>
  <si>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</si>
  <si>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</si>
  <si>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</si>
  <si>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</si>
  <si>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</si>
  <si>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Hallazgo administrativo por falta de conciliación entre dependencias y falta de depuración contable de los rubros de cartera no tributaria.</t>
  </si>
  <si>
    <t>Hallazgo administrativo en atención que las Actas de Inicio de los Contratos de Obra No. 2019-1780, 2019-1781 y 2019-1783, no se suscribieron en los términos establecidos en la CLÁUSULA CUARTA: OBLIGACIONES GENERALES DEL CONTRATISTA.</t>
  </si>
  <si>
    <t>Hallazgo administrativo porque la SDM no ha realizado una gestión
eficiente, eficaz y oportuna ante la aseguradora para obtener las indemnizaciones, por el hurto de elementos de señalización, que ascienden a la suma de $477,6 millones</t>
  </si>
  <si>
    <t>Hallazgo administrativo porque se utiliza el mismo formato para ingresar al Patio No. 4, los elementos de señalización vial suministrados en el marco de los Contratos de Señalización y para entregar al Grupo Operativo de Gestión en Vía.</t>
  </si>
  <si>
    <t>Hallazgo administrativo con presunta incidencia disciplinaria y fiscal en cuantía de $32.300.000, porque el Consorcio Movilidad 2019 en el marco del Contrato de Interventoría No. 2019-1799, no pagó al personal los salarios establecidos en la propuesta económica.</t>
  </si>
  <si>
    <t>Hallazgo administrativo porque el Consorcio SP-Seguridad Vial no entregó oportunamente los elementos de señalización vial al Almacén de la SDM, en el marco del contrato de obra No. 2019-1781.</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</si>
  <si>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</si>
  <si>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</si>
  <si>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Hallazgo administrativo, por cuanto la SDM no tenía archivada una (1) cotización de dos (2) mencionadas en las respuestas de requerimientos del ejercicio auditor, lo que denota debilidades en la gestión documental de la entidad. .......</t>
  </si>
  <si>
    <t>Hallazgo administrativo por diferencias entre los valores reportados en los actos administrativos aprobados por la SDM y los registros contables e incorrecta contabilización, de la baja en cuentas por cobrar vigencia 2021.</t>
  </si>
  <si>
    <t>Hallazgo administrativo por falta de evaluación de la evidencia de deterioro, vida útil y método de depreciación, y diferencias en la información relativa a la depreciación acumulada de los bienes de uso público en servicio</t>
  </si>
  <si>
    <t>Hallazgo administrativo por error en el registro contable de la Resolución No. 87445 de 2021 proceso No. 2011-00410 Id. 675958</t>
  </si>
  <si>
    <t>Hallazgo administrativo por falta de depuración contable de los rubros Recursos entregados en administración, Recursos a favor de terceros y Recursos Recibidos en Administración.</t>
  </si>
  <si>
    <t>Hallazgo administrativo por diferencias presentadas en el aplicativo Bogotá Consolida - operaciones recíprocas de la SDM</t>
  </si>
  <si>
    <t>Hallazgo administrativo por la falta de gestión en la ejecución de los recursos apropiados por diferentes conceptos presupuestales.</t>
  </si>
  <si>
    <t xml:space="preserve">Hallazgo administrativo porque las cifras reflejadas en el PAC difieren de los reportes generados por el aplicativo BOGDATA. </t>
  </si>
  <si>
    <t xml:space="preserve">3.3.1.1 </t>
  </si>
  <si>
    <t>3.3.2.4</t>
  </si>
  <si>
    <t>3.3.2.5</t>
  </si>
  <si>
    <t>3.3.2.6</t>
  </si>
  <si>
    <t>3.3.3.1</t>
  </si>
  <si>
    <t>3.3.3.2</t>
  </si>
  <si>
    <t>3.3.3.3</t>
  </si>
  <si>
    <t>Posible desconocimiento de las cláusulas legales respecto a la veracidad de los documentos aportados</t>
  </si>
  <si>
    <t>Posible desconocimiento de los diferentes contratistas frente a las obligaciones derivadas del plan de calidad</t>
  </si>
  <si>
    <t>Falta de control y diligencia en el cumplimiento del requerimiento contractual asociado a vinculación de personal vulnerable y femenino</t>
  </si>
  <si>
    <t>Posible desconocimiento por parte del personal de la interventoría en los requisitos de la norma NTC ISO 9001:2015, frente a la liberación de productos</t>
  </si>
  <si>
    <t>Falta de aplicación de los requerimientos establecidos en los requerimientos contractuales respecto a la presentación de informes periódicos</t>
  </si>
  <si>
    <t>Falta de control por parte del contratista de la ubicación del stock de señales conforme a lo establecido en la obligación contractual</t>
  </si>
  <si>
    <t>Posible desconocimiento por parte de la interventoría de sus obligaciones contractuales, con respecto a los tiempos fijados en la matriz de garantías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</si>
  <si>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</si>
  <si>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Realizar la actualización del documento del proceso de contratación, en la cual se reitere una declaración expresa de los posibles proponentes respecto a la veracidad de los documentos allegados y de su responsabilidad</t>
  </si>
  <si>
    <t>Publicar y socializar el documento actualizado del proceso de contratación en la Secretaría Distrital de Movilidad</t>
  </si>
  <si>
    <t>Emitir una comunicación a las interventorías, donde se solicite incorporar el seguimiento al plan de calidad en el informe mensual</t>
  </si>
  <si>
    <t>Requerir a la Interventoría ajustar los informes presentados a la fecha incluyendo dicho seguimiento</t>
  </si>
  <si>
    <t>Emitir comunicación a las interventorías exigiendo el cumplimiento de las obligaciones contractuales respecto a la vinculación del personal vulnerable y femenino</t>
  </si>
  <si>
    <t>Requerir a las interventorías el reporte de la vinculación de personal vulnerable y femenino en el informe mensual de ejecución del contrato</t>
  </si>
  <si>
    <t>Requerir a las interventorías el cumplimiento de los requisitos de la Norma Técnica Colombiana ISO 9001:2015, conforme a lo establecido en los pliegos de condiciones</t>
  </si>
  <si>
    <t>Requerir a las interventorías dar cumplimiento a los requerimientos establecidos contractualmente, respecto a la presentación de los informes periódicos de ejecución del contrato</t>
  </si>
  <si>
    <t>Requerir a las interventorías el cumplimiento del numeral 3.2 del anexo técnico, que obliga disponer de un stock de 150 señales por parte del contratista de obra</t>
  </si>
  <si>
    <t>Requerir a las interventorías especificar el tiempo mínimo de garantía para los ID de señalización de la matriz de la garantías que indican -menos de 6 meses-</t>
  </si>
  <si>
    <t>Requerir a las interventorías solicitar el acompañamiento de la policía metropolitana de Bogotá en los sitios de obra donde se requiera, de acuerdo a la programación</t>
  </si>
  <si>
    <t>Remitir comunicación a las interventorías, recordando el uso del aplicativo SIGIDU, para la consulta de intervenciones en vía programadas por otras entidades, con el fin de que se tenga en cuenta en la programación del contrato de obra</t>
  </si>
  <si>
    <t>Documento de contratación actualizado</t>
  </si>
  <si>
    <t>Dirección de contratación</t>
  </si>
  <si>
    <t>Publicación y socialización realizadas</t>
  </si>
  <si>
    <t>Comunicación emitida</t>
  </si>
  <si>
    <t>Subdirección de señalización</t>
  </si>
  <si>
    <t>Requerimiento realizado</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</si>
  <si>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</si>
  <si>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</si>
  <si>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Hallazgo administrativo con presunta incidencia disciplinaria porque el Consorcio MYSV- OINCO no implementó el Plan de Calidad, incumpliendo lo establecido en el Contrato de Obra No. 2021-2020.</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</si>
  <si>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</si>
  <si>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Hallazgo administrativo porque el Consorcio SV Bogotá en el marco del Contrato de Interventoría No. 2021-2013, aprobó el Plan de Control, inspección y ensayos, sin que se indicaran los responsables de la liberación del producto</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</si>
  <si>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</si>
  <si>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Hallazgo administrativo con presunta incidencia disciplinaria por deficiencias en la supervisión e interventoría, relacionadas con la falta del stock de señales Verticales con los que el contratista debe contar de acuerdo con los documentos estipulados.</t>
  </si>
  <si>
    <t>Hallazgo Administrativo por falta de precisión en los tiempos de garantías de ID de señalización horizontal establecidos en la Matriz de Garantías del Proceso Licitatorio SDM-LP-033-2021</t>
  </si>
  <si>
    <t>Hallazgo Administrativo por deficiencias de planeación y de control a fin de establecer una programación y/o plan de intervenciones que asegure el cumplimiento de las obligaciones contractuales respecto de la totalidad de los corredores viales.</t>
  </si>
  <si>
    <t>HALLAZGO ADMINISTRATIVO CON PRESUNTA INCIDENCIA DISCIPLINARIA POR LAS INCONSISTENCIAS ENCONTRADAS EN LA CUENTA RENDIDA A LA CONTRALORÍA DE BOGOTÁ A TRAVÉS DEL APLICATIVO SIVICOF, EN LO QUE RESPECTA A LA CONTRATACIÓN SUSCRITA EN LA VIGENCIA 2019</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</si>
  <si>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</si>
  <si>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</si>
  <si>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</si>
  <si>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</si>
  <si>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2020-07-07</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</si>
  <si>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</si>
  <si>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</si>
  <si>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</si>
  <si>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</si>
  <si>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</si>
  <si>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</si>
  <si>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</si>
  <si>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</si>
  <si>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Hallazgo administrativo porque la SDM no ha realizado una gestión eficiente, eficaz y oportuna ante la aseguradora para obtener las indemnizaciones, por el hurto de elementos de señalización, que ascienden a la suma de $477,6 millones</t>
  </si>
  <si>
    <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9"/>
        <color theme="1"/>
        <rFont val="Arial"/>
        <family val="2"/>
      </rPr>
      <t>//www.movilidadbogota.gov.co/intranet/PM02.</t>
    </r>
    <r>
      <rPr>
        <sz val="9"/>
        <color theme="1"/>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</si>
  <si>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Edgar Gonzalez</t>
  </si>
  <si>
    <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</si>
  <si>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r>
      <t>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9"/>
        <color theme="1"/>
        <rFont val="Arial"/>
        <family val="2"/>
      </rPr>
      <t xml:space="preserve"> cierre de la acción
</t>
    </r>
    <r>
      <rPr>
        <sz val="9"/>
        <color theme="1"/>
        <rFont val="Arial"/>
        <family val="2"/>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</si>
  <si>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family val="2"/>
      </rPr>
      <t xml:space="preserve">cierre de la acción. </t>
    </r>
    <r>
      <rPr>
        <sz val="7"/>
        <color rgb="FF000000"/>
        <rFont val="Arial"/>
        <family val="2"/>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</si>
  <si>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Yancy Urbano/Edgar Gonzalez</t>
  </si>
  <si>
    <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</si>
  <si>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</si>
  <si>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</si>
  <si>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</si>
  <si>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</si>
  <si>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</si>
  <si>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</si>
  <si>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2021-07-01</t>
  </si>
  <si>
    <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9"/>
        <color theme="1"/>
        <rFont val="Arial"/>
        <family val="2"/>
      </rPr>
      <t xml:space="preserve">
7/12/2022: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</si>
  <si>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</si>
  <si>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</si>
  <si>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SUBDIRECCIÓN DE SEÑALIZACIÓN/  SUBDIRECCIÓN ADMINISTRATIVA</t>
  </si>
  <si>
    <t xml:space="preserve">SUBSECRETARÍA DE GESTIÓN DE LA MOVILIDAD / SUBSECRETARÍA DE GESTIÓN CORPORATIVA </t>
  </si>
  <si>
    <t xml:space="preserve">SUBSECRETARÍA DE SERVICIO A LA CIUDADANÍA/SUBSECRETARÍA DE GESTIÓN CORPORATIVA/
OTIC
</t>
  </si>
  <si>
    <t>CUMPLIDA EFECTIVA</t>
  </si>
  <si>
    <t>CUMPLIDA INEFECTIVA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</si>
  <si>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</si>
  <si>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</si>
  <si>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</si>
  <si>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</si>
  <si>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</si>
  <si>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</si>
  <si>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</si>
  <si>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family val="2"/>
      </rPr>
      <t xml:space="preserve">. </t>
    </r>
    <r>
      <rPr>
        <sz val="7"/>
        <color rgb="FF000000"/>
        <rFont val="Arial"/>
        <family val="2"/>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r>
  </si>
  <si>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</si>
  <si>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family val="2"/>
      </rPr>
      <t xml:space="preserve"> informe denominado informe final año 2022 - Consolidado.</t>
    </r>
    <r>
      <rPr>
        <sz val="7"/>
        <color rgb="FF000000"/>
        <rFont val="Arial"/>
        <family val="2"/>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</si>
  <si>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</si>
  <si>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</si>
  <si>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obsevó que se está dando cumplimiento en la acción.
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</si>
  <si>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r>
      <t xml:space="preserve">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theme="1"/>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theme="1"/>
        <rFont val="Arial"/>
        <family val="2"/>
      </rPr>
      <t>Adicionalmente en este anexo técnico, pagina 43, apartado 3.4 ACTIVIDADES DE CARÁCTER FINANCIERO, ítem 6, establece que el Interventor debe</t>
    </r>
    <r>
      <rPr>
        <i/>
        <sz val="7"/>
        <color theme="1"/>
        <rFont val="Arial"/>
        <family val="2"/>
      </rPr>
      <t xml:space="preserve">: 6. "Verificar que el contratista de obra se encuentre..." </t>
    </r>
    <r>
      <rPr>
        <sz val="7"/>
        <color theme="1"/>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</si>
  <si>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theme="1"/>
        <rFont val="Arial"/>
        <family val="2"/>
      </rPr>
      <t>12.2 Copia de las planillas de pago de la seguridad social del personal vinculado al contrato de obra, y 12.4 Certificación del pago de salarios expedido por el representante legal o revisor fiscal.</t>
    </r>
    <r>
      <rPr>
        <sz val="7"/>
        <color theme="1"/>
        <rFont val="Arial"/>
        <family val="2"/>
      </rPr>
      <t xml:space="preserve"> 4) Anexo técnico definitivo del concurso abierto de méritos SDM-CMA-31-2022 publicado el 07 de julio de 2022 en Secop II. En el anexo técnico, página 42, apartado 2.9.2. INFORME MENSUAL </t>
    </r>
    <r>
      <rPr>
        <i/>
        <sz val="7"/>
        <color theme="1"/>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7"/>
        <color theme="1"/>
        <rFont val="Arial"/>
        <family val="2"/>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</si>
  <si>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</si>
  <si>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14/04/2023: Los responsables informan que:La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</si>
  <si>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</si>
  <si>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</si>
  <si>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</si>
  <si>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</si>
  <si>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</si>
  <si>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</si>
  <si>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</si>
  <si>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</si>
  <si>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</si>
  <si>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</si>
  <si>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estadistico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family val="2"/>
      </rPr>
      <t>enero Informe estadistico acuerdos de pago</t>
    </r>
    <r>
      <rPr>
        <sz val="7"/>
        <color rgb="FF000000"/>
        <rFont val="Arial"/>
        <family val="2"/>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estadistico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theme="1"/>
        <rFont val="Arial"/>
        <family val="2"/>
      </rPr>
      <t xml:space="preserve">Informe estudio estadistico de datos, </t>
    </r>
    <r>
      <rPr>
        <sz val="7"/>
        <color theme="1"/>
        <rFont val="Arial"/>
        <family val="2"/>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</si>
  <si>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r>
      <t>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edidencia se allegó el borrador del procedimiento y de la carta de presentacion de la propuesta, al igual que el correo remisorio a Planeación Instituacional.
13/03/2023. La Dirección de Contratación allegó un borrador de la Carta de presentación de la propuesta en el cual se incluyó el párrago: "</t>
    </r>
    <r>
      <rPr>
        <i/>
        <sz val="7"/>
        <color rgb="FF000000"/>
        <rFont val="Arial"/>
        <family val="2"/>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family val="2"/>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family val="2"/>
      </rPr>
      <t>procesos de selección</t>
    </r>
    <r>
      <rPr>
        <sz val="7"/>
        <color rgb="FF000000"/>
        <rFont val="Arial"/>
        <family val="2"/>
      </rPr>
      <t xml:space="preserve"> y vincular la carta. Mafiiestan finalmente que se tiene programado realizar la actualización del procedimiento en las próximas semanas. Como evidencia allegan el borrador de carta de propuesta economica.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t>
    </r>
  </si>
  <si>
    <t>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</si>
</sst>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6" formatCode="_-* #,##0_-;\-* #,##0_-;_-* &quot;-&quot;_-;_-@_-"/>
  </numFmts>
  <fonts count="4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b/>
      <i/>
      <sz val="9"/>
      <color theme="1"/>
      <name val="Arial"/>
      <family val="2"/>
    </font>
    <font>
      <i/>
      <sz val="9"/>
      <color theme="1"/>
      <name val="Arial"/>
      <family val="2"/>
    </font>
    <font>
      <b/>
      <i/>
      <sz val="7"/>
      <color theme="1"/>
      <name val="Arial"/>
      <family val="2"/>
    </font>
    <font>
      <i/>
      <sz val="7"/>
      <color theme="1"/>
      <name val="Arial"/>
      <family val="2"/>
    </font>
    <font>
      <sz val="7"/>
      <color indexed="8"/>
      <name val="Arial"/>
      <family val="2"/>
    </font>
    <font>
      <b/>
      <sz val="7"/>
      <color rgb="FF00B0F0"/>
      <name val="Arial"/>
      <family val="2"/>
    </font>
    <font>
      <sz val="7"/>
      <color rgb="FFFF0000"/>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9" fontId="9" fillId="0" borderId="0" applyFont="0" applyFill="0" applyBorder="0" applyAlignment="0" applyProtection="0"/>
    <xf numFmtId="41" fontId="9" fillId="0" borderId="0" applyFont="0" applyFill="0" applyBorder="0" applyAlignment="0" applyProtection="0"/>
    <xf numFmtId="166" fontId="9" fillId="0" borderId="0" applyFont="0" applyFill="0" applyBorder="0" applyAlignment="0" applyProtection="0"/>
  </cellStyleXfs>
  <cellXfs count="241">
    <xf numFmtId="0" fontId="0" fillId="0" borderId="0" xfId="0"/>
    <xf numFmtId="0" fontId="5" fillId="0" borderId="0" xfId="0" applyFont="1" applyAlignment="1">
      <alignment horizont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indent="1"/>
    </xf>
    <xf numFmtId="0" fontId="13" fillId="0" borderId="20" xfId="0" applyFont="1" applyBorder="1"/>
    <xf numFmtId="0" fontId="13" fillId="0" borderId="0" xfId="0" applyFont="1"/>
    <xf numFmtId="0" fontId="15" fillId="5" borderId="21" xfId="0" applyFont="1" applyFill="1" applyBorder="1"/>
    <xf numFmtId="0" fontId="14" fillId="0" borderId="0" xfId="0" applyFont="1"/>
    <xf numFmtId="0" fontId="15" fillId="0" borderId="22" xfId="0" applyFont="1" applyBorder="1"/>
    <xf numFmtId="0" fontId="14" fillId="0" borderId="20" xfId="0" applyFont="1" applyBorder="1"/>
    <xf numFmtId="0" fontId="15" fillId="5" borderId="23" xfId="0" applyFont="1" applyFill="1" applyBorder="1"/>
    <xf numFmtId="0" fontId="14" fillId="0" borderId="20" xfId="0" applyFont="1" applyBorder="1" applyAlignment="1">
      <alignment horizontal="left"/>
    </xf>
    <xf numFmtId="0" fontId="14" fillId="0" borderId="17" xfId="0" applyFont="1" applyBorder="1"/>
    <xf numFmtId="0" fontId="14" fillId="0" borderId="18" xfId="0" applyFont="1" applyBorder="1"/>
    <xf numFmtId="0" fontId="15" fillId="5" borderId="19" xfId="0" applyFont="1" applyFill="1" applyBorder="1"/>
    <xf numFmtId="0" fontId="14" fillId="0" borderId="0" xfId="0" applyFont="1" applyAlignment="1">
      <alignment horizontal="left"/>
    </xf>
    <xf numFmtId="0" fontId="13" fillId="7" borderId="7" xfId="0" applyFont="1" applyFill="1" applyBorder="1"/>
    <xf numFmtId="0" fontId="14" fillId="7" borderId="11" xfId="0" applyFont="1" applyFill="1" applyBorder="1" applyAlignment="1">
      <alignment horizontal="center"/>
    </xf>
    <xf numFmtId="0" fontId="14" fillId="7" borderId="10" xfId="0" applyFont="1" applyFill="1" applyBorder="1" applyAlignment="1">
      <alignment horizontal="center"/>
    </xf>
    <xf numFmtId="0" fontId="14" fillId="7" borderId="0" xfId="0" applyFont="1" applyFill="1"/>
    <xf numFmtId="0" fontId="15" fillId="5" borderId="28" xfId="0" applyFont="1" applyFill="1" applyBorder="1"/>
    <xf numFmtId="0" fontId="15" fillId="5" borderId="24" xfId="0" applyFont="1" applyFill="1" applyBorder="1"/>
    <xf numFmtId="0" fontId="15" fillId="5" borderId="16" xfId="0" applyFont="1" applyFill="1" applyBorder="1"/>
    <xf numFmtId="0" fontId="15" fillId="8" borderId="25" xfId="0" applyFont="1" applyFill="1" applyBorder="1" applyAlignment="1">
      <alignment horizontal="left"/>
    </xf>
    <xf numFmtId="0" fontId="15" fillId="8" borderId="29" xfId="0" applyFont="1" applyFill="1" applyBorder="1"/>
    <xf numFmtId="0" fontId="15" fillId="8" borderId="22" xfId="0" applyFont="1" applyFill="1" applyBorder="1"/>
    <xf numFmtId="0" fontId="15" fillId="7" borderId="26" xfId="0" applyFont="1" applyFill="1" applyBorder="1" applyAlignment="1">
      <alignment horizontal="left" indent="1"/>
    </xf>
    <xf numFmtId="0" fontId="15" fillId="7" borderId="30" xfId="0" applyFont="1" applyFill="1" applyBorder="1"/>
    <xf numFmtId="0" fontId="15" fillId="7" borderId="27" xfId="0" applyFont="1" applyFill="1" applyBorder="1"/>
    <xf numFmtId="0" fontId="16" fillId="7" borderId="26" xfId="0" applyFont="1" applyFill="1" applyBorder="1" applyAlignment="1">
      <alignment horizontal="right"/>
    </xf>
    <xf numFmtId="0" fontId="16" fillId="7" borderId="30" xfId="0" applyFont="1" applyFill="1" applyBorder="1"/>
    <xf numFmtId="0" fontId="16" fillId="7" borderId="27" xfId="0" applyFont="1" applyFill="1" applyBorder="1"/>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4" fillId="7" borderId="34" xfId="0" applyFont="1" applyFill="1" applyBorder="1"/>
    <xf numFmtId="0" fontId="14" fillId="7" borderId="26" xfId="0" applyFont="1" applyFill="1" applyBorder="1"/>
    <xf numFmtId="0" fontId="14" fillId="7" borderId="36" xfId="0" applyFont="1" applyFill="1" applyBorder="1"/>
    <xf numFmtId="41" fontId="14" fillId="7" borderId="38" xfId="2" applyFont="1" applyFill="1" applyBorder="1" applyAlignment="1">
      <alignment horizontal="center"/>
    </xf>
    <xf numFmtId="0" fontId="14" fillId="7" borderId="30" xfId="0" applyFont="1" applyFill="1" applyBorder="1" applyAlignment="1">
      <alignment horizontal="center"/>
    </xf>
    <xf numFmtId="0" fontId="14" fillId="7" borderId="39" xfId="0" applyFont="1" applyFill="1" applyBorder="1" applyAlignment="1">
      <alignment horizontal="center"/>
    </xf>
    <xf numFmtId="0" fontId="14" fillId="7" borderId="38" xfId="0" applyFont="1" applyFill="1" applyBorder="1" applyAlignment="1">
      <alignment horizontal="center"/>
    </xf>
    <xf numFmtId="0" fontId="14" fillId="4" borderId="31" xfId="0" applyFont="1" applyFill="1" applyBorder="1"/>
    <xf numFmtId="0" fontId="13" fillId="4" borderId="32" xfId="0" applyFont="1" applyFill="1" applyBorder="1" applyAlignment="1">
      <alignment horizontal="center"/>
    </xf>
    <xf numFmtId="0" fontId="13" fillId="4" borderId="33" xfId="0" applyFont="1" applyFill="1" applyBorder="1" applyAlignment="1">
      <alignment horizontal="center"/>
    </xf>
    <xf numFmtId="0" fontId="13" fillId="7" borderId="34" xfId="0" applyFont="1" applyFill="1" applyBorder="1"/>
    <xf numFmtId="41" fontId="14" fillId="7" borderId="35" xfId="2" applyFont="1" applyFill="1" applyBorder="1" applyAlignment="1">
      <alignment horizontal="center" vertical="center"/>
    </xf>
    <xf numFmtId="0" fontId="13" fillId="7" borderId="36" xfId="0" applyFont="1" applyFill="1" applyBorder="1"/>
    <xf numFmtId="0" fontId="14" fillId="7" borderId="37" xfId="0" applyFont="1" applyFill="1" applyBorder="1" applyAlignment="1">
      <alignment horizontal="center"/>
    </xf>
    <xf numFmtId="9" fontId="14" fillId="0" borderId="2" xfId="1" applyFont="1" applyBorder="1" applyAlignment="1">
      <alignment horizontal="center" vertical="center"/>
    </xf>
    <xf numFmtId="9" fontId="14" fillId="4" borderId="2" xfId="1" applyFont="1" applyFill="1" applyBorder="1" applyAlignment="1">
      <alignment horizontal="center"/>
    </xf>
    <xf numFmtId="14" fontId="14" fillId="7" borderId="35" xfId="0" applyNumberFormat="1" applyFont="1" applyFill="1" applyBorder="1" applyAlignment="1">
      <alignment horizontal="left"/>
    </xf>
    <xf numFmtId="14" fontId="14" fillId="7" borderId="27" xfId="0" applyNumberFormat="1" applyFont="1" applyFill="1" applyBorder="1" applyAlignment="1">
      <alignment horizontal="left"/>
    </xf>
    <xf numFmtId="14" fontId="14" fillId="7" borderId="37" xfId="0" applyNumberFormat="1" applyFont="1" applyFill="1" applyBorder="1" applyAlignment="1">
      <alignment horizontal="left"/>
    </xf>
    <xf numFmtId="0" fontId="16" fillId="7" borderId="26" xfId="0" applyFont="1" applyFill="1" applyBorder="1" applyAlignment="1">
      <alignment horizontal="right" vertical="center"/>
    </xf>
    <xf numFmtId="0" fontId="16" fillId="7" borderId="30" xfId="0" applyFont="1" applyFill="1" applyBorder="1" applyAlignment="1">
      <alignment vertical="center"/>
    </xf>
    <xf numFmtId="0" fontId="16" fillId="7" borderId="27" xfId="0" applyFont="1" applyFill="1" applyBorder="1" applyAlignment="1">
      <alignment vertical="center"/>
    </xf>
    <xf numFmtId="0" fontId="14" fillId="7" borderId="11" xfId="0" applyFont="1" applyFill="1" applyBorder="1"/>
    <xf numFmtId="0" fontId="14" fillId="7" borderId="27" xfId="0" applyFont="1" applyFill="1" applyBorder="1"/>
    <xf numFmtId="0" fontId="14" fillId="7" borderId="26" xfId="0" applyFont="1" applyFill="1" applyBorder="1" applyAlignment="1">
      <alignment horizontal="center"/>
    </xf>
    <xf numFmtId="41" fontId="14" fillId="7" borderId="30" xfId="2" applyFont="1" applyFill="1" applyBorder="1" applyAlignment="1">
      <alignment horizontal="center"/>
    </xf>
    <xf numFmtId="0" fontId="14" fillId="7" borderId="24" xfId="0" applyFont="1" applyFill="1" applyBorder="1"/>
    <xf numFmtId="0" fontId="14" fillId="7" borderId="24" xfId="0" applyFont="1" applyFill="1" applyBorder="1" applyAlignment="1">
      <alignment horizontal="center"/>
    </xf>
    <xf numFmtId="41" fontId="14" fillId="7" borderId="24" xfId="2" applyFont="1" applyFill="1" applyBorder="1" applyAlignment="1">
      <alignment horizontal="center"/>
    </xf>
    <xf numFmtId="14" fontId="14" fillId="7" borderId="24" xfId="0" applyNumberFormat="1" applyFont="1" applyFill="1" applyBorder="1"/>
    <xf numFmtId="0" fontId="15" fillId="5" borderId="44" xfId="0" applyFont="1" applyFill="1" applyBorder="1" applyAlignment="1">
      <alignment horizontal="left"/>
    </xf>
    <xf numFmtId="0" fontId="15" fillId="5" borderId="45" xfId="0" applyFont="1" applyFill="1" applyBorder="1"/>
    <xf numFmtId="0" fontId="15" fillId="5" borderId="46" xfId="0"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9" fontId="14" fillId="9"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4" borderId="2" xfId="0" applyFont="1" applyFill="1" applyBorder="1" applyAlignment="1">
      <alignment horizontal="center"/>
    </xf>
    <xf numFmtId="0" fontId="14" fillId="4" borderId="2" xfId="0" applyFont="1" applyFill="1" applyBorder="1" applyAlignment="1">
      <alignment horizontal="center"/>
    </xf>
    <xf numFmtId="0" fontId="13" fillId="4" borderId="0" xfId="0" applyFont="1" applyFill="1" applyAlignment="1">
      <alignment horizontal="center"/>
    </xf>
    <xf numFmtId="41" fontId="14" fillId="7" borderId="0" xfId="2" applyFont="1" applyFill="1" applyBorder="1" applyAlignment="1">
      <alignment horizontal="center" vertical="center"/>
    </xf>
    <xf numFmtId="0" fontId="14" fillId="7" borderId="0" xfId="0" applyFont="1" applyFill="1" applyAlignment="1">
      <alignment horizontal="center"/>
    </xf>
    <xf numFmtId="0" fontId="13" fillId="4" borderId="0" xfId="0" applyFont="1" applyFill="1" applyAlignment="1">
      <alignment horizontal="center" vertical="center"/>
    </xf>
    <xf numFmtId="14" fontId="14" fillId="7" borderId="0" xfId="0" applyNumberFormat="1" applyFont="1" applyFill="1" applyAlignment="1">
      <alignment horizontal="left"/>
    </xf>
    <xf numFmtId="14" fontId="14" fillId="7" borderId="0" xfId="0" applyNumberFormat="1" applyFont="1" applyFill="1"/>
    <xf numFmtId="0" fontId="13" fillId="0" borderId="0" xfId="0" applyFont="1" applyAlignment="1">
      <alignment horizontal="center"/>
    </xf>
    <xf numFmtId="0" fontId="14" fillId="0" borderId="0" xfId="0" applyFont="1" applyAlignment="1">
      <alignment horizontal="justify" vertical="center" wrapText="1"/>
    </xf>
    <xf numFmtId="0" fontId="14" fillId="0" borderId="0" xfId="0" applyFont="1" applyAlignment="1">
      <alignment horizontal="justify"/>
    </xf>
    <xf numFmtId="0" fontId="14" fillId="0" borderId="0" xfId="0" applyFont="1" applyAlignment="1">
      <alignment horizontal="left" vertical="center"/>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justify" vertical="top" wrapText="1"/>
    </xf>
    <xf numFmtId="0" fontId="14" fillId="9" borderId="24" xfId="0" applyFont="1" applyFill="1" applyBorder="1"/>
    <xf numFmtId="0" fontId="20" fillId="0" borderId="0" xfId="0"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9" borderId="2" xfId="1" applyNumberFormat="1" applyFont="1" applyFill="1" applyBorder="1" applyAlignment="1">
      <alignment horizontal="center" vertical="center"/>
    </xf>
    <xf numFmtId="0" fontId="11" fillId="0" borderId="0" xfId="0" applyFont="1"/>
    <xf numFmtId="0" fontId="23" fillId="10" borderId="0" xfId="0" applyFont="1" applyFill="1"/>
    <xf numFmtId="0" fontId="0" fillId="0" borderId="0" xfId="0" applyAlignment="1">
      <alignment vertical="center" wrapText="1"/>
    </xf>
    <xf numFmtId="0" fontId="23" fillId="0" borderId="0" xfId="0" applyFont="1" applyAlignment="1">
      <alignment wrapText="1"/>
    </xf>
    <xf numFmtId="0" fontId="24" fillId="0" borderId="0" xfId="0" applyFont="1" applyAlignment="1">
      <alignment vertical="center" wrapText="1"/>
    </xf>
    <xf numFmtId="0" fontId="0" fillId="0" borderId="0" xfId="0" applyAlignment="1">
      <alignment horizontal="left" wrapText="1" indent="1"/>
    </xf>
    <xf numFmtId="0" fontId="28" fillId="5" borderId="55" xfId="0" applyFont="1" applyFill="1" applyBorder="1" applyAlignment="1">
      <alignment horizontal="left"/>
    </xf>
    <xf numFmtId="0" fontId="28"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1" fillId="0" borderId="68" xfId="0" applyFont="1" applyBorder="1"/>
    <xf numFmtId="0" fontId="23" fillId="10" borderId="57" xfId="0" applyFont="1" applyFill="1" applyBorder="1"/>
    <xf numFmtId="0" fontId="29" fillId="0" borderId="0" xfId="0" applyFont="1" applyAlignment="1">
      <alignment horizontal="center" vertical="center" wrapText="1"/>
    </xf>
    <xf numFmtId="0" fontId="28" fillId="4" borderId="54" xfId="0" applyFont="1" applyFill="1" applyBorder="1" applyAlignment="1">
      <alignment horizontal="left"/>
    </xf>
    <xf numFmtId="0" fontId="29" fillId="4" borderId="0" xfId="0" applyFont="1" applyFill="1"/>
    <xf numFmtId="9" fontId="0" fillId="0" borderId="0" xfId="1" applyFont="1"/>
    <xf numFmtId="9" fontId="29" fillId="4" borderId="0" xfId="1" applyFont="1" applyFill="1"/>
    <xf numFmtId="9" fontId="27" fillId="0" borderId="0" xfId="1" applyFont="1"/>
    <xf numFmtId="9" fontId="4" fillId="0" borderId="0" xfId="1" applyFont="1"/>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Font="1" applyBorder="1"/>
    <xf numFmtId="0" fontId="14" fillId="0" borderId="52" xfId="0" applyFont="1" applyBorder="1" applyAlignment="1">
      <alignment horizontal="left"/>
    </xf>
    <xf numFmtId="0" fontId="14" fillId="0" borderId="51" xfId="0" applyFont="1" applyBorder="1"/>
    <xf numFmtId="0" fontId="0" fillId="0" borderId="0" xfId="0" applyAlignment="1">
      <alignment horizontal="left" indent="2"/>
    </xf>
    <xf numFmtId="0" fontId="7" fillId="7" borderId="1" xfId="0" applyFont="1" applyFill="1" applyBorder="1" applyAlignment="1">
      <alignment horizontal="left" vertical="center"/>
    </xf>
    <xf numFmtId="0" fontId="7" fillId="7"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4" fontId="0" fillId="0" borderId="0" xfId="0" applyNumberFormat="1"/>
    <xf numFmtId="0" fontId="6" fillId="2" borderId="53" xfId="0" applyFont="1" applyFill="1" applyBorder="1" applyAlignment="1">
      <alignment horizontal="center" vertical="center" wrapText="1"/>
    </xf>
    <xf numFmtId="0" fontId="16" fillId="0" borderId="0" xfId="0" applyFont="1" applyAlignment="1">
      <alignment wrapText="1"/>
    </xf>
    <xf numFmtId="0" fontId="34" fillId="2" borderId="53" xfId="0" applyFont="1" applyFill="1" applyBorder="1" applyAlignment="1">
      <alignment horizontal="center" vertical="center" wrapText="1"/>
    </xf>
    <xf numFmtId="0" fontId="15" fillId="3" borderId="2" xfId="0" applyFont="1" applyFill="1" applyBorder="1" applyAlignment="1">
      <alignment horizontal="center" vertical="center" wrapText="1"/>
    </xf>
    <xf numFmtId="164" fontId="15" fillId="3" borderId="2" xfId="0" applyNumberFormat="1" applyFont="1" applyFill="1" applyBorder="1" applyAlignment="1">
      <alignment horizontal="center" vertical="center" wrapText="1"/>
    </xf>
    <xf numFmtId="0" fontId="7" fillId="7" borderId="2" xfId="0" applyFont="1" applyFill="1" applyBorder="1" applyAlignment="1">
      <alignment horizontal="left" vertical="center" wrapText="1"/>
    </xf>
    <xf numFmtId="0" fontId="3" fillId="0" borderId="0" xfId="0" applyFont="1" applyAlignment="1">
      <alignment wrapText="1"/>
    </xf>
    <xf numFmtId="0" fontId="3" fillId="0" borderId="0" xfId="0" applyFont="1" applyAlignment="1">
      <alignment horizontal="center" wrapText="1"/>
    </xf>
    <xf numFmtId="14" fontId="3" fillId="0" borderId="0" xfId="0" applyNumberFormat="1" applyFont="1" applyAlignment="1">
      <alignment wrapText="1"/>
    </xf>
    <xf numFmtId="0" fontId="16" fillId="0" borderId="0" xfId="0" applyFont="1" applyAlignment="1">
      <alignment horizontal="center" vertical="center" wrapText="1"/>
    </xf>
    <xf numFmtId="0" fontId="34" fillId="2" borderId="1"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6" fillId="2" borderId="53" xfId="0" applyFont="1" applyFill="1" applyBorder="1" applyAlignment="1">
      <alignment horizontal="center" vertical="center" wrapText="1"/>
    </xf>
    <xf numFmtId="0" fontId="36" fillId="2" borderId="1" xfId="0" applyFont="1" applyFill="1" applyBorder="1" applyAlignment="1">
      <alignment horizontal="center" vertical="center" wrapText="1"/>
    </xf>
    <xf numFmtId="14" fontId="36" fillId="2" borderId="1"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0" fontId="7" fillId="7" borderId="69" xfId="0" applyFont="1" applyFill="1" applyBorder="1" applyAlignment="1">
      <alignment horizontal="left" vertical="center" wrapText="1"/>
    </xf>
    <xf numFmtId="9" fontId="7" fillId="7" borderId="2" xfId="0" applyNumberFormat="1" applyFont="1" applyFill="1" applyBorder="1" applyAlignment="1">
      <alignment horizontal="center" vertical="center" wrapText="1"/>
    </xf>
    <xf numFmtId="14" fontId="7" fillId="7" borderId="1" xfId="0" applyNumberFormat="1" applyFont="1" applyFill="1" applyBorder="1" applyAlignment="1">
      <alignment horizontal="left" vertical="center" wrapText="1"/>
    </xf>
    <xf numFmtId="14" fontId="15" fillId="0" borderId="0" xfId="0" applyNumberFormat="1" applyFont="1" applyAlignment="1">
      <alignment horizontal="left" wrapText="1"/>
    </xf>
    <xf numFmtId="14" fontId="34" fillId="2" borderId="1" xfId="0" applyNumberFormat="1" applyFont="1" applyFill="1" applyBorder="1" applyAlignment="1">
      <alignment horizontal="center" vertical="center" wrapText="1"/>
    </xf>
    <xf numFmtId="14" fontId="16" fillId="0" borderId="0" xfId="0" applyNumberFormat="1" applyFont="1" applyAlignment="1">
      <alignment wrapText="1"/>
    </xf>
    <xf numFmtId="0" fontId="0" fillId="0" borderId="0" xfId="0" applyAlignment="1">
      <alignment horizontal="center"/>
    </xf>
    <xf numFmtId="0" fontId="0" fillId="0" borderId="0" xfId="0" pivotButton="1" applyAlignment="1">
      <alignment horizontal="center"/>
    </xf>
    <xf numFmtId="0" fontId="0" fillId="9" borderId="0" xfId="0" applyFill="1"/>
    <xf numFmtId="0" fontId="0" fillId="0" borderId="0" xfId="0" applyAlignment="1">
      <alignment horizontal="center" vertical="center"/>
    </xf>
    <xf numFmtId="0" fontId="0" fillId="10" borderId="0" xfId="0" applyFill="1"/>
    <xf numFmtId="0" fontId="0" fillId="11" borderId="0" xfId="0" applyFill="1"/>
    <xf numFmtId="0" fontId="38" fillId="7" borderId="1" xfId="0" applyFont="1" applyFill="1" applyBorder="1" applyAlignment="1">
      <alignment horizontal="left" vertical="center" wrapText="1"/>
    </xf>
    <xf numFmtId="0" fontId="38" fillId="7" borderId="53" xfId="0" applyFont="1" applyFill="1" applyBorder="1" applyAlignment="1">
      <alignment horizontal="left" vertical="center" wrapText="1"/>
    </xf>
    <xf numFmtId="1" fontId="10" fillId="0" borderId="2" xfId="2" applyNumberFormat="1"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justify" vertical="top" wrapText="1"/>
    </xf>
    <xf numFmtId="14" fontId="7" fillId="0" borderId="1"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69" xfId="0" applyNumberFormat="1" applyFont="1" applyBorder="1" applyAlignment="1">
      <alignment horizontal="left" vertical="center" wrapText="1"/>
    </xf>
    <xf numFmtId="0" fontId="2" fillId="0" borderId="2" xfId="0" applyFont="1" applyBorder="1" applyAlignment="1">
      <alignment horizontal="center" vertical="center" wrapText="1"/>
    </xf>
    <xf numFmtId="0" fontId="38" fillId="0" borderId="2" xfId="0" applyFont="1" applyBorder="1" applyAlignment="1">
      <alignment horizontal="left" vertical="center" wrapText="1"/>
    </xf>
    <xf numFmtId="9" fontId="7" fillId="0" borderId="2" xfId="0" applyNumberFormat="1" applyFont="1" applyBorder="1" applyAlignment="1">
      <alignment horizontal="center" vertical="center" wrapText="1"/>
    </xf>
    <xf numFmtId="0" fontId="7" fillId="0" borderId="70" xfId="0" applyFont="1" applyBorder="1" applyAlignment="1">
      <alignment horizontal="left" vertical="center" wrapText="1"/>
    </xf>
    <xf numFmtId="0" fontId="38" fillId="0" borderId="71" xfId="0" applyFont="1" applyBorder="1" applyAlignment="1">
      <alignment horizontal="left" vertical="center" wrapText="1"/>
    </xf>
    <xf numFmtId="0" fontId="7" fillId="0" borderId="69" xfId="0" applyFont="1" applyBorder="1" applyAlignment="1">
      <alignment horizontal="left" vertical="center" wrapText="1"/>
    </xf>
    <xf numFmtId="0" fontId="38" fillId="0" borderId="1" xfId="0" applyFont="1" applyBorder="1" applyAlignment="1">
      <alignment horizontal="left" vertical="center" wrapText="1"/>
    </xf>
    <xf numFmtId="0" fontId="40" fillId="7" borderId="1" xfId="0" applyFont="1" applyFill="1" applyBorder="1" applyAlignment="1">
      <alignment horizontal="left" vertical="center" wrapText="1"/>
    </xf>
    <xf numFmtId="0" fontId="1" fillId="7" borderId="0" xfId="0" applyFont="1" applyFill="1" applyAlignment="1">
      <alignment wrapText="1"/>
    </xf>
    <xf numFmtId="0" fontId="23" fillId="0" borderId="0" xfId="0" applyFont="1" applyAlignment="1">
      <alignment horizontal="left" wrapText="1"/>
    </xf>
    <xf numFmtId="0" fontId="24" fillId="0" borderId="0" xfId="0" applyFont="1" applyAlignment="1">
      <alignment horizontal="center" vertical="center" wrapText="1"/>
    </xf>
    <xf numFmtId="0" fontId="30" fillId="3" borderId="58" xfId="0" applyFont="1" applyFill="1" applyBorder="1" applyAlignment="1">
      <alignment horizontal="center"/>
    </xf>
    <xf numFmtId="0" fontId="30" fillId="3" borderId="59" xfId="0" applyFont="1" applyFill="1" applyBorder="1" applyAlignment="1">
      <alignment horizontal="center"/>
    </xf>
    <xf numFmtId="0" fontId="30" fillId="3" borderId="60" xfId="0" applyFont="1" applyFill="1" applyBorder="1" applyAlignment="1">
      <alignment horizontal="center"/>
    </xf>
    <xf numFmtId="0" fontId="13" fillId="4" borderId="62" xfId="0" applyFont="1" applyFill="1" applyBorder="1" applyAlignment="1">
      <alignment horizontal="center" vertical="center" wrapText="1"/>
    </xf>
    <xf numFmtId="0" fontId="13" fillId="4" borderId="63" xfId="0" applyFont="1" applyFill="1" applyBorder="1" applyAlignment="1">
      <alignment horizontal="center" vertical="center" wrapText="1"/>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4" borderId="40" xfId="0" applyFont="1" applyFill="1" applyBorder="1" applyAlignment="1">
      <alignment horizontal="center" wrapText="1"/>
    </xf>
    <xf numFmtId="0" fontId="13" fillId="4" borderId="3" xfId="0" applyFont="1" applyFill="1" applyBorder="1" applyAlignment="1">
      <alignment horizontal="center" wrapText="1"/>
    </xf>
    <xf numFmtId="0" fontId="13" fillId="4" borderId="4" xfId="0" applyFont="1" applyFill="1" applyBorder="1" applyAlignment="1">
      <alignment horizontal="center"/>
    </xf>
    <xf numFmtId="0" fontId="13" fillId="4" borderId="47" xfId="0" applyFont="1" applyFill="1" applyBorder="1" applyAlignment="1">
      <alignment horizontal="center"/>
    </xf>
    <xf numFmtId="0" fontId="13" fillId="4"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13" fillId="4" borderId="61"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23" fillId="6" borderId="0" xfId="0" applyFont="1" applyFill="1" applyAlignment="1">
      <alignment horizontal="center" wrapText="1"/>
    </xf>
    <xf numFmtId="0" fontId="14" fillId="0" borderId="24" xfId="0" applyFont="1" applyBorder="1" applyAlignment="1">
      <alignment horizontal="justify" vertical="top" wrapText="1"/>
    </xf>
    <xf numFmtId="0" fontId="13" fillId="4" borderId="41" xfId="0" applyFont="1" applyFill="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xf>
    <xf numFmtId="41" fontId="14" fillId="7"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9" fontId="14" fillId="9" borderId="40" xfId="1" applyFont="1" applyFill="1" applyBorder="1" applyAlignment="1">
      <alignment horizontal="center" vertical="center"/>
    </xf>
    <xf numFmtId="9" fontId="14" fillId="9" borderId="3" xfId="1" applyFont="1" applyFill="1" applyBorder="1" applyAlignment="1">
      <alignment horizontal="center" vertical="center"/>
    </xf>
    <xf numFmtId="0" fontId="13" fillId="4" borderId="4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xf>
    <xf numFmtId="0" fontId="13" fillId="4"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5" borderId="14" xfId="0" applyFont="1" applyFill="1" applyBorder="1" applyAlignment="1">
      <alignment horizontal="center"/>
    </xf>
    <xf numFmtId="0" fontId="15" fillId="5" borderId="13" xfId="0" applyFont="1" applyFill="1" applyBorder="1" applyAlignment="1">
      <alignment horizontal="center"/>
    </xf>
    <xf numFmtId="0" fontId="7" fillId="9" borderId="2"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14" fontId="7" fillId="9" borderId="1" xfId="0" applyNumberFormat="1" applyFont="1" applyFill="1" applyBorder="1" applyAlignment="1">
      <alignment horizontal="justify" vertical="top" wrapText="1"/>
    </xf>
    <xf numFmtId="0" fontId="7"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justify" vertical="top" wrapText="1"/>
    </xf>
    <xf numFmtId="0" fontId="7" fillId="12" borderId="1" xfId="0" applyFont="1" applyFill="1" applyBorder="1" applyAlignment="1">
      <alignment horizontal="left" vertical="center" wrapText="1"/>
    </xf>
  </cellXfs>
  <cellStyles count="4">
    <cellStyle name="Millares [0]" xfId="2" builtinId="6"/>
    <cellStyle name="Millares [0] 2" xfId="3" xr:uid="{A0E81D34-C2C1-4CC5-9F70-EE81537DEF6D}"/>
    <cellStyle name="Normal" xfId="0" builtinId="0"/>
    <cellStyle name="Porcentaje" xfId="1" builtinId="5"/>
  </cellStyles>
  <dxfs count="109">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horizontal="center"/>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DINAMICA!$I$41:$I$50</c:f>
              <c:strCache>
                <c:ptCount val="4"/>
                <c:pt idx="0">
                  <c:v>SGC</c:v>
                </c:pt>
                <c:pt idx="1">
                  <c:v>SGM</c:v>
                </c:pt>
                <c:pt idx="2">
                  <c:v>SGJ</c:v>
                </c:pt>
                <c:pt idx="3">
                  <c:v>SGJ - SGC</c:v>
                </c:pt>
              </c:strCache>
            </c:strRef>
          </c:cat>
          <c:val>
            <c:numRef>
              <c:f>DINAMICA!$J$41:$J$50</c:f>
              <c:numCache>
                <c:formatCode>General</c:formatCode>
                <c:ptCount val="10"/>
                <c:pt idx="0">
                  <c:v>8</c:v>
                </c:pt>
                <c:pt idx="1">
                  <c:v>13</c:v>
                </c:pt>
                <c:pt idx="2">
                  <c:v>8</c:v>
                </c:pt>
                <c:pt idx="3">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[3.  Consolidado PMI Marzo 2023.xlsx]DINAMICA!TablaDinámica1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DINAMICA!$B$5:$B$25</c:f>
              <c:numCache>
                <c:formatCode>General</c:formatCode>
                <c:ptCount val="20"/>
                <c:pt idx="0">
                  <c:v>25</c:v>
                </c:pt>
                <c:pt idx="1">
                  <c:v>1</c:v>
                </c:pt>
                <c:pt idx="2">
                  <c:v>11</c:v>
                </c:pt>
                <c:pt idx="3">
                  <c:v>1</c:v>
                </c:pt>
                <c:pt idx="4">
                  <c:v>19</c:v>
                </c:pt>
                <c:pt idx="5">
                  <c:v>2</c:v>
                </c:pt>
                <c:pt idx="7">
                  <c:v>1</c:v>
                </c:pt>
                <c:pt idx="9">
                  <c:v>1</c:v>
                </c:pt>
                <c:pt idx="10">
                  <c:v>1</c:v>
                </c:pt>
                <c:pt idx="11">
                  <c:v>2</c:v>
                </c:pt>
                <c:pt idx="13">
                  <c:v>1</c:v>
                </c:pt>
              </c:numCache>
            </c:numRef>
          </c:val>
          <c:extLst>
            <c:ext xmlns:c16="http://schemas.microsoft.com/office/drawing/2014/chart" uri="{C3380CC4-5D6E-409C-BE32-E72D297353CC}">
              <c16:uniqueId val="{00000001-C0C0-4F90-9A9B-CB87632487FA}"/>
            </c:ext>
          </c:extLst>
        </c:ser>
        <c:ser>
          <c:idx val="1"/>
          <c:order val="1"/>
          <c:tx>
            <c:strRef>
              <c:f>DINAMICA!$C$3:$C$4</c:f>
              <c:strCache>
                <c:ptCount val="1"/>
                <c:pt idx="0">
                  <c:v>ABIERTA</c:v>
                </c:pt>
              </c:strCache>
            </c:strRef>
          </c:tx>
          <c:spPr>
            <a:solidFill>
              <a:schemeClr val="accent2"/>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DINAMICA!$C$5:$C$25</c:f>
              <c:numCache>
                <c:formatCode>General</c:formatCode>
                <c:ptCount val="20"/>
                <c:pt idx="0">
                  <c:v>15</c:v>
                </c:pt>
                <c:pt idx="2">
                  <c:v>5</c:v>
                </c:pt>
                <c:pt idx="4">
                  <c:v>17</c:v>
                </c:pt>
                <c:pt idx="6">
                  <c:v>2</c:v>
                </c:pt>
                <c:pt idx="7">
                  <c:v>1</c:v>
                </c:pt>
                <c:pt idx="8">
                  <c:v>2</c:v>
                </c:pt>
                <c:pt idx="12">
                  <c:v>2</c:v>
                </c:pt>
                <c:pt idx="14">
                  <c:v>1</c:v>
                </c:pt>
                <c:pt idx="15">
                  <c:v>15</c:v>
                </c:pt>
                <c:pt idx="16">
                  <c:v>1</c:v>
                </c:pt>
                <c:pt idx="17">
                  <c:v>1</c:v>
                </c:pt>
                <c:pt idx="18">
                  <c:v>3</c:v>
                </c:pt>
                <c:pt idx="19">
                  <c:v>3</c:v>
                </c:pt>
              </c:numCache>
            </c:numRef>
          </c:val>
          <c:extLst>
            <c:ext xmlns:c16="http://schemas.microsoft.com/office/drawing/2014/chart" uri="{C3380CC4-5D6E-409C-BE32-E72D297353CC}">
              <c16:uniqueId val="{00000000-B823-4F73-9384-43EFAEF7C503}"/>
            </c:ext>
          </c:extLst>
        </c:ser>
        <c:ser>
          <c:idx val="2"/>
          <c:order val="2"/>
          <c:tx>
            <c:strRef>
              <c:f>DINAMICA!$D$3:$D$4</c:f>
              <c:strCache>
                <c:ptCount val="1"/>
                <c:pt idx="0">
                  <c:v>CUMPLIDA INEFECTIVA</c:v>
                </c:pt>
              </c:strCache>
            </c:strRef>
          </c:tx>
          <c:spPr>
            <a:solidFill>
              <a:schemeClr val="accent3"/>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DINAMICA!$D$5:$D$25</c:f>
              <c:numCache>
                <c:formatCode>General</c:formatCode>
                <c:ptCount val="20"/>
                <c:pt idx="4">
                  <c:v>2</c:v>
                </c:pt>
              </c:numCache>
            </c:numRef>
          </c:val>
          <c:extLst>
            <c:ext xmlns:c16="http://schemas.microsoft.com/office/drawing/2014/chart" uri="{C3380CC4-5D6E-409C-BE32-E72D297353CC}">
              <c16:uniqueId val="{00000001-B823-4F73-9384-43EFAEF7C503}"/>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751417</xdr:colOff>
      <xdr:row>37</xdr:row>
      <xdr:rowOff>147902</xdr:rowOff>
    </xdr:from>
    <xdr:to>
      <xdr:col>20</xdr:col>
      <xdr:colOff>341843</xdr:colOff>
      <xdr:row>86</xdr:row>
      <xdr:rowOff>21167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610657</xdr:colOff>
      <xdr:row>0</xdr:row>
      <xdr:rowOff>829734</xdr:rowOff>
    </xdr:from>
    <xdr:to>
      <xdr:col>20</xdr:col>
      <xdr:colOff>341839</xdr:colOff>
      <xdr:row>20</xdr:row>
      <xdr:rowOff>264583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15354050929" createdVersion="8" refreshedVersion="8" minRefreshableVersion="3" recordCount="135" xr:uid="{00000000-000A-0000-FFFF-FFFF02000000}">
  <cacheSource type="worksheet">
    <worksheetSource ref="A2:AH137" sheet="ESTADO ACCIONES DICIEMBRE"/>
  </cacheSource>
  <cacheFields count="34">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ount="3">
        <n v="2020"/>
        <n v="2021"/>
        <n v="2022"/>
      </sharedItems>
    </cacheField>
    <cacheField name="CODIGO AUDITORÍA SEGÚN PAD DE LA VIGENCIA" numFmtId="0">
      <sharedItems containsSemiMixedTypes="0" containsString="0" containsNumber="1" containsInteger="1" minValue="97" maxValue="509" count="8">
        <n v="107"/>
        <n v="112"/>
        <n v="117"/>
        <n v="97"/>
        <n v="102"/>
        <n v="509"/>
        <n v="100"/>
        <n v="106"/>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5">
        <s v="01 - AUDITORIA DE REGULARIDAD"/>
        <s v="02 - AUDITORIA DE DESEMPEÑO"/>
        <s v="03 - VISITA DE CONTROL FISCAL"/>
        <s v="02 - DESEMPEÑO"/>
        <s v="02- AUDITORIA DE DESEMPEÑO"/>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ount="31">
        <d v="2021-12-31T00:00:00"/>
        <d v="2021-06-22T00:00:00"/>
        <d v="2021-09-22T00:00:00"/>
        <d v="2021-12-22T00:00:00"/>
        <d v="2021-07-05T00:00:00"/>
        <d v="2021-08-31T00:00:00"/>
        <d v="2022-06-17T00:00:00"/>
        <d v="2022-05-30T00:00:00"/>
        <d v="2021-09-30T00:00:00"/>
        <d v="2022-03-30T00:00:00"/>
        <d v="2021-11-30T00:00:00"/>
        <d v="2022-03-31T00:00:00"/>
        <d v="2022-03-21T00:00:00"/>
        <d v="2022-04-30T00:00:00"/>
        <d v="2022-07-02T00:00:00"/>
        <d v="2022-12-15T00:00:00"/>
        <d v="2022-03-15T00:00:00"/>
        <d v="2023-06-13T00:00:00"/>
        <d v="2022-09-30T00:00:00"/>
        <d v="2022-12-30T00:00:00"/>
        <d v="2022-12-31T00:00:00"/>
        <d v="2022-10-31T00:00:00"/>
        <d v="2022-12-12T00:00:00"/>
        <d v="2023-02-28T00:00:00"/>
        <d v="2023-01-31T00:00:00"/>
        <d v="2022-11-30T00:00:00"/>
        <d v="2023-01-16T00:00:00"/>
        <d v="2022-07-31T00:00:00"/>
        <d v="2023-05-31T00:00:00"/>
        <d v="2023-04-30T00:00:00"/>
        <d v="2023-06-30T00:00:00"/>
      </sharedItems>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3-01-12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21428472226" createdVersion="8" refreshedVersion="8" minRefreshableVersion="3" recordCount="135" xr:uid="{00000000-000A-0000-FFFF-FFFF03000000}">
  <cacheSource type="worksheet">
    <worksheetSource ref="A2:AJ137" sheet="ESTADO ACCIONES DICIEMBRE"/>
  </cacheSource>
  <cacheFields count="36">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acheField>
    <cacheField name="DEPENDENCIA " numFmtId="0">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acheField>
    <cacheField name="FECHA SEGUIMIENTO " numFmtId="14">
      <sharedItems containsNonDate="0" containsDate="1" containsString="0" containsBlank="1" minDate="2020-12-09T00:00:00" maxDate="2023-01-12T00:00:00"/>
    </cacheField>
    <cacheField name="NOMBRE AUDITOR" numFmtId="0">
      <sharedItems containsBlank="1"/>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d v="2020-06-19T00:00:00"/>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d v="2020-06-19T00:00:00"/>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x v="1"/>
    <s v=" "/>
    <x v="0"/>
    <n v="1"/>
    <n v="1"/>
    <x v="1"/>
    <x v="2"/>
    <n v="100"/>
    <n v="100"/>
    <x v="0"/>
    <d v="2021-07-02T00:00:00"/>
  </r>
  <r>
    <d v="2020-06-19T00:00:00"/>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x v="1"/>
    <s v=" "/>
    <x v="0"/>
    <n v="1"/>
    <n v="1"/>
    <x v="1"/>
    <x v="2"/>
    <n v="100"/>
    <n v="100"/>
    <x v="0"/>
    <d v="2021-07-02T00:00:00"/>
  </r>
  <r>
    <d v="2020-06-19T00:00:00"/>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x v="1"/>
    <s v=" "/>
    <x v="0"/>
    <n v="1"/>
    <n v="0.8"/>
    <x v="1"/>
    <x v="1"/>
    <n v="100"/>
    <n v="100"/>
    <x v="0"/>
    <d v="2020-12-09T00:00:00"/>
  </r>
  <r>
    <d v="2020-06-19T00:00:00"/>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x v="1"/>
    <s v=" "/>
    <x v="0"/>
    <n v="1"/>
    <n v="0.8"/>
    <x v="1"/>
    <x v="1"/>
    <n v="100"/>
    <n v="100"/>
    <x v="0"/>
    <d v="2021-07-02T00:00:00"/>
  </r>
  <r>
    <d v="2020-09-22T00:00:00"/>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x v="2"/>
    <s v=" "/>
    <x v="0"/>
    <n v="1"/>
    <n v="0.8"/>
    <x v="2"/>
    <x v="3"/>
    <n v="100"/>
    <n v="100"/>
    <x v="0"/>
    <d v="2021-10-06T00:00:00"/>
  </r>
  <r>
    <d v="2020-12-22T00:00:00"/>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d v="2021-01-06T00:00:00"/>
    <x v="3"/>
    <s v=" "/>
    <x v="0"/>
    <n v="1"/>
    <n v="0.8"/>
    <x v="2"/>
    <x v="4"/>
    <n v="100"/>
    <n v="100"/>
    <x v="0"/>
    <d v="2021-11-08T00:00:00"/>
  </r>
  <r>
    <d v="2020-12-22T00:00:00"/>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x v="3"/>
    <s v=" "/>
    <x v="0"/>
    <n v="1"/>
    <n v="0.8"/>
    <x v="2"/>
    <x v="4"/>
    <n v="100"/>
    <n v="100"/>
    <x v="0"/>
    <d v="2021-11-08T00:00:00"/>
  </r>
  <r>
    <d v="2020-12-22T00:00:00"/>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x v="3"/>
    <s v=" "/>
    <x v="0"/>
    <n v="1"/>
    <n v="0.8"/>
    <x v="2"/>
    <x v="4"/>
    <n v="100"/>
    <n v="100"/>
    <x v="0"/>
    <d v="2021-11-08T00:00:00"/>
  </r>
  <r>
    <d v="2020-12-22T00:00:00"/>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x v="3"/>
    <s v=" "/>
    <x v="0"/>
    <n v="1"/>
    <n v="0.8"/>
    <x v="3"/>
    <x v="5"/>
    <n v="100"/>
    <n v="100"/>
    <x v="0"/>
    <d v="2021-07-07T00:00:00"/>
  </r>
  <r>
    <d v="2020-12-22T00:00:00"/>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x v="4"/>
    <s v=" "/>
    <x v="0"/>
    <n v="1"/>
    <n v="0.8"/>
    <x v="2"/>
    <x v="6"/>
    <n v="100"/>
    <n v="100"/>
    <x v="0"/>
    <d v="2021-07-07T00:00:00"/>
  </r>
  <r>
    <d v="2020-12-22T00:00:00"/>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x v="4"/>
    <s v=" "/>
    <x v="0"/>
    <n v="1"/>
    <n v="0.8"/>
    <x v="2"/>
    <x v="6"/>
    <n v="100"/>
    <n v="100"/>
    <x v="0"/>
    <d v="2021-07-07T00:00:00"/>
  </r>
  <r>
    <d v="2020-12-22T00:00:00"/>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x v="3"/>
    <s v=" "/>
    <x v="0"/>
    <n v="1"/>
    <n v="0.8"/>
    <x v="2"/>
    <x v="6"/>
    <n v="100"/>
    <n v="100"/>
    <x v="0"/>
    <d v="2022-01-07T00:00:00"/>
  </r>
  <r>
    <d v="2021-06-18T00:00:00"/>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x v="0"/>
    <s v=" "/>
    <x v="0"/>
    <n v="1"/>
    <n v="1"/>
    <x v="1"/>
    <x v="1"/>
    <n v="100"/>
    <n v="100"/>
    <x v="0"/>
    <d v="2022-01-05T00:00:00"/>
  </r>
  <r>
    <d v="2021-06-18T00:00:00"/>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x v="0"/>
    <s v=" "/>
    <x v="0"/>
    <n v="1"/>
    <n v="1"/>
    <x v="1"/>
    <x v="1"/>
    <n v="100"/>
    <n v="100"/>
    <x v="0"/>
    <d v="2021-12-09T00:00:00"/>
  </r>
  <r>
    <d v="2021-06-18T00:00:00"/>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d v="2021-08-01T00:00:00"/>
    <x v="5"/>
    <s v=" "/>
    <x v="0"/>
    <n v="1"/>
    <n v="1"/>
    <x v="4"/>
    <x v="7"/>
    <n v="100"/>
    <n v="100"/>
    <x v="0"/>
    <d v="2021-09-08T00:00:00"/>
  </r>
  <r>
    <d v="2021-06-18T00:00:00"/>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x v="6"/>
    <s v="CERRADA"/>
    <x v="0"/>
    <m/>
    <m/>
    <x v="4"/>
    <x v="7"/>
    <n v="100"/>
    <n v="100"/>
    <x v="0"/>
    <d v="2022-07-11T00:00:00"/>
  </r>
  <r>
    <d v="2021-06-18T00:00:00"/>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d v="2021-08-01T00:00:00"/>
    <x v="5"/>
    <s v=" "/>
    <x v="0"/>
    <n v="1"/>
    <n v="1"/>
    <x v="4"/>
    <x v="7"/>
    <n v="100"/>
    <n v="100"/>
    <x v="0"/>
    <d v="2021-09-08T00:00:00"/>
  </r>
  <r>
    <d v="2021-06-18T00:00:00"/>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d v="2021-08-01T00:00:00"/>
    <x v="5"/>
    <s v=" "/>
    <x v="0"/>
    <n v="1"/>
    <n v="0.8"/>
    <x v="4"/>
    <x v="7"/>
    <n v="100"/>
    <n v="100"/>
    <x v="0"/>
    <d v="2021-09-08T00:00:00"/>
  </r>
  <r>
    <d v="2021-06-18T00:00:00"/>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x v="6"/>
    <s v="CERRADA"/>
    <x v="0"/>
    <m/>
    <m/>
    <x v="4"/>
    <x v="7"/>
    <n v="100"/>
    <n v="100"/>
    <x v="0"/>
    <d v="2022-07-11T00:00:00"/>
  </r>
  <r>
    <d v="2021-06-18T00:00:00"/>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x v="7"/>
    <s v="CERRADA"/>
    <x v="0"/>
    <m/>
    <m/>
    <x v="1"/>
    <x v="1"/>
    <n v="100"/>
    <n v="100"/>
    <x v="0"/>
    <d v="2022-06-08T00:00:00"/>
  </r>
  <r>
    <d v="2021-06-18T00:00:00"/>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x v="7"/>
    <s v="CERRADA"/>
    <x v="0"/>
    <m/>
    <m/>
    <x v="1"/>
    <x v="1"/>
    <n v="100"/>
    <n v="100"/>
    <x v="0"/>
    <d v="2022-06-08T00:00:00"/>
  </r>
  <r>
    <d v="2021-06-18T00:00:00"/>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x v="7"/>
    <s v="CERRADA"/>
    <x v="0"/>
    <m/>
    <m/>
    <x v="1"/>
    <x v="1"/>
    <n v="100"/>
    <n v="100"/>
    <x v="0"/>
    <d v="2022-06-08T00:00:00"/>
  </r>
  <r>
    <d v="2021-06-18T00:00:00"/>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d v="2021-07-01T00:00:00"/>
    <x v="7"/>
    <s v="CERRADA"/>
    <x v="0"/>
    <m/>
    <m/>
    <x v="1"/>
    <x v="8"/>
    <n v="100"/>
    <n v="100"/>
    <x v="0"/>
    <d v="2022-02-04T00:00:00"/>
  </r>
  <r>
    <d v="2021-06-18T00:00:00"/>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x v="7"/>
    <s v="CERRADA"/>
    <x v="0"/>
    <m/>
    <m/>
    <x v="1"/>
    <x v="8"/>
    <n v="100"/>
    <n v="100"/>
    <x v="0"/>
    <d v="2022-06-08T00:00:00"/>
  </r>
  <r>
    <d v="2021-06-18T00:00:00"/>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x v="0"/>
    <s v=" "/>
    <x v="0"/>
    <n v="1"/>
    <n v="0.8"/>
    <x v="1"/>
    <x v="8"/>
    <n v="100"/>
    <n v="100"/>
    <x v="0"/>
    <d v="2022-01-06T00:00:00"/>
  </r>
  <r>
    <d v="2021-06-18T00:00:00"/>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d v="2021-07-01T00:00:00"/>
    <x v="0"/>
    <s v=" "/>
    <x v="0"/>
    <n v="1"/>
    <n v="0.8"/>
    <x v="1"/>
    <x v="9"/>
    <n v="100"/>
    <n v="100"/>
    <x v="0"/>
    <d v="2022-01-03T00:00:00"/>
  </r>
  <r>
    <d v="2021-06-18T00:00:00"/>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s v=" "/>
    <x v="0"/>
    <n v="1"/>
    <n v="0.8"/>
    <x v="5"/>
    <x v="10"/>
    <n v="100"/>
    <n v="100"/>
    <x v="0"/>
    <d v="2021-12-09T00:00:00"/>
  </r>
  <r>
    <d v="2021-06-18T00:00:00"/>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d v="2021-07-01T00:00:00"/>
    <x v="0"/>
    <m/>
    <x v="0"/>
    <n v="1"/>
    <n v="0.8"/>
    <x v="7"/>
    <x v="12"/>
    <n v="100"/>
    <n v="100"/>
    <x v="0"/>
    <d v="2022-01-11T00:00:00"/>
  </r>
  <r>
    <d v="2021-06-18T00:00:00"/>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m/>
    <x v="0"/>
    <n v="1"/>
    <n v="0.8"/>
    <x v="5"/>
    <x v="10"/>
    <n v="100"/>
    <n v="100"/>
    <x v="0"/>
    <d v="2021-12-09T00:00:00"/>
  </r>
  <r>
    <d v="2021-06-18T00:00:00"/>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x v="0"/>
    <m/>
    <x v="0"/>
    <n v="1"/>
    <n v="0.8"/>
    <x v="1"/>
    <x v="9"/>
    <n v="100"/>
    <n v="100"/>
    <x v="0"/>
    <d v="2022-01-05T00:00:00"/>
  </r>
  <r>
    <d v="2021-06-18T00:00:00"/>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x v="0"/>
    <m/>
    <x v="0"/>
    <n v="1"/>
    <n v="0.8"/>
    <x v="1"/>
    <x v="9"/>
    <n v="100"/>
    <n v="100"/>
    <x v="0"/>
    <d v="2022-01-03T00:00:00"/>
  </r>
  <r>
    <d v="2021-06-18T00:00:00"/>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d v="2021-07-01T00:00:00"/>
    <x v="6"/>
    <m/>
    <x v="1"/>
    <m/>
    <m/>
    <x v="8"/>
    <x v="13"/>
    <n v="100"/>
    <n v="100"/>
    <x v="0"/>
    <d v="2022-07-11T00:00:00"/>
  </r>
  <r>
    <d v="2021-06-18T00:00:00"/>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x v="0"/>
    <m/>
    <x v="2"/>
    <n v="1"/>
    <n v="0.5"/>
    <x v="4"/>
    <x v="14"/>
    <n v="100"/>
    <n v="100"/>
    <x v="0"/>
    <d v="2022-01-06T00:00:00"/>
  </r>
  <r>
    <d v="2021-06-18T00:00:00"/>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x v="0"/>
    <m/>
    <x v="2"/>
    <n v="1"/>
    <n v="0.5"/>
    <x v="4"/>
    <x v="14"/>
    <n v="100"/>
    <n v="100"/>
    <x v="0"/>
    <d v="2022-01-06T00:00:00"/>
  </r>
  <r>
    <d v="2021-06-18T00:00:00"/>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x v="0"/>
    <m/>
    <x v="0"/>
    <n v="1"/>
    <n v="0.8"/>
    <x v="4"/>
    <x v="15"/>
    <n v="100"/>
    <n v="100"/>
    <x v="0"/>
    <d v="2022-01-06T00:00:00"/>
  </r>
  <r>
    <d v="2021-06-18T00:00:00"/>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x v="6"/>
    <m/>
    <x v="1"/>
    <m/>
    <m/>
    <x v="8"/>
    <x v="16"/>
    <n v="100"/>
    <n v="100"/>
    <x v="0"/>
    <d v="2022-07-11T00:00:00"/>
  </r>
  <r>
    <d v="2021-06-18T00:00:00"/>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x v="6"/>
    <m/>
    <x v="1"/>
    <m/>
    <m/>
    <x v="9"/>
    <x v="17"/>
    <n v="100"/>
    <n v="100"/>
    <x v="0"/>
    <d v="2022-07-11T00:00:00"/>
  </r>
  <r>
    <d v="2021-06-18T00:00:00"/>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d v="2021-07-01T00:00:00"/>
    <x v="6"/>
    <m/>
    <x v="1"/>
    <m/>
    <m/>
    <x v="4"/>
    <x v="14"/>
    <n v="100"/>
    <n v="100"/>
    <x v="0"/>
    <d v="2022-07-08T00:00:00"/>
  </r>
  <r>
    <d v="2021-06-18T00:00:00"/>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m/>
    <x v="0"/>
    <n v="1"/>
    <n v="0.8"/>
    <x v="4"/>
    <x v="14"/>
    <n v="100"/>
    <n v="100"/>
    <x v="0"/>
    <d v="2022-01-06T00:00:00"/>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x v="0"/>
    <m/>
    <x v="0"/>
    <n v="1"/>
    <n v="0.8"/>
    <x v="4"/>
    <x v="14"/>
    <n v="100"/>
    <n v="100"/>
    <x v="0"/>
    <d v="2022-01-06T00:00:00"/>
  </r>
  <r>
    <d v="2021-06-18T00:00:00"/>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x v="0"/>
    <m/>
    <x v="0"/>
    <n v="1"/>
    <n v="0.8"/>
    <x v="4"/>
    <x v="14"/>
    <n v="100"/>
    <n v="100"/>
    <x v="0"/>
    <d v="2022-01-06T00:00:00"/>
  </r>
  <r>
    <d v="2021-06-18T00:00:00"/>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x v="0"/>
    <m/>
    <x v="0"/>
    <n v="1"/>
    <n v="0.8"/>
    <x v="4"/>
    <x v="14"/>
    <n v="100"/>
    <n v="100"/>
    <x v="0"/>
    <d v="2022-01-06T00:00:00"/>
  </r>
  <r>
    <d v="2021-06-18T00:00:00"/>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x v="0"/>
    <m/>
    <x v="0"/>
    <n v="1"/>
    <n v="0.8"/>
    <x v="10"/>
    <x v="18"/>
    <n v="100"/>
    <n v="100"/>
    <x v="0"/>
    <d v="2021-01-11T00:00:00"/>
  </r>
  <r>
    <d v="2021-06-18T00:00:00"/>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x v="0"/>
    <m/>
    <x v="0"/>
    <n v="1"/>
    <n v="0.8"/>
    <x v="11"/>
    <x v="19"/>
    <n v="100"/>
    <n v="100"/>
    <x v="0"/>
    <d v="2022-01-07T00:00:00"/>
  </r>
  <r>
    <d v="2021-06-18T00:00:00"/>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x v="0"/>
    <m/>
    <x v="0"/>
    <n v="1"/>
    <n v="0.8"/>
    <x v="4"/>
    <x v="14"/>
    <n v="100"/>
    <n v="100"/>
    <x v="0"/>
    <d v="2022-01-06T00:00:00"/>
  </r>
  <r>
    <d v="2021-09-21T00:00:00"/>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x v="10"/>
    <m/>
    <x v="0"/>
    <n v="1"/>
    <n v="0.8"/>
    <x v="1"/>
    <x v="8"/>
    <n v="100"/>
    <n v="100"/>
    <x v="0"/>
    <d v="2021-12-09T00:00:00"/>
  </r>
  <r>
    <d v="2021-09-21T00:00:00"/>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x v="11"/>
    <s v="CERRADA"/>
    <x v="0"/>
    <m/>
    <s v="&lt;"/>
    <x v="1"/>
    <x v="8"/>
    <n v="100"/>
    <n v="100"/>
    <x v="0"/>
    <d v="2022-01-03T00:00:00"/>
  </r>
  <r>
    <d v="2021-09-21T00:00:00"/>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x v="11"/>
    <s v="CERRADA"/>
    <x v="0"/>
    <m/>
    <m/>
    <x v="12"/>
    <x v="20"/>
    <n v="100"/>
    <n v="100"/>
    <x v="0"/>
    <d v="2022-04-08T00:00:00"/>
  </r>
  <r>
    <d v="2021-09-21T00:00:00"/>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x v="12"/>
    <s v="CERRADA"/>
    <x v="0"/>
    <m/>
    <m/>
    <x v="12"/>
    <x v="20"/>
    <n v="100"/>
    <n v="100"/>
    <x v="0"/>
    <d v="2022-04-08T00:00:00"/>
  </r>
  <r>
    <d v="2021-09-21T00:00:00"/>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x v="0"/>
    <m/>
    <x v="0"/>
    <n v="1"/>
    <n v="0.8"/>
    <x v="1"/>
    <x v="21"/>
    <n v="100"/>
    <n v="100"/>
    <x v="0"/>
    <d v="2022-01-03T00:00:00"/>
  </r>
  <r>
    <d v="2021-09-21T00:00:00"/>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d v="2021-10-01T00:00:00"/>
    <x v="0"/>
    <m/>
    <x v="0"/>
    <n v="1"/>
    <n v="0.8"/>
    <x v="4"/>
    <x v="7"/>
    <n v="100"/>
    <n v="100"/>
    <x v="0"/>
    <d v="2022-01-06T00:00:00"/>
  </r>
  <r>
    <d v="2021-09-21T00:00:00"/>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x v="13"/>
    <s v="CERRADA"/>
    <x v="0"/>
    <m/>
    <m/>
    <x v="4"/>
    <x v="7"/>
    <n v="100"/>
    <n v="100"/>
    <x v="0"/>
    <d v="2022-01-06T00:00:00"/>
  </r>
  <r>
    <d v="2021-09-21T00:00:00"/>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x v="0"/>
    <m/>
    <x v="0"/>
    <n v="1"/>
    <n v="0.8"/>
    <x v="4"/>
    <x v="7"/>
    <n v="100"/>
    <n v="100"/>
    <x v="0"/>
    <d v="2022-01-06T00:00:00"/>
  </r>
  <r>
    <d v="2021-10-05T00:00:00"/>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x v="9"/>
    <m/>
    <x v="1"/>
    <m/>
    <m/>
    <x v="13"/>
    <x v="22"/>
    <n v="100"/>
    <n v="100"/>
    <x v="0"/>
    <d v="2022-03-30T00:00:00"/>
  </r>
  <r>
    <d v="2021-10-05T00:00:00"/>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d v="2021-10-15T00:00:00"/>
    <x v="9"/>
    <m/>
    <x v="1"/>
    <m/>
    <m/>
    <x v="13"/>
    <x v="23"/>
    <n v="100"/>
    <n v="100"/>
    <x v="0"/>
    <d v="2022-03-30T00:00:00"/>
  </r>
  <r>
    <d v="2021-10-05T00:00:00"/>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d v="2021-10-15T00:00:00"/>
    <x v="9"/>
    <m/>
    <x v="1"/>
    <m/>
    <m/>
    <x v="14"/>
    <x v="24"/>
    <n v="100"/>
    <n v="100"/>
    <x v="0"/>
    <d v="2022-03-16T00:00:00"/>
  </r>
  <r>
    <d v="2021-10-05T00:00:00"/>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d v="2021-10-15T00:00:00"/>
    <x v="9"/>
    <m/>
    <x v="1"/>
    <m/>
    <m/>
    <x v="14"/>
    <x v="24"/>
    <n v="100"/>
    <n v="100"/>
    <x v="0"/>
    <d v="2022-03-16T00:00:00"/>
  </r>
  <r>
    <d v="2021-12-16T00:00:00"/>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x v="14"/>
    <s v="CERRADA"/>
    <x v="0"/>
    <m/>
    <m/>
    <x v="2"/>
    <x v="4"/>
    <n v="100"/>
    <n v="100"/>
    <x v="0"/>
    <d v="2022-07-08T00:00:00"/>
  </r>
  <r>
    <d v="2021-12-16T00:00:00"/>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x v="14"/>
    <s v="CERRADA"/>
    <x v="0"/>
    <m/>
    <m/>
    <x v="2"/>
    <x v="4"/>
    <n v="100"/>
    <n v="100"/>
    <x v="0"/>
    <d v="2022-05-06T00:00:00"/>
  </r>
  <r>
    <d v="2021-12-16T00:00:00"/>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x v="15"/>
    <m/>
    <x v="1"/>
    <m/>
    <m/>
    <x v="2"/>
    <x v="4"/>
    <n v="0"/>
    <n v="0"/>
    <x v="0"/>
    <d v="2023-01-05T00:00:00"/>
  </r>
  <r>
    <d v="2021-12-16T00:00:00"/>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d v="2022-01-03T00:00:00"/>
    <x v="7"/>
    <s v="CERRADA"/>
    <x v="0"/>
    <m/>
    <m/>
    <x v="2"/>
    <x v="4"/>
    <n v="100"/>
    <n v="100"/>
    <x v="0"/>
    <d v="2022-06-07T00:00:00"/>
  </r>
  <r>
    <d v="2021-12-16T00:00:00"/>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d v="2022-06-01T00:00:00"/>
    <x v="15"/>
    <m/>
    <x v="1"/>
    <m/>
    <m/>
    <x v="2"/>
    <x v="4"/>
    <n v="0"/>
    <n v="0"/>
    <x v="0"/>
    <d v="2023-01-05T00:00:00"/>
  </r>
  <r>
    <d v="2021-12-16T00:00:00"/>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d v="2022-01-03T00:00:00"/>
    <x v="14"/>
    <s v="CERRADA"/>
    <x v="0"/>
    <m/>
    <m/>
    <x v="2"/>
    <x v="4"/>
    <n v="100"/>
    <n v="100"/>
    <x v="0"/>
    <d v="2022-07-08T00:00:00"/>
  </r>
  <r>
    <d v="2021-12-16T00:00:00"/>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x v="15"/>
    <m/>
    <x v="1"/>
    <m/>
    <m/>
    <x v="2"/>
    <x v="4"/>
    <n v="100"/>
    <n v="100"/>
    <x v="0"/>
    <d v="2022-10-07T00:00:00"/>
  </r>
  <r>
    <d v="2021-12-16T00:00:00"/>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x v="15"/>
    <m/>
    <x v="1"/>
    <m/>
    <m/>
    <x v="2"/>
    <x v="4"/>
    <n v="0"/>
    <n v="0"/>
    <x v="0"/>
    <d v="2023-01-05T00:00:00"/>
  </r>
  <r>
    <d v="2021-12-16T00:00:00"/>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x v="15"/>
    <m/>
    <x v="1"/>
    <m/>
    <m/>
    <x v="2"/>
    <x v="4"/>
    <n v="0"/>
    <n v="0"/>
    <x v="0"/>
    <d v="2023-01-05T00:00:00"/>
  </r>
  <r>
    <d v="2021-12-16T00:00:00"/>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x v="16"/>
    <s v="CERRADA"/>
    <x v="0"/>
    <m/>
    <m/>
    <x v="15"/>
    <x v="25"/>
    <n v="100"/>
    <n v="100"/>
    <x v="0"/>
    <d v="2022-04-07T00:00:00"/>
  </r>
  <r>
    <d v="2022-06-28T00:00:00"/>
    <s v="MOVILIDAD"/>
    <s v="SECRETARIA DISTRITAL DE MOVILIDAD - SDM"/>
    <s v="113"/>
    <x v="2"/>
    <x v="3"/>
    <s v="3.2.2.1.1"/>
    <n v="1"/>
    <s v="DIRECCIÓN SECTOR MOVILIDAD"/>
    <x v="0"/>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x v="17"/>
    <m/>
    <x v="1"/>
    <m/>
    <m/>
    <x v="1"/>
    <x v="26"/>
    <n v="0"/>
    <n v="0"/>
    <x v="1"/>
    <d v="2022-12-12T00:00:00"/>
  </r>
  <r>
    <d v="2022-06-28T00:00:00"/>
    <s v="MOVILIDAD"/>
    <s v="SECRETARIA DISTRITAL DE MOVILIDAD - SDM"/>
    <s v="113"/>
    <x v="2"/>
    <x v="3"/>
    <s v="3.2.2.1.2"/>
    <n v="1"/>
    <s v="DIRECCIÓN SECTOR MOVILIDAD"/>
    <x v="0"/>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x v="18"/>
    <s v="CERRADA"/>
    <x v="0"/>
    <m/>
    <m/>
    <x v="4"/>
    <x v="7"/>
    <n v="100"/>
    <n v="100"/>
    <x v="0"/>
    <d v="2022-10-07T00:00:00"/>
  </r>
  <r>
    <d v="2022-06-28T00:00:00"/>
    <s v="MOVILIDAD"/>
    <s v="SECRETARIA DISTRITAL DE MOVILIDAD - SDM"/>
    <s v="113"/>
    <x v="2"/>
    <x v="3"/>
    <s v="3.2.2.1.2"/>
    <n v="2"/>
    <s v="DIRECCIÓN SECTOR MOVILIDAD"/>
    <x v="0"/>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x v="19"/>
    <m/>
    <x v="1"/>
    <m/>
    <m/>
    <x v="1"/>
    <x v="27"/>
    <n v="100"/>
    <n v="100"/>
    <x v="0"/>
    <d v="2022-12-12T00:00:00"/>
  </r>
  <r>
    <d v="2022-06-28T00:00:00"/>
    <s v="MOVILIDAD"/>
    <s v="SECRETARIA DISTRITAL DE MOVILIDAD - SDM"/>
    <s v="113"/>
    <x v="2"/>
    <x v="3"/>
    <s v="3.2.2.1.3"/>
    <n v="1"/>
    <s v="DIRECCIÓN SECTOR MOVILIDAD"/>
    <x v="0"/>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x v="18"/>
    <s v="CERRADA"/>
    <x v="0"/>
    <m/>
    <m/>
    <x v="4"/>
    <x v="7"/>
    <n v="100"/>
    <n v="100"/>
    <x v="0"/>
    <d v="2022-10-07T00:00:00"/>
  </r>
  <r>
    <d v="2022-06-28T00:00:00"/>
    <s v="MOVILIDAD"/>
    <s v="SECRETARIA DISTRITAL DE MOVILIDAD - SDM"/>
    <s v="113"/>
    <x v="2"/>
    <x v="3"/>
    <s v="3.2.2.1.4"/>
    <n v="1"/>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1.4"/>
    <n v="2"/>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x v="19"/>
    <m/>
    <x v="1"/>
    <m/>
    <m/>
    <x v="9"/>
    <x v="28"/>
    <n v="0"/>
    <n v="0"/>
    <x v="0"/>
    <d v="2023-01-11T00:00:00"/>
  </r>
  <r>
    <d v="2022-06-28T00:00:00"/>
    <s v="MOVILIDAD"/>
    <s v="SECRETARIA DISTRITAL DE MOVILIDAD - SDM"/>
    <s v="113"/>
    <x v="2"/>
    <x v="3"/>
    <s v="3.2.2.2.1"/>
    <n v="1"/>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x v="17"/>
    <m/>
    <x v="1"/>
    <m/>
    <m/>
    <x v="1"/>
    <x v="26"/>
    <n v="0"/>
    <n v="0"/>
    <x v="1"/>
    <d v="2023-01-03T00:00:00"/>
  </r>
  <r>
    <d v="2022-06-28T00:00:00"/>
    <s v="MOVILIDAD"/>
    <s v="SECRETARIA DISTRITAL DE MOVILIDAD - SDM"/>
    <s v="113"/>
    <x v="2"/>
    <x v="3"/>
    <s v="3.2.2.2.1"/>
    <n v="2"/>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x v="17"/>
    <m/>
    <x v="1"/>
    <m/>
    <m/>
    <x v="1"/>
    <x v="26"/>
    <n v="0"/>
    <n v="0"/>
    <x v="1"/>
    <d v="2022-12-12T00:00:00"/>
  </r>
  <r>
    <d v="2022-06-28T00:00:00"/>
    <s v="MOVILIDAD"/>
    <s v="SECRETARIA DISTRITAL DE MOVILIDAD - SDM"/>
    <s v="113"/>
    <x v="2"/>
    <x v="3"/>
    <s v="3.2.2.3.1"/>
    <n v="1"/>
    <s v="DIRECCIÓN SECTOR MOVILIDAD"/>
    <x v="0"/>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x v="20"/>
    <m/>
    <x v="1"/>
    <m/>
    <m/>
    <x v="1"/>
    <x v="1"/>
    <n v="100"/>
    <n v="100"/>
    <x v="0"/>
    <d v="2022-10-04T00:00:00"/>
  </r>
  <r>
    <d v="2022-06-28T00:00:00"/>
    <s v="MOVILIDAD"/>
    <s v="SECRETARIA DISTRITAL DE MOVILIDAD - SDM"/>
    <s v="113"/>
    <x v="2"/>
    <x v="3"/>
    <s v="3.2.2.3.2"/>
    <n v="1"/>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x v="18"/>
    <s v="CERRADA"/>
    <x v="0"/>
    <m/>
    <m/>
    <x v="4"/>
    <x v="7"/>
    <n v="100"/>
    <n v="100"/>
    <x v="0"/>
    <d v="2022-10-07T00:00:00"/>
  </r>
  <r>
    <d v="2022-06-28T00:00:00"/>
    <s v="MOVILIDAD"/>
    <s v="SECRETARIA DISTRITAL DE MOVILIDAD - SDM"/>
    <s v="113"/>
    <x v="2"/>
    <x v="3"/>
    <s v="3.2.2.3.2"/>
    <n v="2"/>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x v="18"/>
    <s v="CERRADA"/>
    <x v="0"/>
    <m/>
    <m/>
    <x v="1"/>
    <x v="1"/>
    <n v="100"/>
    <n v="100"/>
    <x v="0"/>
    <d v="2022-10-04T00:00:00"/>
  </r>
  <r>
    <d v="2022-06-28T00:00:00"/>
    <s v="MOVILIDAD"/>
    <s v="SECRETARIA DISTRITAL DE MOVILIDAD - SDM"/>
    <s v="113"/>
    <x v="2"/>
    <x v="3"/>
    <s v="3.2.2.4.1"/>
    <n v="1"/>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4.1"/>
    <n v="2"/>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x v="17"/>
    <m/>
    <x v="1"/>
    <m/>
    <m/>
    <x v="9"/>
    <x v="28"/>
    <n v="0"/>
    <n v="0"/>
    <x v="1"/>
    <d v="2023-01-11T00:00:00"/>
  </r>
  <r>
    <d v="2022-06-28T00:00:00"/>
    <s v="MOVILIDAD"/>
    <s v="SECRETARIA DISTRITAL DE MOVILIDAD - SDM"/>
    <s v="113"/>
    <x v="2"/>
    <x v="3"/>
    <s v="3.2.2.6.1"/>
    <n v="1"/>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s v="Subsecretaría de Política de Movilidad / Dirección de Contratación"/>
    <d v="2022-06-14T00:00:00"/>
    <x v="20"/>
    <m/>
    <x v="1"/>
    <m/>
    <m/>
    <x v="16"/>
    <x v="29"/>
    <n v="0"/>
    <n v="0"/>
    <x v="0"/>
    <d v="2022-12-15T00:00:00"/>
  </r>
  <r>
    <d v="2022-06-28T00:00:00"/>
    <s v="MOVILIDAD"/>
    <s v="SECRETARIA DISTRITAL DE MOVILIDAD - SDM"/>
    <s v="113"/>
    <x v="2"/>
    <x v="3"/>
    <s v="3.2.2.6.1"/>
    <n v="2"/>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x v="20"/>
    <m/>
    <x v="1"/>
    <m/>
    <m/>
    <x v="7"/>
    <x v="12"/>
    <n v="0"/>
    <n v="0"/>
    <x v="0"/>
    <d v="2022-10-04T00:00:00"/>
  </r>
  <r>
    <d v="2022-06-28T00:00:00"/>
    <s v="MOVILIDAD"/>
    <s v="SECRETARIA DISTRITAL DE MOVILIDAD - SDM"/>
    <s v="113"/>
    <x v="2"/>
    <x v="3"/>
    <s v="3.2.2.7.1"/>
    <n v="1"/>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x v="21"/>
    <m/>
    <x v="1"/>
    <m/>
    <m/>
    <x v="9"/>
    <x v="30"/>
    <n v="0"/>
    <n v="0"/>
    <x v="0"/>
    <d v="2022-11-09T00:00:00"/>
  </r>
  <r>
    <d v="2022-06-28T00:00:00"/>
    <s v="MOVILIDAD"/>
    <s v="SECRETARIA DISTRITAL DE MOVILIDAD - SDM"/>
    <s v="113"/>
    <x v="2"/>
    <x v="3"/>
    <s v="3.2.2.7.1"/>
    <n v="2"/>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2"/>
    <n v="1"/>
    <s v="DIRECCIÓN SECTOR MOVILIDAD"/>
    <x v="0"/>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3"/>
    <n v="1"/>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x v="22"/>
    <m/>
    <x v="1"/>
    <m/>
    <m/>
    <x v="17"/>
    <x v="31"/>
    <n v="0"/>
    <n v="0"/>
    <x v="0"/>
    <d v="2023-01-05T00:00:00"/>
  </r>
  <r>
    <d v="2022-06-28T00:00:00"/>
    <s v="MOVILIDAD"/>
    <s v="SECRETARIA DISTRITAL DE MOVILIDAD - SDM"/>
    <s v="113"/>
    <x v="2"/>
    <x v="3"/>
    <s v="3.2.2.7.3"/>
    <n v="2"/>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x v="17"/>
    <m/>
    <x v="1"/>
    <m/>
    <m/>
    <x v="17"/>
    <x v="31"/>
    <n v="0"/>
    <n v="0"/>
    <x v="0"/>
    <d v="2023-01-05T00:00:00"/>
  </r>
  <r>
    <d v="2022-06-28T00:00:00"/>
    <s v="MOVILIDAD"/>
    <s v="SECRETARIA DISTRITAL DE MOVILIDAD - SDM"/>
    <s v="113"/>
    <x v="2"/>
    <x v="3"/>
    <s v="3.2.2.7.3"/>
    <n v="3"/>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s v="OTIC / SSC - DIATT / SGC - Subdirección Financiera"/>
    <d v="2022-06-14T00:00:00"/>
    <x v="20"/>
    <m/>
    <x v="1"/>
    <m/>
    <m/>
    <x v="18"/>
    <x v="32"/>
    <n v="0"/>
    <n v="0"/>
    <x v="0"/>
    <d v="2022-01-10T00:00:00"/>
  </r>
  <r>
    <d v="2022-06-28T00:00:00"/>
    <s v="MOVILIDAD"/>
    <s v="SECRETARIA DISTRITAL DE MOVILIDAD - SDM"/>
    <s v="113"/>
    <x v="2"/>
    <x v="3"/>
    <s v="3.2.2.7.4"/>
    <n v="1"/>
    <s v="DIRECCIÓN SECTOR MOVILIDAD"/>
    <x v="0"/>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s v="SSC - DIATT / SGC - Subdirección Financiera / OTIC"/>
    <d v="2022-07-01T00:00:00"/>
    <x v="20"/>
    <m/>
    <x v="1"/>
    <m/>
    <m/>
    <x v="17"/>
    <x v="31"/>
    <n v="0"/>
    <n v="0"/>
    <x v="0"/>
    <d v="2023-01-05T00:00:00"/>
  </r>
  <r>
    <d v="2022-06-28T00:00:00"/>
    <s v="MOVILIDAD"/>
    <s v="SECRETARIA DISTRITAL DE MOVILIDAD - SDM"/>
    <s v="113"/>
    <x v="2"/>
    <x v="3"/>
    <s v="3.3.1.1.1"/>
    <n v="1"/>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x v="23"/>
    <m/>
    <x v="1"/>
    <m/>
    <m/>
    <x v="4"/>
    <x v="33"/>
    <n v="0"/>
    <n v="0"/>
    <x v="1"/>
    <d v="2023-01-06T00:00:00"/>
  </r>
  <r>
    <d v="2022-06-28T00:00:00"/>
    <s v="MOVILIDAD"/>
    <s v="SECRETARIA DISTRITAL DE MOVILIDAD - SDM"/>
    <s v="113"/>
    <x v="2"/>
    <x v="3"/>
    <s v="3.3.1.1.1"/>
    <n v="2"/>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x v="23"/>
    <m/>
    <x v="1"/>
    <m/>
    <m/>
    <x v="4"/>
    <x v="34"/>
    <n v="0"/>
    <n v="0"/>
    <x v="1"/>
    <d v="2023-01-06T00:00:00"/>
  </r>
  <r>
    <d v="2022-06-28T00:00:00"/>
    <s v="MOVILIDAD"/>
    <s v="SECRETARIA DISTRITAL DE MOVILIDAD - SDM"/>
    <s v="113"/>
    <x v="2"/>
    <x v="3"/>
    <s v="3.3.1.1.1"/>
    <n v="3"/>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x v="23"/>
    <m/>
    <x v="1"/>
    <m/>
    <m/>
    <x v="4"/>
    <x v="33"/>
    <n v="0"/>
    <n v="0"/>
    <x v="1"/>
    <d v="2023-01-06T00:00:00"/>
  </r>
  <r>
    <d v="2022-06-28T00:00:00"/>
    <s v="MOVILIDAD"/>
    <s v="SECRETARIA DISTRITAL DE MOVILIDAD - SDM"/>
    <s v="113"/>
    <x v="2"/>
    <x v="3"/>
    <s v="3.3.1.1.1"/>
    <n v="4"/>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x v="18"/>
    <m/>
    <x v="1"/>
    <m/>
    <m/>
    <x v="4"/>
    <x v="14"/>
    <n v="100"/>
    <n v="100"/>
    <x v="0"/>
    <d v="2022-10-07T00:00:00"/>
  </r>
  <r>
    <d v="2022-06-28T00:00:00"/>
    <s v="MOVILIDAD"/>
    <s v="SECRETARIA DISTRITAL DE MOVILIDAD - SDM"/>
    <s v="113"/>
    <x v="2"/>
    <x v="3"/>
    <s v="3.3.1.1.2"/>
    <n v="1"/>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s v="Dir. de Gestión de Cobro / Todas las dependencias generadoras de cartera"/>
    <d v="2022-07-01T00:00:00"/>
    <x v="24"/>
    <m/>
    <x v="1"/>
    <m/>
    <m/>
    <x v="9"/>
    <x v="35"/>
    <n v="0"/>
    <n v="0"/>
    <x v="1"/>
    <d v="2023-01-11T00:00:00"/>
  </r>
  <r>
    <d v="2022-06-28T00:00:00"/>
    <s v="MOVILIDAD"/>
    <s v="SECRETARIA DISTRITAL DE MOVILIDAD - SDM"/>
    <s v="113"/>
    <x v="2"/>
    <x v="3"/>
    <s v="3.3.1.1.2"/>
    <n v="2"/>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x v="23"/>
    <m/>
    <x v="1"/>
    <m/>
    <m/>
    <x v="4"/>
    <x v="36"/>
    <n v="0"/>
    <n v="0"/>
    <x v="1"/>
    <d v="2023-01-06T00:00:00"/>
  </r>
  <r>
    <d v="2022-06-28T00:00:00"/>
    <s v="MOVILIDAD"/>
    <s v="SECRETARIA DISTRITAL DE MOVILIDAD - SDM"/>
    <s v="113"/>
    <x v="2"/>
    <x v="3"/>
    <s v="3.3.1.1.3"/>
    <n v="1"/>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s v="Subdirección Financiera / Todas las dependencias generadoras del hecho económico"/>
    <d v="2022-07-01T00:00:00"/>
    <x v="23"/>
    <m/>
    <x v="1"/>
    <m/>
    <m/>
    <x v="4"/>
    <x v="33"/>
    <n v="0"/>
    <n v="0"/>
    <x v="1"/>
    <d v="2023-01-06T00:00:00"/>
  </r>
  <r>
    <d v="2022-06-28T00:00:00"/>
    <s v="MOVILIDAD"/>
    <s v="SECRETARIA DISTRITAL DE MOVILIDAD - SDM"/>
    <s v="113"/>
    <x v="2"/>
    <x v="3"/>
    <s v="3.3.1.1.3"/>
    <n v="2"/>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x v="18"/>
    <m/>
    <x v="1"/>
    <m/>
    <m/>
    <x v="4"/>
    <x v="14"/>
    <n v="100"/>
    <n v="100"/>
    <x v="0"/>
    <d v="2022-10-07T00:00:00"/>
  </r>
  <r>
    <d v="2022-06-28T00:00:00"/>
    <s v="MOVILIDAD"/>
    <s v="SECRETARIA DISTRITAL DE MOVILIDAD - SDM"/>
    <s v="113"/>
    <x v="2"/>
    <x v="3"/>
    <s v="3.3.1.1.3"/>
    <n v="3"/>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x v="23"/>
    <m/>
    <x v="1"/>
    <m/>
    <m/>
    <x v="19"/>
    <x v="37"/>
    <n v="0"/>
    <n v="0"/>
    <x v="1"/>
    <d v="2023-01-06T00:00:00"/>
  </r>
  <r>
    <d v="2022-06-28T00:00:00"/>
    <s v="MOVILIDAD"/>
    <s v="SECRETARIA DISTRITAL DE MOVILIDAD - SDM"/>
    <s v="113"/>
    <x v="2"/>
    <x v="3"/>
    <s v="3.3.1.1.4"/>
    <n v="1"/>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x v="25"/>
    <m/>
    <x v="1"/>
    <m/>
    <m/>
    <x v="13"/>
    <x v="38"/>
    <n v="0"/>
    <n v="0"/>
    <x v="0"/>
    <d v="2022-12-07T00:00:00"/>
  </r>
  <r>
    <d v="2022-06-28T00:00:00"/>
    <s v="MOVILIDAD"/>
    <s v="SECRETARIA DISTRITAL DE MOVILIDAD - SDM"/>
    <s v="113"/>
    <x v="2"/>
    <x v="3"/>
    <s v="3.3.1.1.4"/>
    <n v="2"/>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x v="26"/>
    <m/>
    <x v="1"/>
    <m/>
    <m/>
    <x v="4"/>
    <x v="39"/>
    <n v="100"/>
    <n v="100"/>
    <x v="0"/>
    <d v="2023-01-06T00:00:00"/>
  </r>
  <r>
    <d v="2022-06-28T00:00:00"/>
    <s v="MOVILIDAD"/>
    <s v="SECRETARIA DISTRITAL DE MOVILIDAD - SDM"/>
    <s v="113"/>
    <x v="2"/>
    <x v="3"/>
    <s v="3.3.1.1.4"/>
    <n v="3"/>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x v="21"/>
    <m/>
    <x v="1"/>
    <m/>
    <m/>
    <x v="4"/>
    <x v="40"/>
    <n v="100"/>
    <n v="100"/>
    <x v="0"/>
    <d v="2022-10-07T00:00:00"/>
  </r>
  <r>
    <d v="2022-06-28T00:00:00"/>
    <s v="MOVILIDAD"/>
    <s v="SECRETARIA DISTRITAL DE MOVILIDAD - SDM"/>
    <s v="113"/>
    <x v="2"/>
    <x v="3"/>
    <s v="3.3.1.2.1"/>
    <n v="1"/>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x v="23"/>
    <m/>
    <x v="1"/>
    <m/>
    <m/>
    <x v="4"/>
    <x v="41"/>
    <n v="100"/>
    <n v="100"/>
    <x v="0"/>
    <d v="2023-01-06T00:00:00"/>
  </r>
  <r>
    <d v="2022-06-28T00:00:00"/>
    <s v="MOVILIDAD"/>
    <s v="SECRETARIA DISTRITAL DE MOVILIDAD - SDM"/>
    <s v="113"/>
    <x v="2"/>
    <x v="3"/>
    <s v="3.3.1.2.1"/>
    <n v="2"/>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x v="27"/>
    <m/>
    <x v="1"/>
    <m/>
    <m/>
    <x v="4"/>
    <x v="14"/>
    <n v="100"/>
    <n v="100"/>
    <x v="0"/>
    <d v="2022-08-05T00:00:00"/>
  </r>
  <r>
    <d v="2022-06-28T00:00:00"/>
    <s v="MOVILIDAD"/>
    <s v="SECRETARIA DISTRITAL DE MOVILIDAD - SDM"/>
    <s v="113"/>
    <x v="2"/>
    <x v="3"/>
    <s v="3.3.1.6.1"/>
    <n v="1"/>
    <s v="DIRECCIÓN SECTOR MOVILIDAD"/>
    <x v="0"/>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x v="23"/>
    <m/>
    <x v="1"/>
    <m/>
    <m/>
    <x v="4"/>
    <x v="14"/>
    <n v="0"/>
    <n v="0"/>
    <x v="1"/>
    <d v="2023-01-06T00:00:00"/>
  </r>
  <r>
    <d v="2022-06-28T00:00:00"/>
    <s v="MOVILIDAD"/>
    <s v="SECRETARIA DISTRITAL DE MOVILIDAD - SDM"/>
    <s v="113"/>
    <x v="2"/>
    <x v="3"/>
    <s v="3.3.1.7.1"/>
    <n v="1"/>
    <s v="DIRECCIÓN SECTOR MOVILIDAD"/>
    <x v="0"/>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x v="23"/>
    <m/>
    <x v="1"/>
    <m/>
    <m/>
    <x v="4"/>
    <x v="14"/>
    <n v="0"/>
    <n v="0"/>
    <x v="1"/>
    <d v="2023-01-06T00:00:00"/>
  </r>
  <r>
    <d v="2022-06-28T00:00:00"/>
    <s v="MOVILIDAD"/>
    <s v="SECRETARIA DISTRITAL DE MOVILIDAD - SDM"/>
    <s v="113"/>
    <x v="2"/>
    <x v="3"/>
    <s v="3.3.1.7.1"/>
    <n v="2"/>
    <s v="DIRECCIÓN SECTOR MOVILIDAD"/>
    <x v="0"/>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x v="20"/>
    <m/>
    <x v="1"/>
    <m/>
    <m/>
    <x v="4"/>
    <x v="14"/>
    <n v="100"/>
    <n v="100"/>
    <x v="0"/>
    <d v="2022-10-07T00:00:00"/>
  </r>
  <r>
    <d v="2022-06-28T00:00:00"/>
    <s v="MOVILIDAD"/>
    <s v="SECRETARIA DISTRITAL DE MOVILIDAD - SDM"/>
    <s v="113"/>
    <x v="2"/>
    <x v="3"/>
    <s v="3.3.4.3.1"/>
    <n v="1"/>
    <s v="DIRECCIÓN SECTOR MOVILIDAD"/>
    <x v="0"/>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x v="20"/>
    <m/>
    <x v="1"/>
    <m/>
    <m/>
    <x v="4"/>
    <x v="18"/>
    <n v="0"/>
    <n v="0"/>
    <x v="0"/>
    <d v="2023-01-06T00:00:00"/>
  </r>
  <r>
    <d v="2022-06-28T00:00:00"/>
    <s v="MOVILIDAD"/>
    <s v="SECRETARIA DISTRITAL DE MOVILIDAD - SDM"/>
    <s v="113"/>
    <x v="2"/>
    <x v="3"/>
    <s v="3.3.4.7.1"/>
    <n v="1"/>
    <s v="DIRECCIÓN SECTOR MOVILIDAD"/>
    <x v="0"/>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x v="28"/>
    <m/>
    <x v="1"/>
    <m/>
    <m/>
    <x v="4"/>
    <x v="14"/>
    <n v="0"/>
    <n v="0"/>
    <x v="1"/>
    <d v="2023-01-06T00:00:00"/>
  </r>
  <r>
    <d v="2022-10-03T00:00:00"/>
    <s v="MOVILIDAD"/>
    <s v="SECRETARIA DISTRITAL DE MOVILIDAD - SDM"/>
    <n v="113"/>
    <x v="2"/>
    <x v="6"/>
    <s v="3.2.1"/>
    <n v="1"/>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x v="19"/>
    <m/>
    <x v="1"/>
    <m/>
    <m/>
    <x v="9"/>
    <x v="30"/>
    <n v="0"/>
    <n v="0"/>
    <x v="0"/>
    <d v="2023-01-11T00:00:00"/>
  </r>
  <r>
    <d v="2022-10-03T00:00:00"/>
    <s v="MOVILIDAD"/>
    <s v="SECRETARIA DISTRITAL DE MOVILIDAD - SDM"/>
    <n v="113"/>
    <x v="2"/>
    <x v="6"/>
    <s v="3.2.1"/>
    <n v="2"/>
    <s v="DIRECCIÓN SECTOR MOVILIDAD"/>
    <x v="3"/>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x v="29"/>
    <m/>
    <x v="1"/>
    <m/>
    <m/>
    <x v="9"/>
    <x v="30"/>
    <n v="0"/>
    <n v="0"/>
    <x v="1"/>
    <d v="2023-01-11T00:00:00"/>
  </r>
  <r>
    <d v="2022-10-03T00:00:00"/>
    <s v="MOVILIDAD"/>
    <s v="SECRETARIA DISTRITAL DE MOVILIDAD - SDM"/>
    <n v="113"/>
    <x v="2"/>
    <x v="6"/>
    <s v="3.2.1"/>
    <n v="3"/>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s v="Dirección de Gestión de Cobro"/>
    <d v="2022-09-22T00:00:00"/>
    <x v="29"/>
    <m/>
    <x v="1"/>
    <m/>
    <m/>
    <x v="9"/>
    <x v="30"/>
    <n v="0"/>
    <n v="0"/>
    <x v="0"/>
    <d v="2022-12-15T00:00:00"/>
  </r>
  <r>
    <d v="2022-10-03T00:00:00"/>
    <s v="MOVILIDAD"/>
    <s v="SECRETARIA DISTRITAL DE MOVILIDAD - SDM"/>
    <n v="113"/>
    <x v="2"/>
    <x v="6"/>
    <s v="3.2.1"/>
    <n v="4"/>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x v="29"/>
    <m/>
    <x v="1"/>
    <m/>
    <m/>
    <x v="9"/>
    <x v="30"/>
    <n v="0"/>
    <n v="0"/>
    <x v="1"/>
    <d v="2023-01-11T00:00:00"/>
  </r>
  <r>
    <d v="2023-04-01T00:00:00"/>
    <s v="MOVILIDAD"/>
    <s v="SECRETARIA DISTRITAL DE MOVILIDAD - SDM"/>
    <n v="113"/>
    <x v="2"/>
    <x v="7"/>
    <s v="3.3.1.1 "/>
    <n v="1"/>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x v="29"/>
    <m/>
    <x v="1"/>
    <m/>
    <m/>
    <x v="9"/>
    <x v="30"/>
    <m/>
    <m/>
    <x v="1"/>
    <m/>
  </r>
  <r>
    <d v="2023-04-01T00:00:00"/>
    <s v="MOVILIDAD"/>
    <s v="SECRETARIA DISTRITAL DE MOVILIDAD - SDM"/>
    <n v="113"/>
    <x v="2"/>
    <x v="7"/>
    <s v="3.3.1.1"/>
    <n v="2"/>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x v="29"/>
    <m/>
    <x v="1"/>
    <m/>
    <m/>
    <x v="9"/>
    <x v="30"/>
    <m/>
    <m/>
    <x v="1"/>
    <m/>
  </r>
  <r>
    <d v="2023-04-01T00:00:00"/>
    <s v="MOVILIDAD"/>
    <s v="SECRETARIA DISTRITAL DE MOVILIDAD - SDM"/>
    <n v="113"/>
    <x v="2"/>
    <x v="7"/>
    <s v="3.3.2.2"/>
    <n v="1"/>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x v="29"/>
    <m/>
    <x v="1"/>
    <m/>
    <m/>
    <x v="1"/>
    <x v="1"/>
    <m/>
    <m/>
    <x v="1"/>
    <m/>
  </r>
  <r>
    <d v="2023-04-01T00:00:00"/>
    <s v="MOVILIDAD"/>
    <s v="SECRETARIA DISTRITAL DE MOVILIDAD - SDM"/>
    <n v="113"/>
    <x v="2"/>
    <x v="7"/>
    <s v="3.3.2.2"/>
    <n v="2"/>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x v="30"/>
    <m/>
    <x v="1"/>
    <m/>
    <m/>
    <x v="1"/>
    <x v="1"/>
    <m/>
    <m/>
    <x v="1"/>
    <m/>
  </r>
  <r>
    <d v="2023-04-01T00:00:00"/>
    <s v="MOVILIDAD"/>
    <s v="SECRETARIA DISTRITAL DE MOVILIDAD - SDM"/>
    <n v="113"/>
    <x v="2"/>
    <x v="7"/>
    <s v="3.3.2.4"/>
    <n v="1"/>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x v="29"/>
    <m/>
    <x v="1"/>
    <m/>
    <m/>
    <x v="1"/>
    <x v="1"/>
    <m/>
    <m/>
    <x v="1"/>
    <m/>
  </r>
  <r>
    <d v="2023-04-01T00:00:00"/>
    <s v="MOVILIDAD"/>
    <s v="SECRETARIA DISTRITAL DE MOVILIDAD - SDM"/>
    <n v="113"/>
    <x v="2"/>
    <x v="7"/>
    <s v="3.3.2.4"/>
    <n v="2"/>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x v="29"/>
    <m/>
    <x v="1"/>
    <m/>
    <m/>
    <x v="1"/>
    <x v="1"/>
    <m/>
    <m/>
    <x v="1"/>
    <m/>
  </r>
  <r>
    <d v="2023-04-01T00:00:00"/>
    <s v="MOVILIDAD"/>
    <s v="SECRETARIA DISTRITAL DE MOVILIDAD - SDM"/>
    <n v="113"/>
    <x v="2"/>
    <x v="7"/>
    <s v="3.3.2.5"/>
    <n v="1"/>
    <s v="DIRECCIÓN SECTOR MOVILIDAD"/>
    <x v="4"/>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x v="29"/>
    <m/>
    <x v="1"/>
    <m/>
    <m/>
    <x v="1"/>
    <x v="1"/>
    <m/>
    <m/>
    <x v="1"/>
    <m/>
  </r>
  <r>
    <d v="2023-04-01T00:00:00"/>
    <s v="MOVILIDAD"/>
    <s v="SECRETARIA DISTRITAL DE MOVILIDAD - SDM"/>
    <n v="113"/>
    <x v="2"/>
    <x v="7"/>
    <s v="3.3.2.6"/>
    <n v="1"/>
    <s v="DIRECCIÓN SECTOR MOVILIDAD"/>
    <x v="4"/>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x v="29"/>
    <m/>
    <x v="1"/>
    <m/>
    <m/>
    <x v="1"/>
    <x v="1"/>
    <m/>
    <m/>
    <x v="1"/>
    <m/>
  </r>
  <r>
    <d v="2023-04-01T00:00:00"/>
    <s v="MOVILIDAD"/>
    <s v="SECRETARIA DISTRITAL DE MOVILIDAD - SDM"/>
    <n v="113"/>
    <x v="2"/>
    <x v="7"/>
    <s v="3.3.3.1"/>
    <n v="1"/>
    <s v="DIRECCIÓN SECTOR MOVILIDAD"/>
    <x v="4"/>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x v="29"/>
    <m/>
    <x v="1"/>
    <m/>
    <m/>
    <x v="1"/>
    <x v="1"/>
    <m/>
    <m/>
    <x v="1"/>
    <m/>
  </r>
  <r>
    <d v="2023-04-01T00:00:00"/>
    <s v="MOVILIDAD"/>
    <s v="SECRETARIA DISTRITAL DE MOVILIDAD - SDM"/>
    <n v="113"/>
    <x v="2"/>
    <x v="7"/>
    <s v="3.3.3.2"/>
    <n v="1"/>
    <s v="DIRECCIÓN SECTOR MOVILIDAD"/>
    <x v="4"/>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x v="29"/>
    <m/>
    <x v="1"/>
    <m/>
    <m/>
    <x v="1"/>
    <x v="1"/>
    <m/>
    <m/>
    <x v="1"/>
    <m/>
  </r>
  <r>
    <d v="2023-04-01T00:00:00"/>
    <s v="MOVILIDAD"/>
    <s v="SECRETARIA DISTRITAL DE MOVILIDAD - SDM"/>
    <n v="113"/>
    <x v="2"/>
    <x v="7"/>
    <s v="3.3.3.3"/>
    <n v="1"/>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x v="29"/>
    <m/>
    <x v="1"/>
    <m/>
    <m/>
    <x v="1"/>
    <x v="1"/>
    <m/>
    <m/>
    <x v="1"/>
    <m/>
  </r>
  <r>
    <d v="2023-04-01T00:00:00"/>
    <s v="MOVILIDAD"/>
    <s v="SECRETARIA DISTRITAL DE MOVILIDAD - SDM"/>
    <n v="113"/>
    <x v="2"/>
    <x v="7"/>
    <s v="3.3.3.3"/>
    <n v="2"/>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x v="29"/>
    <m/>
    <x v="1"/>
    <m/>
    <m/>
    <x v="1"/>
    <x v="1"/>
    <m/>
    <m/>
    <x v="1"/>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d v="2021-08-01T00:00:00"/>
    <d v="2021-08-31T00:00:00"/>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d v="2021-08-01T00:00:00"/>
    <d v="2021-08-31T00:00:00"/>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d v="2021-08-01T00:00:00"/>
    <d v="2021-08-31T00:00:00"/>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d v="2021-07-01T00:00:00"/>
    <d v="2022-05-30T00:00:00"/>
    <s v="CERRADA"/>
    <x v="0"/>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d v="2021-07-01T00:00:00"/>
    <d v="2021-12-31T00:00:00"/>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d v="2021-07-01T00:00:00"/>
    <d v="2021-12-31T00:00:00"/>
    <m/>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m/>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m/>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m/>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d v="2021-07-01T00:00:00"/>
    <d v="2022-06-17T00:00:00"/>
    <m/>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m/>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d v="2021-07-01T00:00:00"/>
    <d v="2022-06-17T00:00:00"/>
    <m/>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m/>
    <x v="1"/>
    <m/>
    <m/>
    <s v="SUBSECRETARÍA DE GESTIÓN JURÍ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d v="2021-07-01T00:00:00"/>
    <d v="2022-06-17T00:00:00"/>
    <m/>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m/>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m/>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m/>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m/>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m/>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m/>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m/>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m/>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m/>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d v="2021-10-01T00:00:00"/>
    <d v="2021-12-31T00:00:00"/>
    <m/>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m/>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d v="2021-10-15T00:00:00"/>
    <d v="2022-03-30T00:00:00"/>
    <m/>
    <x v="1"/>
    <m/>
    <m/>
    <s v="SUBSECRETARÍA DE GESTIÓN DE LA MOVILIDAD / SUBSECRETARÍA DE GESTIÓN CORPORATIVA "/>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d v="2021-10-15T00:00:00"/>
    <d v="2022-03-30T00:00:00"/>
    <m/>
    <x v="1"/>
    <m/>
    <m/>
    <s v="SUBSECRETARÍA DE GESTIÓN DE LA MOVILIDAD / SUBSECRETARÍA DE GESTIÓN CORPORATIVA "/>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m/>
    <x v="1"/>
    <m/>
    <m/>
    <s v="SUBSECRETARÍA DE SERVICIOS A LA CIUDADANÍA"/>
    <s v="DIRECCIÓN DE ATENCIÓN AL CIUDADANO"/>
    <n v="0"/>
    <n v="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_x000a_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d v="2022-01-03T00:00:00"/>
    <d v="2022-05-30T00:00:00"/>
    <s v="CERRADA"/>
    <x v="0"/>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d v="2022-06-01T00:00:00"/>
    <d v="2022-12-15T00:00:00"/>
    <m/>
    <x v="1"/>
    <m/>
    <m/>
    <s v="SUBSECRETARÍA DE SERVICIOS A LA CIUDADANÍA"/>
    <s v="DIRECCIÓN DE ATENCIÓN AL CIUDADANO"/>
    <n v="0"/>
    <n v="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La dependencia no reportó evidencias en este corte._x000a_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d v="2022-01-03T00:00:00"/>
    <d v="2022-07-02T00:00:00"/>
    <s v="CERRADA"/>
    <x v="0"/>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m/>
    <x v="1"/>
    <m/>
    <m/>
    <s v="SUBSECRETARÍA DE SERVICIOS A LA CIUDADANÍA"/>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_x000a_Estas herramientas de verificación fueron revisadas y aprobadas por la supervisión de la SDM e implementadas por la Interventoría para la validación del cumplimiento de los requisitos contractuales por parte del Concesionario GYP._x000a__x000a_Por lo anteriormente expuesto, la Dirección de Atención al Ciudadano reportó el cumplimiento de la acción, por tal motivo, solicitó su respectivo cierre mediante el formato PV01-IN02-F02 “Justificación cumplimiento hallazgo&quot;_x000a__x000a_Se aportaron las siguientes evidencias:_x000a__x000a_1._x0009_Acta de seguimiento OP102 Revisión acciones de mejora - Herramientas de seguimiento_x000a_2._x0009_Acta de seguimiento OP103 Diseño herramientas de seguimiento_x000a_3._x0009_Acta de seguimiento OP023 Seguimiento verificación y aprobación de las herramientas_x000a_-_x0009_Herramientas de verificación_x000a_   -_x0009_Herramienta de seguimiento - Lista de verificación de parqueo_x000a_   -_x0009_Herramienta de seguimiento - Lista de verificación de uso del suelo_x000a_-_x0009_Mesa de trabajo - Seguimiento habilitación de predios_x000a_   -_x0009_Herramientas de seguimiento implementadas_x000a__x000a_De acuerdo con la gestión evidenciada,  se recomienda el cierre de la misma._x000a__x000a_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sto_x000a_9._x0009_Acta 9 Septiembre_x000a__x000a_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_x000a__x000a_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remitiero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quot;. 3) Anexo técnico definitivo de la licitación pública SDM-LP-103-2022 publicada el 17 de agosto de 2022 en Secop II. El anexo técnico definitivo, página 18, apartado 3.19.1 ACTA DE INICIO DEL CONTRATO, reza “una vez perfeccionado...&quot;. 4) Anexo técnico definitivo del concurso abierto de méritos SDM-CMA-31-2022 publicado el 07 de julio de 2022 en Secop II, en el anexo técnico definitivo, pagina 35, apartado 2.8.1. ACTA DE INICIO DEL CONTRATO, reza “una vez perfeccionado...&quot;_x000a_Por lo evidenciado se obsevó que se está dando cumplimiento en la acción._x000a__x000a_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_x000a_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_x000a_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_x000a__x000a_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 del concurso abierto de méritos SDM-CMA-31-2022 publicado el 07 de julio de 2022 en Secop II, para contratar una consultoría en temas de la subdirección de señalización._x000a_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s v="SUBSECRETARÍA DE GESTIÓN CORPORATIVA "/>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tado de asistencia PA01-M01-F02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_x000a_De acuerdo a lo evidenciado se observa que la acción se cumple en términos de eficacia por lo que se recomienda su cierre_x000a__x000a_12/12/2022: La SGM informa como avance de la ejecución de la acción que el procedimiento PM02-PR05, Intervenciones del Grupo Operativo en Vía ya publicó en //www.movilidadbogota.gov.co/intranet/PM02.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_x000a__x000a_09/11/2022: La acción se encuentra en términos, no se aporta evidencias para este periodo_x000a_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_x000a_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quot;PROCESOS PUBLICADOS DC DICIEMBRE 2022&quot;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quot;PROCESOS PUBLICADOS DC SEPTIEMBRE&quot;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3-01-03T00:00:00"/>
    <s v="Guillermo Delgadillo Molano"/>
    <s v="10/01/2023: La acción se encuentra en ejecución, durante el mes de diciembre no se adelantaron procesos_x000a_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_x000a_5. &quot;Entregar en el informe mensual de interventoría, copia de los aportes a seguridad social y parafiscales y el certificado de pago...&quot; 6. &quot;Vigilar el cumplimiento por parte de los contratistas de las disposiciones legales de carácter laboral vigentes...&quot; Adicionalmente en este anexo técnico, pagina 43, apartado 3.4 ACTIVIDADES DE CARÁCTER FINANCIERO, ítem 6, establece que el Interventor debe: 6. &quot;Verificar que el contratista de obra se encuentre...&quot; Lo anterior permite inferir que con las evidencias aportadas se viene aplicando la acción_x000a_ _x000a_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_x000a_Lo anterior permite inferir que con las evidencias aportadas se esta aplicando la acción_x000a_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12.2 Copia de las planillas de pago de la seguridad social del personal vinculado al contrato de obra, y 12.4 Certificación del pago de salarios expedido por el representante legal o revisor fiscal. 4) Anexo técnico definitivo del concurso abierto de méritos SDM-CMA-31-2022 publicado el 07 de julio de 2022 en Secop II. En el anexo técnico, página 42, apartado 2.9.2. INFORME MENSUAL 15.2 Copia de las planillas de pago del personal vinculado al contrato de consultoría, por concepto de seguridad social y 15.4 Certificación del pago de salarios expedido por el representante legal o revisor fiscal de la empresa contratante.Lo anterior permite inferir que con las evidencias aportadas se viene aplicando la acción_x000a__x000a_09/11/2022: La acción se encuentra en términos, no se aporta evidencias para este periodo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_x000a_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3-01-11T00:00:00"/>
    <s v="Wendy Cordoba"/>
    <s v="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_x000a_7/09/2022: En el mes de agosto no se presentaron avances frente a esta acción._x000a_08/08/2022: En el mes de julio no se presentaron avances frente a esta acción."/>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 / SUBSECRETARIA DE GESTIÓN JURÍDICA"/>
    <s v="SUBSECRETARÍA DE POLÍTICA DE MOVILIDAD / DIRECCIÓN DE CONTRATACIÓN"/>
    <n v="0"/>
    <n v="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a Secretaría Distrital de Movilidad”.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cierr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Í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_x000a__x000a_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cierr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SUBSECRETARÍA DE GESTIÓN CORPORATIVA/_x000a_OTIC_x000a_"/>
    <s v="SSC - DIATT / SGC - SUBDIRECCIÓN FINANCIERA / OTIC"/>
    <n v="0"/>
    <n v="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_x000a_Lo anterior permite evidenciar el cumplimiento de la acción por lo que se procede con el respectivo cierre de la acción; su eficacia  y efectividad se evaluará en una próxima revisión al proceso._x000a_7/12/2022: La dependencia no reportó evidencias en este corte._x000a_8//11/2022: La dependencia no reportó evidencias en este corte._x000a_7/10/2022: Por medio del oficio 202242008288861 del 1 de septiembre de 2022 se solicitó a la Interventoría la actualización del formato de solicitud de requerimientos._x000a_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_x000a_El viernes 30 de septiembre de 2022 se realizó la socialización a toda la Entidad del formato por medio de correo electrónico._x000a_Por lo anterior, se aportaron las siguientes evidencias:_x000a_- Oficio 202242008288861 del 1 de septiembre del 2022._x000a_- Acta de reunión de revisión, ajuste y aprobación del formato de solicitud de requerimiento – Anexo 22._x000a_- Formato ajustado y aprobado – Anexo 22._x000a__x000a_7/09/2022: La dependencia no reportó evidencias en este corte._x000a_5/08/2022: La dependencia no reportó evidencias en este corte."/>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SUBSECRETARÍA DE GESTIÓN CORPORATIVA/_x000a_OTIC_x000a_"/>
    <s v="SSC - DIATT / SGC - SUBDIRECCIÓN FINANCIERA / OTIC"/>
    <n v="0"/>
    <n v="0"/>
    <s v="CERRADA"/>
    <d v="2023-01-05T00:00:00"/>
    <s v="Edgar Gonzalez"/>
    <s v="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 cierre de la acción_x000a_7/12/2022: La dependencia no reportó evidencias en este corte._x000a_8//11/2022: La dependencia no reportó evidencias en este corte._x000a_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_x000a_Por lo anterior se aportan las siguientes evidencias:_x000a_- Informe trimestral (julio, agosto y septiembre)._x000a_- Oficios periódicos enviados a la interventoría de seguimiento a los requerimientos pendientes por entregar._x000a_7/09/2022: La dependencia no reportó evidencias en este corte._x000a_5/08/2022: La dependencia no reportó evidencias en este corte."/>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ulio 2022. _x000a_Evidencia en el Link de acceso al repositorio: _x000a_https://drive.google.com/drive/folders/0AEm4C-KsxYsQUk9PVA, Lo anterior permite evidenciar el cumplimiento de la acción por lo que se procede con el respectivo cierre de la acción. _x000a_7/10/2022 Nataly Tenjo Vargas: Se realizó la creación del repositorio virtual para almacenar los requerimientos solicitados a ETB y en el transcurso de octubre se va a realizar el cargue de los PDF de los requerimientos solicitados por la SDM a ETB desde el 01 de julio 2022._x000a_Por lo anterior se aportan las siguientes evidencias:_x000a_- Link de acceso al repositorio. https://drive.google.com/drive/folders/0AEm4C-KsxYsQUk9PVA_x000a_- Pantallazo de la creación del repositorio._x000a_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SUBSECRETARÍA DE GESTIÓN CORPORATIVA/_x000a_OTIC_x000a_"/>
    <s v="SSC - DIATT / SGC - SUBDIRECCIÓN FINANCIERA / OTIC"/>
    <n v="0"/>
    <n v="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el 19/12/2022, Listado de asistencia y evaluación, se evidencian en la carpeta comparti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La DIATT reportó que  las socializaciones se solicitarán en el 4° trimestre de 2022._x000a_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3-01-06T00:00:00"/>
    <s v="Nataly Tenjo Vargas"/>
    <s v="6/01/2023: Como avance en el cumplimiento de las acción definida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466949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octubre._x000a_- 131145002 Registro Distrital Automotor: Conciliaciones enero a octubre._x000a_- 131145003 Registro de Tarjetas de Operación: Conciliaciones enero a octu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Se remite en el enlace drive; libro auxiliar por terceros de las referidas cuentas contables, así como informe remitido por la Dirección de Servicio al Ciudadano insumo para identificar los vehículos que salen a subasta y cuánto se recupera con la venta por chatarra._x000a_249040006 saldos a favor de beneficiarios: se realizó conciliación para el mes de noviembre, se remite en carpeta drive la respectiva conciliación y legalización de las subastas de vehículos inmovilizados._x000a_7/12/2022:  Como avance en el cumplimiento de la acción definida en el plan de mejoramiento se realizaron las conciliaciones a las siguientes cuentas contables: _x000a_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uenta 131102 Multas (Comparendos - Multas - Concesiones - Sanciones)_x0009_: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_x000a_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_x000a_A continuación, se relacionan los soportes que dan cuenta del registro contable por el pago de capital e intereses Contrato Cesión de crédito Buses Amarillos y Rojos BARSA._x000a__x000a_- Recibo 22990032493 Pago correspondiente al capital Contrato cesión de crédito._x000a_- Recibo 22990032494 Pago correspondiente a los intereses._x000a_- Auxiliar cuenta 1-3-11-90-004-001 Cuenta por cobrar-Cesión de rentas BARSA._x000a__x000a_Conciliaciones de almacén: Las conciliaciones corresponden a la propiedad planta y equipo de la entidad, diferidos y sus respectivas amortizaciones, se remiten como soporte dos (2) conciliaciones del mes de septiembre y octubre de 2022._x000a_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_x000a__x000a_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_x000a__x000a_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_x000a__x000a_249040006 saldos a favor de beneficiarios: se realizó conciliación para el mes de noviembre, se remite en carpeta drive la respectiva conciliación y legalización de las subastas de vehículos inmovilizados._x000a_8/11/2022: Como avance en el cumplimiento de las acción definida en el plan de mejoramiento durante el tercer trimestre del 2022 se realizaron las conciliaciones a las siguientes cuentas contables: _x000a__x000a_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_x000a__x000a_Se adjuntan como soportes en el enlace drive; tres (3) formatos de conciliación de ingresos PSE Pico y Placa Solidario cuenta de enlace con la SDH y tres (3) formatos de conciliación plataforma Pico y Placa Solidario con la Subdirección de Transporte Privado._x000a__x000a_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_x000a_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_x000a__x000a_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_x000a__x000a_Conciliación trimestral del aplicativo Sistema de Información de Procesos Judiciales (SIPROJ) y el registro contable del aplicativo contable Limay._x000a__x000a_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_x000a__x000a_Conciliación mensual de la liquidación de la planta de personal en el aplicativo Kactus, y registro contable de la nómina en aplicativo contable Limay._x000a__x000a_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_x000a__x000a__x000a_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_x000a_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3-01-06T00:00:00"/>
    <s v="Nataly Tenjo Vargas"/>
    <s v="6/01/2023: En cumplimiento de la acción se tiene lo siguiente:_x000a_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_x000a_En la carpeta Drive, se adjuntan como soporte dos (2) carpetas denominadas “Tasas de semaforización” y “Tasa pico y placa solidario” con los respectivos documentos._x000a__x000a_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_x000a_En el enlace de la carpeta Drive, se adjuntan como soporte dos (2) carpetas denominadas “Tasas de semaforización” y “Tasa pico y placa solidario” con los respectivos documentos._x000a__x000a_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_x000a__x000a_Con respecto a la tasa de semaforización, durante el tercer trimestre de 2022 se realizaron las conciliaciones correspondientes a los meses de julio, agosto y septiembre, las cuales se adjuntan._x000a__x000a_En el enlace de la carpeta Drive, se adjuntan -como soporte de lo anterior- dos (2) carpetas denominadas “Tasas de semaforización” y “Tasa pico y placa solidario”._x000a_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_x000a_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_x000a_Como soporte se adjuntan dos (2) actas de reunión realizadas en el tercer trimestre de 2022._x000a_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3-01-06T00:00:00"/>
    <s v="Nataly Tenjo Vargas"/>
    <s v="6/01/2023:  Como avance en el cumplimiento de la acción definida en el plan de mejoramiento, se definió cronograma de depuración para los rubros contables de acuerdos de pago y sanciones, a partir de agosto hasta diciembre de 2022.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 Comprobante No. 466949 y 466950_x000a_7/12/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_x000a__x000a_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_x000a_8/11/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_x000a__x000a_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_x000a__x000a_Como soportes se adjuntan; acta de reunión de conciliación de transporte público del 12-10-2022 y borrador de acta del Comité Técnico de Sostenibilidad Contable._x000a__x000a_Soportes del avance en el cumplimiento de la acción disponibles en: https://drive.google.com/drive/folders/190T7MJs9_5y91ZsV_XJ7hvtDa2y8ZmOr?usp=sharing_x000a_7/10/2022: Como avance en el cumplimiento de la acción definida en el plan de mejoramiento, se definió cronograma de depuración para los rubros contables de acuerdos de pago y sanciones, a partir de agosto hasta diciembre de 2022._x000a_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_x000a_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tres (3) actas de reunión de conciliación de cartera de transporte público realizadas el 05, 13 y 22 de septiembre. De igual forma, se adjunta cronograma de depuración rubros contables._x000a_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_x000a_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_x000a__x000a_7/9/2022: La dependencia no reportó evidencias en este corte._x000a_5/08/2022: La dependencia no reportó evidencias en este corte."/>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3-01-11T00:00:00"/>
    <s v="Wendy Cordoba"/>
    <s v="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3-01-06T00:00:00"/>
    <s v="Guillermo Delgadillo Molano / Nataly Tenjo Vargas"/>
    <s v="6/01/2023: Posterior a la remisión por parte de la Dirección de Gestión de Cobro del reporte del deterioro de cuentas por cobrar, determinado en la acción 1 del presente hallazgo, la Subdirección Financiera revisará en enero de 2023 el referido documento._x000a_7/12/2022: Seguimiento Nataly Tenjo. La dependencia no reportó evidencias en este corte._x000a_8/11/2022: Seguimiento Nataly Tenjo. Acción inicia el 23 de enero de 2023._x000a_7/10/2022: Seguimiento Nataly Tenjo. La dependencia no reportó evidencias en este corte._x000a_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3-01-06T00:00:00"/>
    <s v="Nataly Tenjo Vargas"/>
    <s v="6/01/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_x000a_7/12/2022: Con respecto a la acción definida en el plan de mejoramiento, el pasado 28 de octubre de 2022 se realizó Comité Técnico de Sostenibilidad Contable en el cual se aprobó la propuesta de depuración presentada por la Dirección de Gestión de Cobro. _x000a__x000a_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_x000a__x000a_Se adjunta como soporte correo electrónico remitido a la ETB-SICON el 29 de noviembre de 2022._x000a_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_x000a__x000a_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_x000a__x000a_Se adjunta como soporte borrador del acta del Comité Técnico de Sostenibilidad Contable._x000a__x000a_7/10/2022: Durante el mes de septiembre de 2022, no se generaron resoluciones de depuración que afecten las cuentas por cobrar_x000a_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3-01-06T00:00:00"/>
    <s v="Guillermo Delgadillo Molano / Nataly Tenjo Vargas"/>
    <s v="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enero de 2023.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_x000a_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_x000a__x000a_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_x000a_Se adjunta como soporte borrador del acta del Comité Técnico de Sostenibilidad Contable._x000a_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_x000a_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 / SUBSECRETARÍA DE GESTIÓN CORPORATIVA "/>
    <s v="SUBDIRECCIÓN DE SEMAFORIZACIÓN / SUBDIRECCIÓN ADMINISTRATIVA / SUBDIRECCIÓN FINANCIERA"/>
    <n v="0"/>
    <n v="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_x000a_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_x000a_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_x000a__x000a_De acuerdo con la gestión evidenciada, se recomienda el cierre de la acción._x000a__x000a_09/11/2022 : La Subd de semaforización aportó como avance de la acción actas de mesas de trabajo realizadas el 27/09/2022 y 13/10/2022 con la Subd Financiera, asi como borrador del documento &quot;Actualización para la medición inicial de los bienes de uso público del sistema semafórico de la ciudad de Bogotá D.C.&quot; la accion se encuenta en terminos._x000a_09//11/2022: La dependencia no reportó evidencias en este corte._x000a_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quot;._x000a_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_x000a_La información recibida se está revisando por el equipo contable, en consecuencia, a más tardar en la segunda semana del mes de octubre se remitirá a las áreas técnicas un plan de trabajo con el fin de revisar, y si es del caso solicitar el ajuste del documento remitido._x000a_Por lo anteriormente expuesto, se adjunta como evidencia Oficio SDM 202261208266631, comunicado de respuesta SHD 2022EE456631O1, correo electrónico “Actualización para la medición inicial de los bienes de uso público del sistema semafórico”._x000a_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_x000a_- Mesa de trabajo del 27 de julio de 2022._x000a_- Mesa de trabajo del 12 de agosto de 2022._x000a_- Mesa de trabajo del 28 de septiembre de 2022._x000a_- Mesa de trabajo del 20 de octubre de 2022._x000a_- Mesas de trabajo del 15 y 24 de noviembre de 2022._x000a_- Mesa de trabajo del 26 y 28 de diciembre de 2022._x000a_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_x000a_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_x000a_Por lo anteriormente expuesto, la Subdirección Financiera reportó el cumplimiento de la acción, por tal motivo solicitó el respectivo cierre._x000a_De acuerdo con la gestión evidenciada, se recomienda el cierre de la acción._x000a__x000a_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_x000a__x000a_De igual forma, se estableció plan de trabajo para el mes de noviembre y principios de diciembre para el cálculo de la depreciación de las placas que se encuentran en las cuentas contables 1685, 1785 y 1975 con corte a 31 de octubre de 2022._x000a__x000a_Se adjunta como soporte las actas de reunión realizadas el 15 y 24 de noviembre de 2022, así mismo, las actas reportadas en seguimientos anteriores correspondientes a los meses de julio, agosto, septiembre y octubre._x000a__x000a_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_x000a_Se adjunta como soportes acta de reunión realizada en el mes de octubre, así mismo, las actas reportadas en seguimientos anteriores correspondientes a los meses de julio, agosto y septiembre._x000a_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_x000a_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_x000a_Producto de lo anterior, se recibió respuesta al referido oficio mediante comunicado SHD 2022EE456631O1 del 30 de septiembre de 2022, el cual se tendrá en cuenta para aplicar en la medición posterior de los bienes de uso publicó al cierre de la vigencia._x000a_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_x000a_De acuerdo con la gestión evidenciada,  se recomienda el cierre de la misma._x000a_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_x000a_En el proceso de control y seguimiento se identificó que:_x000a_-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_x000a_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_x000a_Por las anteriores razones y acciones realizadas durante el tiempo que lleva la el presente hallazgo, y bajo el entendido de que se dio cumplimiento en forma eficiente y eficaz, solicitamos considerar el cierre de dicho hallazgo._x000a_De acuerdo con la gestión evidenciada, se recomienda el cierre de la acción._x000a__x000a_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_x0009_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_x0009_La Secretarí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28 y 29 de noviembre de 2022._x000a_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La Secretari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_x000a__x000a__x000a_7/10/2022: Con respecto a la acción definida en el plan de mejoramiento, la Dirección de Representación Judicial informó mediante correo electrónico que, en septiembre de 2022, no se elaboraron resoluciones para pago de sentencias por recobro o subrogación._x000a_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_x000a_Se adjunta como soporte correo electrónico remitido por la DRJ del 30 de septiembre de 2022, memorando 202251000239093 del 26 de septiembre con asunto “Información pago de procesos con registro” y comprobante contable 447330 del 30 de agosto de 2022._x000a_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3-01-06T00:00:00"/>
    <s v="Nataly Tenjo Vargas"/>
    <s v="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se remite en enero de 2023._x000a_7/12/2022: Como avance en el cumplimiento de la acción definida en el plan de mejoramiento, se elaboró cronograma de depuración contable para los rubros recursos entregados en administración, recursos a favor de terceros y recursos recibidos en administración. _x000a_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_x000a__x000a_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_x000a__x000a_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_x000a__x000a_Como soportes se adjuntan  los siguientes:_x000a_-_x0009_Recursos recibidos en administración SDH: acta de reunión SDM-SDH del 18-10-2022, acta del Comité Técnico de Sostenibilidad Contable del 28-10-2022 y Oficio 202261109975681 del 23-11-2022 con destino a la Dirección Distrital de Tesorería._x000a_-_x0009_Recursos recibidos en administración IDU: soporte correo electrónico de envío al IDU del acta de liquidación. Correo electrónico el cual relaciona firmas pendientes de las Subsecretarías de Gestión de la Movilidad y Política de la Movilidad._x000a_-_x0009_Recursos entregados en administración SED: comprobante contable Nros. 16 del 25-09-2022 y 13656 del 25-10-2022 correspondiente a la legalización de los recursos del convenio 3015940 del 2021._x000a_8/11/2022: Como avance en el cumplimiento de la acción definida en el plan de mejoramiento, se elaboró cronograma de depuración contable para los rubros recursos entregados en administración, recursos a favor de terceros y recursos recibidos en administración. _x000a__x000a_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_x000a__x000a_En lo relacionado con la cuenta contable “Recursos Recibidos en Administración; tercero Secretaría Distrital de Educación”, mensualmente se realizan los registros contables asociados a la legalización de los recursos del convenio 3015940 del 2021. Se adjunta comprobante contable._x000a__x000a_Con respecto a la cuenta 190801001 “Recursos entregados en administración – Tercero: IDU” el acta de liquidación se remitió al IDU el 30 de septiembre de 2022, con corte 31 de octubre se encuentra en trámite de firmas por parte de la referida entidad._x000a__x000a_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_x000a__x000a_7/10/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_x000a_Con respecto a los recursos entregados en administración “Tercero IDPC”, se realizó registro contable mediante el cual se legalizaron los recursos del convenio. Se adjunta comprobante contable no. 13598._x000a_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_x000a_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_x000a_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_x000a_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3-01-06T00:00:00"/>
    <s v="Nataly Tenjo Vargas"/>
    <s v="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_x000a_ _x000a_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_x000a_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_x000a_ 3.       Se cruzaron los saldos reportados con la relación de ingresos por semaforización enviada por la SDH, conformando así la nueva base con los registros de nuevas entidades los cuales serán incluidos para el cuarto trimestre de 2022._x000a_ 4.       Se recibieron 27 correos de reportes de saldos recíprocos, se revisó la información y se dio respuesta informando la coincidencia de saldos o diferencia en ellos. Se solicitó el envío de las placas y soportes de pagos._x000a_ 5.       Se realizaron 17 llamadas telefónicas a Entidades con el propósito de cruzar las diferencias en los saldos reportados, logrando el envío de las placas de los vehículos con los soportes de pago._x000a_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_x000a_ _x000a_1.   Se comunicaron 139 correos a las Entidades que tienen saldos recíprocos con la SDM._x000a_2.   Se recibieron 31 confirmaciones de saldos recíprocos, 18 de ellos por medio de correos electrónicos, los 13 restantes por medio de comunicación telefónica.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_x000a_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_x000a_5.   Se recibieron 4 correos electrónicos de nuevas Entidades reportando saldos recíprocos por concepto de Tasas. Se respondieron informando que serán incluidos para el cuarto trimestre de 2022._x000a_6.   Se actualizaron los correos electrónicos de las 139 Entidades en la base de datos Excel con seguimiento del envío de los correos._x000a_7.  Se realizaron 36 llamadas telefónicas a Entidades que no reportaron saldos, logrando la comunicación asertiva con 11 de ellas, con las cuales se cruzó la información de las placas de los vehículos asignados, al igual que los soportes de pago._x000a_7/10/2022: Como avance en el cumplimiento de la acción definida en el plan de mejoramiento, durante el tercer trimestre de 2022 se enviaron 127 correos a entidades con saldos recíprocos con la SDM, en el marco del seguimiento a los saldos reportados se observó lo siguiente:_x000a_-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_x000a_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Los soportes que dan cuenta de las actividades mencionadas anteriormente se encuentran disponibles en el enlace: https://drive.google.com/drive/folders/18rfgtDpJfnAYC-tzOTC7sueEO2fbiwcH?usp=sharing_x000a__x000a_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_x000a_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_x000a_De acuerdo con la gestión evidenciada,  se recomienda el cierre de la misma._x000a_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_x000a_En el enlace de la carpeta Drive se adjuntan los informes de seguimiento mensual -por Subsecretaría- a los compromisos y giros de acuerdo con la siguiente relación:_x000a_- Cinco (5) informes de seguimiento con corte 31 de diciembre de 2022._x000a_- Cinco (5) informes de seguimiento con corte 30 de noviembre de 2022._x000a_- Cinco (5) informes de seguimiento con corte 31 de octubre de 2022._x000a_- Cinco (5) informes de seguimiento con corte 30 de septiembre de 2022._x000a_- Cinco (5) informes de seguimiento con corte 31 de agosto de 2022._x000a_- Cinco (5) informes de seguimiento con corte 31 de julio de 2022._x000a_Dada la información suministrada acorde con el propósito del presente hallazgo y el efecto en la ejecución en donde se evidencia una gran gestión relacionada con el seguimiento y la ejecución presupuestal, se solicita el cierre de este hallazgo._x000a_De acuerdo con la gestión evidenciada, se recomienda el cierre de la acción._x000a_4/10/2022:Seguimiento Guillermo Delgadillo La Subsecretaría de Política de Movilidad adjuntó acta del 30/12/2022 en la cual se se presento el balance del presupuesto al cierre 2022, ademas de dar los lineamientos para la ejecución en la vigencia 2023._x000a__x000a_7/12/2022: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_x000a_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_x000a__x000a_7/10/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_x000a_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3-01-06T00:00:00"/>
    <s v="Nataly Tenjo Vargas"/>
    <s v="6/01/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diciembre de 2022. (1) Reporte del aplicativo BogData con los registros de (yy) traslados presupuestales correspondientes a la transacción zpsm_0058._x000a_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_x000a_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_x000a__x000a_Soportes del avance en el cumplimiento de la acción disponibles en: https://drive.google.com/drive/folders/14Ia7Si7QgYCEHCj9CSlW0Z6BuVrM7vfn?usp=sharing_x000a__x000a_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_x000a_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ÍA DE GESTIÓN JURÍDICA"/>
    <s v="DIRECCIÓN DE GESTIÓN DE COBRO"/>
    <n v="0"/>
    <n v="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ÍA DE GESTIÓN JURÍDICA"/>
    <s v="DIRECCIÓN DE GESTIÓN DE COBRO"/>
    <n v="0"/>
    <n v="0"/>
    <s v="ABIERTA"/>
    <d v="2023-01-11T00:00:00"/>
    <s v="Wendy Cordoba"/>
    <s v="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ÍA DE GESTIÓN JURÍDICA"/>
    <s v="DIRECCIÓN DE GESTIÓN DE COBRO"/>
    <n v="0"/>
    <n v="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quot;Base de datos actualizada de ubicabilidad&quot;. Por lo anterior y de acuerdo a los soportes se observa el cumplimiento de la acción y se procede con el respectivo cierre.                                                                                              09/11/2022. En el mes de octubre no se presentaron avances frente a esta acción.                                                                                                  _x000a_06/10/2022: En el mes de septiembre no se presentaron avances frente a esta acción."/>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ÍA DE GESTIÓN JURÍDICA"/>
    <s v="DIRECCIÓN DE GESTIÓN DE COBRO"/>
    <n v="0"/>
    <n v="0"/>
    <s v="ABIERTA"/>
    <d v="2023-01-11T00:00:00"/>
    <s v="Wendy Cordoba"/>
    <s v="11/01/2023.  Enel mes de diciembre de 2022, se elaboró el informe mensual  respecto al  estudio estadístico del comportamiento de la imposición, gestión de cobro, recaudo y acuerdos de pago y la efectividad de la gestión. Como evidencia se allegó el archivo denominado &quot;Informe estadistico mes de diciembre&quot;.                                                                                                                    15/12/2022. En el mes de noviembre se realizó informe que contiene el estudio estadístico del comportamiento de la imposición, gestión de cobro y recaudo, y acuerdos de pago el cual da cuenta de la efectividad de la gestión. Como evidencia se allegó un Informe estudio estadistico de datos, 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_x000a_06/10/2022: En el mes de septiembre no se presentaron avances frente a esta acción."/>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1"/>
    <m/>
    <m/>
    <s v="SUBSECRETARÍA DE GESTIÓN DE LA MOVILIDAD"/>
    <s v="Subdirección de Señalización"/>
    <m/>
    <m/>
    <s v="ABIERTA"/>
    <m/>
    <m/>
    <s v="Acción en proceso de implementación"/>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1"/>
    <m/>
    <m/>
    <s v="SUBSECRETARÍA DE GESTIÓN DE LA MOVILIDAD"/>
    <s v="Subdirección de Señalización"/>
    <m/>
    <m/>
    <s v="ABIERTA"/>
    <m/>
    <m/>
    <s v="Acción en proceso de implement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2" cacheId="4"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109:H12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2">
        <item x="1"/>
        <item x="4"/>
        <item x="5"/>
        <item x="2"/>
        <item x="8"/>
        <item x="10"/>
        <item x="3"/>
        <item x="0"/>
        <item x="16"/>
        <item x="12"/>
        <item x="9"/>
        <item x="11"/>
        <item x="13"/>
        <item x="7"/>
        <item x="6"/>
        <item x="14"/>
        <item x="27"/>
        <item x="18"/>
        <item x="21"/>
        <item x="25"/>
        <item x="22"/>
        <item x="15"/>
        <item x="19"/>
        <item x="20"/>
        <item x="26"/>
        <item x="24"/>
        <item x="23"/>
        <item x="29"/>
        <item x="28"/>
        <item x="17"/>
        <item x="30"/>
        <item t="default"/>
      </items>
    </pivotField>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Page" multipleItemSelectionAllowed="1" showAll="0">
      <items count="3">
        <item h="1" x="0"/>
        <item x="1"/>
        <item t="default"/>
      </items>
    </pivotField>
    <pivotField showAll="0"/>
  </pivotFields>
  <rowFields count="2">
    <field x="28"/>
    <field x="29"/>
  </rowFields>
  <rowItems count="15">
    <i>
      <x/>
    </i>
    <i r="1">
      <x v="2"/>
    </i>
    <i r="1">
      <x v="26"/>
    </i>
    <i>
      <x v="4"/>
    </i>
    <i r="1">
      <x v="14"/>
    </i>
    <i r="1">
      <x v="33"/>
    </i>
    <i r="1">
      <x v="34"/>
    </i>
    <i r="1">
      <x v="36"/>
    </i>
    <i>
      <x v="9"/>
    </i>
    <i r="1">
      <x v="28"/>
    </i>
    <i r="1">
      <x v="30"/>
    </i>
    <i r="1">
      <x v="35"/>
    </i>
    <i>
      <x v="19"/>
    </i>
    <i r="1">
      <x v="37"/>
    </i>
    <i t="grand">
      <x/>
    </i>
  </rowItems>
  <colFields count="1">
    <field x="23"/>
  </colFields>
  <colItems count="7">
    <i>
      <x v="25"/>
    </i>
    <i>
      <x v="26"/>
    </i>
    <i>
      <x v="27"/>
    </i>
    <i>
      <x v="28"/>
    </i>
    <i>
      <x v="29"/>
    </i>
    <i>
      <x v="30"/>
    </i>
    <i t="grand">
      <x/>
    </i>
  </colItems>
  <pageFields count="2">
    <pageField fld="32" hier="-1"/>
    <pageField fld="25" hier="-1"/>
  </pageFields>
  <dataFields count="1">
    <dataField name="Cuenta de CODIGO ACCION" fld="7" subtotal="count" baseField="24" baseItem="0"/>
  </dataFields>
  <formats count="25">
    <format dxfId="54">
      <pivotArea field="32" type="button" dataOnly="0" labelOnly="1" outline="0" axis="axisPage" fieldPosition="0"/>
    </format>
    <format dxfId="53">
      <pivotArea type="origin" dataOnly="0" labelOnly="1" outline="0" fieldPosition="0"/>
    </format>
    <format dxfId="52">
      <pivotArea dataOnly="0" labelOnly="1" grandRow="1" outline="0" fieldPosition="0"/>
    </format>
    <format dxfId="51">
      <pivotArea dataOnly="0" labelOnly="1" fieldPosition="0">
        <references count="1">
          <reference field="28" count="3">
            <x v="0"/>
            <x v="1"/>
            <x v="2"/>
          </reference>
        </references>
      </pivotArea>
    </format>
    <format dxfId="50">
      <pivotArea dataOnly="0" labelOnly="1" fieldPosition="0">
        <references count="2">
          <reference field="28" count="1" selected="0">
            <x v="0"/>
          </reference>
          <reference field="29" count="2">
            <x v="1"/>
            <x v="2"/>
          </reference>
        </references>
      </pivotArea>
    </format>
    <format dxfId="49">
      <pivotArea dataOnly="0" labelOnly="1" fieldPosition="0">
        <references count="2">
          <reference field="28" count="1" selected="0">
            <x v="1"/>
          </reference>
          <reference field="29" count="1">
            <x v="0"/>
          </reference>
        </references>
      </pivotArea>
    </format>
    <format dxfId="48">
      <pivotArea dataOnly="0" labelOnly="1" fieldPosition="0">
        <references count="2">
          <reference field="28" count="1" selected="0">
            <x v="2"/>
          </reference>
          <reference field="29" count="1">
            <x v="3"/>
          </reference>
        </references>
      </pivotArea>
    </format>
    <format dxfId="47">
      <pivotArea field="28" grandCol="1" collapsedLevelsAreSubtotals="1" axis="axisRow" fieldPosition="0">
        <references count="1">
          <reference field="28" count="1">
            <x v="0"/>
          </reference>
        </references>
      </pivotArea>
    </format>
    <format dxfId="46">
      <pivotArea field="29" grandCol="1" collapsedLevelsAreSubtotals="1" axis="axisRow" fieldPosition="1">
        <references count="2">
          <reference field="28" count="1" selected="0">
            <x v="0"/>
          </reference>
          <reference field="29" count="2">
            <x v="1"/>
            <x v="2"/>
          </reference>
        </references>
      </pivotArea>
    </format>
    <format dxfId="45">
      <pivotArea field="28" grandCol="1" collapsedLevelsAreSubtotals="1" axis="axisRow" fieldPosition="0">
        <references count="1">
          <reference field="28" count="1">
            <x v="1"/>
          </reference>
        </references>
      </pivotArea>
    </format>
    <format dxfId="44">
      <pivotArea field="29" grandCol="1" collapsedLevelsAreSubtotals="1" axis="axisRow" fieldPosition="1">
        <references count="2">
          <reference field="28" count="1" selected="0">
            <x v="1"/>
          </reference>
          <reference field="29" count="1">
            <x v="0"/>
          </reference>
        </references>
      </pivotArea>
    </format>
    <format dxfId="43">
      <pivotArea field="28" grandCol="1" collapsedLevelsAreSubtotals="1" axis="axisRow" fieldPosition="0">
        <references count="1">
          <reference field="28" count="1">
            <x v="2"/>
          </reference>
        </references>
      </pivotArea>
    </format>
    <format dxfId="42">
      <pivotArea field="29" grandCol="1" collapsedLevelsAreSubtotals="1" axis="axisRow" fieldPosition="1">
        <references count="2">
          <reference field="28" count="1" selected="0">
            <x v="2"/>
          </reference>
          <reference field="29" count="1">
            <x v="3"/>
          </reference>
        </references>
      </pivotArea>
    </format>
    <format dxfId="41">
      <pivotArea field="28" grandCol="1" collapsedLevelsAreSubtotals="1" axis="axisRow" fieldPosition="0">
        <references count="1">
          <reference field="28" count="1">
            <x v="0"/>
          </reference>
        </references>
      </pivotArea>
    </format>
    <format dxfId="40">
      <pivotArea field="29" grandCol="1" collapsedLevelsAreSubtotals="1" axis="axisRow" fieldPosition="1">
        <references count="2">
          <reference field="28" count="1" selected="0">
            <x v="0"/>
          </reference>
          <reference field="29" count="1">
            <x v="2"/>
          </reference>
        </references>
      </pivotArea>
    </format>
    <format dxfId="39">
      <pivotArea field="28" grandCol="1" collapsedLevelsAreSubtotals="1" axis="axisRow" fieldPosition="0">
        <references count="1">
          <reference field="28" count="1">
            <x v="1"/>
          </reference>
        </references>
      </pivotArea>
    </format>
    <format dxfId="38">
      <pivotArea field="29" grandCol="1" collapsedLevelsAreSubtotals="1" axis="axisRow" fieldPosition="1">
        <references count="2">
          <reference field="28" count="1" selected="0">
            <x v="1"/>
          </reference>
          <reference field="29" count="1">
            <x v="0"/>
          </reference>
        </references>
      </pivotArea>
    </format>
    <format dxfId="37">
      <pivotArea field="28" grandCol="1" collapsedLevelsAreSubtotals="1" axis="axisRow" fieldPosition="0">
        <references count="1">
          <reference field="28" count="1">
            <x v="2"/>
          </reference>
        </references>
      </pivotArea>
    </format>
    <format dxfId="36">
      <pivotArea field="29" grandCol="1" collapsedLevelsAreSubtotals="1" axis="axisRow" fieldPosition="1">
        <references count="2">
          <reference field="28" count="1" selected="0">
            <x v="2"/>
          </reference>
          <reference field="29" count="1">
            <x v="3"/>
          </reference>
        </references>
      </pivotArea>
    </format>
    <format dxfId="35">
      <pivotArea collapsedLevelsAreSubtotals="1" fieldPosition="0">
        <references count="2">
          <reference field="28" count="1" selected="0">
            <x v="0"/>
          </reference>
          <reference field="29" count="1">
            <x v="2"/>
          </reference>
        </references>
      </pivotArea>
    </format>
    <format dxfId="34">
      <pivotArea collapsedLevelsAreSubtotals="1" fieldPosition="0">
        <references count="1">
          <reference field="28" count="1">
            <x v="1"/>
          </reference>
        </references>
      </pivotArea>
    </format>
    <format dxfId="33">
      <pivotArea collapsedLevelsAreSubtotals="1" fieldPosition="0">
        <references count="2">
          <reference field="28" count="1" selected="0">
            <x v="1"/>
          </reference>
          <reference field="29" count="1">
            <x v="0"/>
          </reference>
        </references>
      </pivotArea>
    </format>
    <format dxfId="32">
      <pivotArea collapsedLevelsAreSubtotals="1" fieldPosition="0">
        <references count="1">
          <reference field="28" count="1">
            <x v="0"/>
          </reference>
        </references>
      </pivotArea>
    </format>
    <format dxfId="31">
      <pivotArea collapsedLevelsAreSubtotals="1" fieldPosition="0">
        <references count="2">
          <reference field="28" count="1" selected="0">
            <x v="0"/>
          </reference>
          <reference field="29" count="1">
            <x v="2"/>
          </reference>
        </references>
      </pivotArea>
    </format>
    <format dxfId="30">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1" cacheId="4"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38:D10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Col" showAll="0">
      <items count="3">
        <item n="RECOMENDACIÓN DE CIERRE DE LA OCI" x="0"/>
        <item x="1"/>
        <item t="default"/>
      </items>
    </pivotField>
    <pivotField showAll="0"/>
  </pivotFields>
  <rowFields count="2">
    <field x="28"/>
    <field x="29"/>
  </rowFields>
  <rowItems count="64">
    <i>
      <x/>
    </i>
    <i r="1">
      <x v="1"/>
    </i>
    <i r="1">
      <x v="2"/>
    </i>
    <i r="1">
      <x v="8"/>
    </i>
    <i r="1">
      <x v="9"/>
    </i>
    <i r="1">
      <x v="21"/>
    </i>
    <i r="1">
      <x v="26"/>
    </i>
    <i r="1">
      <x v="27"/>
    </i>
    <i>
      <x v="1"/>
    </i>
    <i r="1">
      <x/>
    </i>
    <i>
      <x v="2"/>
    </i>
    <i r="1">
      <x v="3"/>
    </i>
    <i r="1">
      <x v="4"/>
    </i>
    <i r="1">
      <x v="6"/>
    </i>
    <i>
      <x v="3"/>
    </i>
    <i r="1">
      <x v="5"/>
    </i>
    <i>
      <x v="4"/>
    </i>
    <i r="1">
      <x v="7"/>
    </i>
    <i r="1">
      <x v="14"/>
    </i>
    <i r="1">
      <x v="15"/>
    </i>
    <i r="1">
      <x v="18"/>
    </i>
    <i r="1">
      <x v="33"/>
    </i>
    <i r="1">
      <x v="34"/>
    </i>
    <i r="1">
      <x v="36"/>
    </i>
    <i r="1">
      <x v="39"/>
    </i>
    <i r="1">
      <x v="40"/>
    </i>
    <i r="1">
      <x v="41"/>
    </i>
    <i>
      <x v="5"/>
    </i>
    <i r="1">
      <x v="10"/>
    </i>
    <i>
      <x v="6"/>
    </i>
    <i r="1">
      <x v="11"/>
    </i>
    <i>
      <x v="7"/>
    </i>
    <i r="1">
      <x v="12"/>
    </i>
    <i>
      <x v="8"/>
    </i>
    <i r="1">
      <x v="13"/>
    </i>
    <i r="1">
      <x v="16"/>
    </i>
    <i>
      <x v="9"/>
    </i>
    <i r="1">
      <x v="17"/>
    </i>
    <i r="1">
      <x v="28"/>
    </i>
    <i r="1">
      <x v="30"/>
    </i>
    <i r="1">
      <x v="35"/>
    </i>
    <i>
      <x v="10"/>
    </i>
    <i r="1">
      <x v="18"/>
    </i>
    <i>
      <x v="11"/>
    </i>
    <i r="1">
      <x v="19"/>
    </i>
    <i>
      <x v="12"/>
    </i>
    <i r="1">
      <x v="20"/>
    </i>
    <i>
      <x v="13"/>
    </i>
    <i r="1">
      <x v="22"/>
    </i>
    <i r="1">
      <x v="23"/>
    </i>
    <i r="1">
      <x v="38"/>
    </i>
    <i>
      <x v="14"/>
    </i>
    <i r="1">
      <x v="24"/>
    </i>
    <i>
      <x v="15"/>
    </i>
    <i r="1">
      <x v="25"/>
    </i>
    <i>
      <x v="16"/>
    </i>
    <i r="1">
      <x v="29"/>
    </i>
    <i>
      <x v="17"/>
    </i>
    <i r="1">
      <x v="31"/>
    </i>
    <i>
      <x v="18"/>
    </i>
    <i r="1">
      <x v="32"/>
    </i>
    <i>
      <x v="19"/>
    </i>
    <i r="1">
      <x v="37"/>
    </i>
    <i t="grand">
      <x/>
    </i>
  </rowItems>
  <colFields count="1">
    <field x="32"/>
  </colFields>
  <colItems count="3">
    <i>
      <x/>
    </i>
    <i>
      <x v="1"/>
    </i>
    <i t="grand">
      <x/>
    </i>
  </colItems>
  <pageFields count="1">
    <pageField fld="25" hier="-1"/>
  </pageFields>
  <dataFields count="1">
    <dataField name="Cuenta de No. HALLAZGO" fld="6" subtotal="count" baseField="0" baseItem="0"/>
  </dataFields>
  <formats count="9">
    <format dxfId="63">
      <pivotArea type="origin" dataOnly="0" labelOnly="1" outline="0" fieldPosition="0"/>
    </format>
    <format dxfId="62">
      <pivotArea dataOnly="0" labelOnly="1" grandRow="1" outline="0" fieldPosition="0"/>
    </format>
    <format dxfId="61">
      <pivotArea outline="0" collapsedLevelsAreSubtotals="1" fieldPosition="0"/>
    </format>
    <format dxfId="60">
      <pivotArea outline="0" collapsedLevelsAreSubtotals="1" fieldPosition="0"/>
    </format>
    <format dxfId="59">
      <pivotArea dataOnly="0" labelOnly="1" fieldPosition="0">
        <references count="1">
          <reference field="32" count="1">
            <x v="0"/>
          </reference>
        </references>
      </pivotArea>
    </format>
    <format dxfId="58">
      <pivotArea dataOnly="0" labelOnly="1" fieldPosition="0">
        <references count="1">
          <reference field="32" count="1">
            <x v="0"/>
          </reference>
        </references>
      </pivotArea>
    </format>
    <format dxfId="57">
      <pivotArea dataOnly="0" labelOnly="1" fieldPosition="0">
        <references count="1">
          <reference field="32" count="1">
            <x v="0"/>
          </reference>
        </references>
      </pivotArea>
    </format>
    <format dxfId="56">
      <pivotArea dataOnly="0" labelOnly="1" fieldPosition="0">
        <references count="1">
          <reference field="32" count="1">
            <x v="0"/>
          </reference>
        </references>
      </pivotArea>
    </format>
    <format dxfId="55">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4" cacheId="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34:D155"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20">
        <item x="5"/>
        <item x="4"/>
        <item x="1"/>
        <item x="0"/>
        <item x="7"/>
        <item x="2"/>
        <item x="3"/>
        <item x="6"/>
        <item x="8"/>
        <item x="10"/>
        <item x="11"/>
        <item x="12"/>
        <item x="14"/>
        <item x="15"/>
        <item x="9"/>
        <item x="13"/>
        <item x="16"/>
        <item x="17"/>
        <item x="18"/>
        <item x="19"/>
      </items>
    </pivotField>
    <pivotField showAll="0" defaultSubtotal="0"/>
    <pivotField numFmtId="1" showAll="0"/>
    <pivotField numFmtId="1"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68">
      <pivotArea dataOnly="0" labelOnly="1" outline="0" fieldPosition="0">
        <references count="1">
          <reference field="4294967294" count="3">
            <x v="0"/>
            <x v="1"/>
            <x v="2"/>
          </reference>
        </references>
      </pivotArea>
    </format>
    <format dxfId="67">
      <pivotArea outline="0" collapsedLevelsAreSubtotals="1" fieldPosition="0"/>
    </format>
    <format dxfId="66">
      <pivotArea dataOnly="0" labelOnly="1" fieldPosition="0">
        <references count="1">
          <reference field="28" count="0"/>
        </references>
      </pivotArea>
    </format>
    <format dxfId="65">
      <pivotArea dataOnly="0" labelOnly="1" fieldPosition="0">
        <references count="1">
          <reference field="28" count="0"/>
        </references>
      </pivotArea>
    </format>
    <format dxfId="64">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1" cacheId="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E25"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 showAll="0"/>
    <pivotField showAll="0"/>
    <pivotField axis="axisRow" showAll="0" defaultSubtotal="0">
      <items count="20">
        <item x="1"/>
        <item x="0"/>
        <item x="2"/>
        <item x="3"/>
        <item x="4"/>
        <item x="5"/>
        <item x="6"/>
        <item x="7"/>
        <item x="8"/>
        <item x="10"/>
        <item x="11"/>
        <item x="12"/>
        <item x="14"/>
        <item x="15"/>
        <item x="16"/>
        <item x="9"/>
        <item x="18"/>
        <item x="19"/>
        <item x="13"/>
        <item x="17"/>
      </items>
    </pivotField>
    <pivotField showAll="0" defaultSubtotal="0"/>
    <pivotField showAll="0"/>
    <pivotField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baseItem="0"/>
  </dataFields>
  <formats count="5">
    <format dxfId="73">
      <pivotArea dataOnly="0" labelOnly="1" grandRow="1" outline="0" fieldPosition="0"/>
    </format>
    <format dxfId="72">
      <pivotArea dataOnly="0" labelOnly="1" grandCol="1" outline="0" fieldPosition="0"/>
    </format>
    <format dxfId="71">
      <pivotArea dataOnly="0" labelOnly="1" grandCol="1" outline="0" fieldPosition="0"/>
    </format>
    <format dxfId="70">
      <pivotArea dataOnly="0" labelOnly="1" grandCol="1" outline="0" fieldPosition="0"/>
    </format>
    <format dxfId="69">
      <pivotArea dataOnly="0" labelOnly="1" fieldPosition="0">
        <references count="1">
          <reference field="28" count="0"/>
        </references>
      </pivotArea>
    </format>
  </formats>
  <chartFormats count="3">
    <chartFormat chart="1" format="14" series="1">
      <pivotArea type="data" outline="0" fieldPosition="0">
        <references count="2">
          <reference field="4294967294" count="1" selected="0">
            <x v="0"/>
          </reference>
          <reference field="25" count="1" selected="0">
            <x v="0"/>
          </reference>
        </references>
      </pivotArea>
    </chartFormat>
    <chartFormat chart="1" format="16" series="1">
      <pivotArea type="data" outline="0" fieldPosition="0">
        <references count="2">
          <reference field="4294967294" count="1" selected="0">
            <x v="0"/>
          </reference>
          <reference field="25" count="1" selected="0">
            <x v="1"/>
          </reference>
        </references>
      </pivotArea>
    </chartFormat>
    <chartFormat chart="1" format="17"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3" cacheId="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66:D188" firstHeaderRow="0" firstDataRow="1" firstDataCol="1" rowPageCount="1" colPageCount="1"/>
  <pivotFields count="34">
    <pivotField showAll="0"/>
    <pivotField showAll="0"/>
    <pivotField showAll="0"/>
    <pivotField showAll="0"/>
    <pivotField axis="axisRow" showAll="0">
      <items count="4">
        <item x="0"/>
        <item x="1"/>
        <item x="2"/>
        <item t="default"/>
      </items>
    </pivotField>
    <pivotField axis="axisRow" showAll="0">
      <items count="9">
        <item x="3"/>
        <item x="4"/>
        <item x="0"/>
        <item x="1"/>
        <item x="2"/>
        <item x="5"/>
        <item x="6"/>
        <item x="7"/>
        <item t="default"/>
      </items>
    </pivotField>
    <pivotField showAll="0"/>
    <pivotField showAll="0"/>
    <pivotField showAll="0"/>
    <pivotField axis="axisRow" showAll="0">
      <items count="6">
        <item x="0"/>
        <item x="1"/>
        <item x="2"/>
        <item x="3"/>
        <item x="4"/>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22">
    <i>
      <x/>
    </i>
    <i r="1">
      <x/>
    </i>
    <i r="2">
      <x v="2"/>
    </i>
    <i r="1">
      <x v="1"/>
    </i>
    <i r="2">
      <x v="3"/>
    </i>
    <i r="2">
      <x v="4"/>
    </i>
    <i>
      <x v="1"/>
    </i>
    <i r="1">
      <x/>
    </i>
    <i r="2">
      <x/>
    </i>
    <i r="1">
      <x v="1"/>
    </i>
    <i r="2">
      <x v="1"/>
    </i>
    <i r="2">
      <x v="2"/>
    </i>
    <i r="1">
      <x v="2"/>
    </i>
    <i r="2">
      <x v="5"/>
    </i>
    <i>
      <x v="2"/>
    </i>
    <i r="1">
      <x/>
    </i>
    <i r="2">
      <x/>
    </i>
    <i r="1">
      <x v="3"/>
    </i>
    <i r="2">
      <x v="6"/>
    </i>
    <i r="1">
      <x v="4"/>
    </i>
    <i r="2">
      <x v="7"/>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3">
    <format dxfId="76">
      <pivotArea dataOnly="0" labelOnly="1" outline="0" fieldPosition="0">
        <references count="1">
          <reference field="4294967294" count="3">
            <x v="0"/>
            <x v="1"/>
            <x v="2"/>
          </reference>
        </references>
      </pivotArea>
    </format>
    <format dxfId="75">
      <pivotArea outline="0" collapsedLevelsAreSubtotals="1" fieldPosition="0"/>
    </format>
    <format dxfId="74">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aDinámica4"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5:B224" firstHeaderRow="1" firstDataRow="1" firstDataCol="1" rowPageCount="1" colPageCount="1"/>
  <pivotFields count="36">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showAll="0"/>
    <pivotField showAll="0"/>
    <pivotField showAll="0"/>
    <pivotField axis="axisPage" multipleItemSelectionAllowed="1" showAll="0">
      <items count="4">
        <item x="1"/>
        <item h="1" x="0"/>
        <item h="1" x="2"/>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29">
    <i>
      <x v="2"/>
    </i>
    <i>
      <x v="3"/>
    </i>
    <i>
      <x v="5"/>
    </i>
    <i>
      <x v="8"/>
    </i>
    <i>
      <x v="9"/>
    </i>
    <i>
      <x v="10"/>
    </i>
    <i>
      <x v="11"/>
    </i>
    <i>
      <x v="13"/>
    </i>
    <i>
      <x v="14"/>
    </i>
    <i>
      <x v="16"/>
    </i>
    <i>
      <x v="17"/>
    </i>
    <i>
      <x v="18"/>
    </i>
    <i>
      <x v="20"/>
    </i>
    <i>
      <x v="22"/>
    </i>
    <i>
      <x v="24"/>
    </i>
    <i>
      <x v="26"/>
    </i>
    <i>
      <x v="27"/>
    </i>
    <i>
      <x v="28"/>
    </i>
    <i>
      <x v="29"/>
    </i>
    <i>
      <x v="31"/>
    </i>
    <i>
      <x v="32"/>
    </i>
    <i>
      <x v="33"/>
    </i>
    <i>
      <x v="34"/>
    </i>
    <i>
      <x v="35"/>
    </i>
    <i>
      <x v="39"/>
    </i>
    <i>
      <x v="40"/>
    </i>
    <i>
      <x v="41"/>
    </i>
    <i>
      <x v="42"/>
    </i>
    <i t="grand">
      <x/>
    </i>
  </rowItems>
  <colItems count="1">
    <i/>
  </colItems>
  <pageFields count="1">
    <pageField fld="25" hier="-1"/>
  </pageFields>
  <dataFields count="1">
    <dataField name="Cuenta de No. HALLAZGO" fld="6" subtotal="count" baseField="0" baseItem="0"/>
  </dataFields>
  <formats count="32">
    <format dxfId="108">
      <pivotArea collapsedLevelsAreSubtotals="1" fieldPosition="0">
        <references count="1">
          <reference field="21" count="1">
            <x v="2"/>
          </reference>
        </references>
      </pivotArea>
    </format>
    <format dxfId="107">
      <pivotArea collapsedLevelsAreSubtotals="1" fieldPosition="0">
        <references count="1">
          <reference field="21" count="1">
            <x v="3"/>
          </reference>
        </references>
      </pivotArea>
    </format>
    <format dxfId="106">
      <pivotArea collapsedLevelsAreSubtotals="1" fieldPosition="0">
        <references count="1">
          <reference field="21" count="1">
            <x v="5"/>
          </reference>
        </references>
      </pivotArea>
    </format>
    <format dxfId="105">
      <pivotArea collapsedLevelsAreSubtotals="1" fieldPosition="0">
        <references count="1">
          <reference field="21" count="1">
            <x v="7"/>
          </reference>
        </references>
      </pivotArea>
    </format>
    <format dxfId="104">
      <pivotArea collapsedLevelsAreSubtotals="1" fieldPosition="0">
        <references count="1">
          <reference field="21" count="1">
            <x v="8"/>
          </reference>
        </references>
      </pivotArea>
    </format>
    <format dxfId="103">
      <pivotArea collapsedLevelsAreSubtotals="1" fieldPosition="0">
        <references count="1">
          <reference field="21" count="1">
            <x v="9"/>
          </reference>
        </references>
      </pivotArea>
    </format>
    <format dxfId="102">
      <pivotArea collapsedLevelsAreSubtotals="1" fieldPosition="0">
        <references count="1">
          <reference field="21" count="1">
            <x v="10"/>
          </reference>
        </references>
      </pivotArea>
    </format>
    <format dxfId="101">
      <pivotArea collapsedLevelsAreSubtotals="1" fieldPosition="0">
        <references count="1">
          <reference field="21" count="1">
            <x v="11"/>
          </reference>
        </references>
      </pivotArea>
    </format>
    <format dxfId="100">
      <pivotArea collapsedLevelsAreSubtotals="1" fieldPosition="0">
        <references count="1">
          <reference field="21" count="1">
            <x v="13"/>
          </reference>
        </references>
      </pivotArea>
    </format>
    <format dxfId="99">
      <pivotArea collapsedLevelsAreSubtotals="1" fieldPosition="0">
        <references count="1">
          <reference field="21" count="1">
            <x v="14"/>
          </reference>
        </references>
      </pivotArea>
    </format>
    <format dxfId="98">
      <pivotArea collapsedLevelsAreSubtotals="1" fieldPosition="0">
        <references count="1">
          <reference field="21" count="1">
            <x v="16"/>
          </reference>
        </references>
      </pivotArea>
    </format>
    <format dxfId="97">
      <pivotArea collapsedLevelsAreSubtotals="1" fieldPosition="0">
        <references count="1">
          <reference field="21" count="1">
            <x v="17"/>
          </reference>
        </references>
      </pivotArea>
    </format>
    <format dxfId="96">
      <pivotArea collapsedLevelsAreSubtotals="1" fieldPosition="0">
        <references count="1">
          <reference field="21" count="1">
            <x v="18"/>
          </reference>
        </references>
      </pivotArea>
    </format>
    <format dxfId="95">
      <pivotArea collapsedLevelsAreSubtotals="1" fieldPosition="0">
        <references count="1">
          <reference field="21" count="1">
            <x v="19"/>
          </reference>
        </references>
      </pivotArea>
    </format>
    <format dxfId="94">
      <pivotArea collapsedLevelsAreSubtotals="1" fieldPosition="0">
        <references count="1">
          <reference field="21" count="1">
            <x v="20"/>
          </reference>
        </references>
      </pivotArea>
    </format>
    <format dxfId="93">
      <pivotArea collapsedLevelsAreSubtotals="1" fieldPosition="0">
        <references count="1">
          <reference field="21" count="1">
            <x v="22"/>
          </reference>
        </references>
      </pivotArea>
    </format>
    <format dxfId="92">
      <pivotArea collapsedLevelsAreSubtotals="1" fieldPosition="0">
        <references count="1">
          <reference field="21" count="1">
            <x v="23"/>
          </reference>
        </references>
      </pivotArea>
    </format>
    <format dxfId="91">
      <pivotArea collapsedLevelsAreSubtotals="1" fieldPosition="0">
        <references count="1">
          <reference field="21" count="1">
            <x v="24"/>
          </reference>
        </references>
      </pivotArea>
    </format>
    <format dxfId="90">
      <pivotArea collapsedLevelsAreSubtotals="1" fieldPosition="0">
        <references count="1">
          <reference field="21" count="1">
            <x v="26"/>
          </reference>
        </references>
      </pivotArea>
    </format>
    <format dxfId="89">
      <pivotArea collapsedLevelsAreSubtotals="1" fieldPosition="0">
        <references count="1">
          <reference field="21" count="1">
            <x v="27"/>
          </reference>
        </references>
      </pivotArea>
    </format>
    <format dxfId="88">
      <pivotArea collapsedLevelsAreSubtotals="1" fieldPosition="0">
        <references count="1">
          <reference field="21" count="1">
            <x v="28"/>
          </reference>
        </references>
      </pivotArea>
    </format>
    <format dxfId="87">
      <pivotArea collapsedLevelsAreSubtotals="1" fieldPosition="0">
        <references count="1">
          <reference field="21" count="1">
            <x v="29"/>
          </reference>
        </references>
      </pivotArea>
    </format>
    <format dxfId="86">
      <pivotArea collapsedLevelsAreSubtotals="1" fieldPosition="0">
        <references count="1">
          <reference field="21" count="1">
            <x v="30"/>
          </reference>
        </references>
      </pivotArea>
    </format>
    <format dxfId="85">
      <pivotArea collapsedLevelsAreSubtotals="1" fieldPosition="0">
        <references count="1">
          <reference field="21" count="1">
            <x v="31"/>
          </reference>
        </references>
      </pivotArea>
    </format>
    <format dxfId="84">
      <pivotArea collapsedLevelsAreSubtotals="1" fieldPosition="0">
        <references count="1">
          <reference field="21" count="1">
            <x v="32"/>
          </reference>
        </references>
      </pivotArea>
    </format>
    <format dxfId="83">
      <pivotArea collapsedLevelsAreSubtotals="1" fieldPosition="0">
        <references count="1">
          <reference field="21" count="1">
            <x v="33"/>
          </reference>
        </references>
      </pivotArea>
    </format>
    <format dxfId="82">
      <pivotArea collapsedLevelsAreSubtotals="1" fieldPosition="0">
        <references count="1">
          <reference field="21" count="1">
            <x v="34"/>
          </reference>
        </references>
      </pivotArea>
    </format>
    <format dxfId="81">
      <pivotArea collapsedLevelsAreSubtotals="1" fieldPosition="0">
        <references count="1">
          <reference field="21" count="1">
            <x v="35"/>
          </reference>
        </references>
      </pivotArea>
    </format>
    <format dxfId="80">
      <pivotArea collapsedLevelsAreSubtotals="1" fieldPosition="0">
        <references count="1">
          <reference field="21" count="1">
            <x v="39"/>
          </reference>
        </references>
      </pivotArea>
    </format>
    <format dxfId="79">
      <pivotArea collapsedLevelsAreSubtotals="1" fieldPosition="0">
        <references count="1">
          <reference field="21" count="1">
            <x v="42"/>
          </reference>
        </references>
      </pivotArea>
    </format>
    <format dxfId="78">
      <pivotArea collapsedLevelsAreSubtotals="1" fieldPosition="0">
        <references count="1">
          <reference field="21" count="1">
            <x v="40"/>
          </reference>
        </references>
      </pivotArea>
    </format>
    <format dxfId="77">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26953125" defaultRowHeight="14.5" x14ac:dyDescent="0.35"/>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7"/>
  <sheetViews>
    <sheetView tabSelected="1" topLeftCell="A2" zoomScaleNormal="100" workbookViewId="0">
      <pane xSplit="8" ySplit="1" topLeftCell="X101" activePane="bottomRight" state="frozen"/>
      <selection activeCell="A2" sqref="A2"/>
      <selection pane="topRight" activeCell="I2" sqref="I2"/>
      <selection pane="bottomLeft" activeCell="A3" sqref="A3"/>
      <selection pane="bottomRight" activeCell="AG125" sqref="AG125:AJ127"/>
    </sheetView>
  </sheetViews>
  <sheetFormatPr baseColWidth="10" defaultColWidth="11.54296875" defaultRowHeight="24.75" customHeight="1" x14ac:dyDescent="0.35"/>
  <cols>
    <col min="1" max="1" width="11.54296875" style="165"/>
    <col min="2" max="17" width="11.54296875" style="145"/>
    <col min="18" max="18" width="18.453125" style="145" customWidth="1"/>
    <col min="19" max="19" width="11.54296875" style="145"/>
    <col min="20" max="20" width="11.54296875" style="150"/>
    <col min="21" max="21" width="11.54296875" style="151"/>
    <col min="22" max="22" width="11.54296875" style="150"/>
    <col min="23" max="24" width="11.54296875" style="152"/>
    <col min="25" max="25" width="11.54296875" style="150" customWidth="1"/>
    <col min="26" max="26" width="11.54296875" style="150"/>
    <col min="27" max="28" width="11.54296875" style="151"/>
    <col min="29" max="33" width="11.54296875" style="145"/>
    <col min="34" max="34" width="11.54296875" style="153"/>
    <col min="35" max="35" width="11.54296875" style="145"/>
    <col min="36" max="36" width="29.7265625" style="145" customWidth="1"/>
    <col min="37" max="16384" width="11.54296875" style="145"/>
  </cols>
  <sheetData>
    <row r="1" spans="1:36" ht="24.75" customHeight="1" x14ac:dyDescent="0.35">
      <c r="A1" s="163" t="s">
        <v>0</v>
      </c>
    </row>
    <row r="2" spans="1:36" ht="24.65" customHeight="1" x14ac:dyDescent="0.25">
      <c r="A2" s="164" t="s">
        <v>2</v>
      </c>
      <c r="B2" s="154" t="s">
        <v>3</v>
      </c>
      <c r="C2" s="154" t="s">
        <v>4</v>
      </c>
      <c r="D2" s="154" t="s">
        <v>5</v>
      </c>
      <c r="E2" s="154" t="s">
        <v>6</v>
      </c>
      <c r="F2" s="154" t="s">
        <v>7</v>
      </c>
      <c r="G2" s="154" t="s">
        <v>8</v>
      </c>
      <c r="H2" s="154" t="s">
        <v>9</v>
      </c>
      <c r="I2" s="154" t="s">
        <v>10</v>
      </c>
      <c r="J2" s="154" t="s">
        <v>11</v>
      </c>
      <c r="K2" s="146" t="s">
        <v>12</v>
      </c>
      <c r="L2" s="146" t="s">
        <v>13</v>
      </c>
      <c r="M2" s="146" t="s">
        <v>14</v>
      </c>
      <c r="N2" s="155" t="s">
        <v>2827</v>
      </c>
      <c r="O2" s="155" t="s">
        <v>2828</v>
      </c>
      <c r="P2" s="155" t="s">
        <v>2829</v>
      </c>
      <c r="Q2" s="146" t="s">
        <v>15</v>
      </c>
      <c r="R2" s="146" t="s">
        <v>16</v>
      </c>
      <c r="S2" s="146" t="s">
        <v>17</v>
      </c>
      <c r="T2" s="146" t="s">
        <v>18</v>
      </c>
      <c r="U2" s="156" t="s">
        <v>19</v>
      </c>
      <c r="V2" s="157" t="s">
        <v>20</v>
      </c>
      <c r="W2" s="158" t="s">
        <v>21</v>
      </c>
      <c r="X2" s="158" t="s">
        <v>22</v>
      </c>
      <c r="Y2" s="157" t="s">
        <v>23</v>
      </c>
      <c r="Z2" s="157" t="s">
        <v>24</v>
      </c>
      <c r="AA2" s="159" t="s">
        <v>3506</v>
      </c>
      <c r="AB2" s="159" t="s">
        <v>3507</v>
      </c>
      <c r="AC2" s="147" t="s">
        <v>2997</v>
      </c>
      <c r="AD2" s="147" t="s">
        <v>2998</v>
      </c>
      <c r="AE2" s="147" t="s">
        <v>2798</v>
      </c>
      <c r="AF2" s="147" t="s">
        <v>2799</v>
      </c>
      <c r="AG2" s="147" t="s">
        <v>2800</v>
      </c>
      <c r="AH2" s="148" t="s">
        <v>2801</v>
      </c>
      <c r="AI2" s="147" t="s">
        <v>2802</v>
      </c>
      <c r="AJ2" s="147" t="s">
        <v>2803</v>
      </c>
    </row>
    <row r="3" spans="1:36" s="150" customFormat="1" ht="92.15" customHeight="1" x14ac:dyDescent="0.35">
      <c r="A3" s="162">
        <v>44001</v>
      </c>
      <c r="B3" s="140" t="s">
        <v>26</v>
      </c>
      <c r="C3" s="140" t="s">
        <v>27</v>
      </c>
      <c r="D3" s="140" t="s">
        <v>28</v>
      </c>
      <c r="E3" s="140">
        <v>2020</v>
      </c>
      <c r="F3" s="140">
        <v>107</v>
      </c>
      <c r="G3" s="140" t="s">
        <v>1975</v>
      </c>
      <c r="H3" s="140">
        <v>2</v>
      </c>
      <c r="I3" s="140" t="s">
        <v>30</v>
      </c>
      <c r="J3" s="140" t="s">
        <v>67</v>
      </c>
      <c r="K3" s="140" t="s">
        <v>32</v>
      </c>
      <c r="L3" s="140" t="s">
        <v>424</v>
      </c>
      <c r="M3" s="140" t="s">
        <v>3634</v>
      </c>
      <c r="N3" s="149" t="s">
        <v>2830</v>
      </c>
      <c r="O3" s="149" t="s">
        <v>2830</v>
      </c>
      <c r="P3" s="149"/>
      <c r="Q3" s="140" t="s">
        <v>3635</v>
      </c>
      <c r="R3" s="140" t="s">
        <v>3636</v>
      </c>
      <c r="S3" s="140" t="s">
        <v>3637</v>
      </c>
      <c r="T3" s="140" t="s">
        <v>3638</v>
      </c>
      <c r="U3" s="140">
        <v>1</v>
      </c>
      <c r="V3" s="140" t="s">
        <v>2933</v>
      </c>
      <c r="W3" s="162" t="s">
        <v>3639</v>
      </c>
      <c r="X3" s="162">
        <v>44561</v>
      </c>
      <c r="Y3" s="140" t="s">
        <v>43</v>
      </c>
      <c r="Z3" s="172" t="s">
        <v>3669</v>
      </c>
      <c r="AA3" s="161">
        <v>1</v>
      </c>
      <c r="AB3" s="161">
        <v>0.8</v>
      </c>
      <c r="AC3" s="149" t="s">
        <v>2952</v>
      </c>
      <c r="AD3" s="140" t="s">
        <v>2933</v>
      </c>
      <c r="AE3" s="174">
        <v>100</v>
      </c>
      <c r="AF3" s="174">
        <v>100</v>
      </c>
      <c r="AG3" s="175" t="s">
        <v>43</v>
      </c>
      <c r="AH3" s="176">
        <v>44568</v>
      </c>
      <c r="AI3" s="142" t="s">
        <v>2999</v>
      </c>
      <c r="AJ3" s="177" t="s">
        <v>3640</v>
      </c>
    </row>
    <row r="4" spans="1:36" s="150" customFormat="1" ht="92.15" customHeight="1" x14ac:dyDescent="0.35">
      <c r="A4" s="162">
        <v>44001</v>
      </c>
      <c r="B4" s="140" t="s">
        <v>26</v>
      </c>
      <c r="C4" s="140" t="s">
        <v>27</v>
      </c>
      <c r="D4" s="140" t="s">
        <v>28</v>
      </c>
      <c r="E4" s="140">
        <v>2020</v>
      </c>
      <c r="F4" s="140">
        <v>107</v>
      </c>
      <c r="G4" s="140" t="s">
        <v>2067</v>
      </c>
      <c r="H4" s="140">
        <v>1</v>
      </c>
      <c r="I4" s="140" t="s">
        <v>30</v>
      </c>
      <c r="J4" s="140" t="s">
        <v>67</v>
      </c>
      <c r="K4" s="140" t="s">
        <v>32</v>
      </c>
      <c r="L4" s="140" t="s">
        <v>424</v>
      </c>
      <c r="M4" s="140" t="s">
        <v>3641</v>
      </c>
      <c r="N4" s="149" t="s">
        <v>2830</v>
      </c>
      <c r="O4" s="149" t="s">
        <v>2830</v>
      </c>
      <c r="P4" s="149"/>
      <c r="Q4" s="140" t="s">
        <v>3642</v>
      </c>
      <c r="R4" s="140" t="s">
        <v>3643</v>
      </c>
      <c r="S4" s="140" t="s">
        <v>3644</v>
      </c>
      <c r="T4" s="140" t="s">
        <v>3645</v>
      </c>
      <c r="U4" s="140">
        <v>1</v>
      </c>
      <c r="V4" s="140" t="s">
        <v>1984</v>
      </c>
      <c r="W4" s="162" t="s">
        <v>3646</v>
      </c>
      <c r="X4" s="162">
        <v>44369</v>
      </c>
      <c r="Y4" s="140" t="s">
        <v>43</v>
      </c>
      <c r="Z4" s="172" t="s">
        <v>3669</v>
      </c>
      <c r="AA4" s="161">
        <v>1</v>
      </c>
      <c r="AB4" s="161">
        <v>1</v>
      </c>
      <c r="AC4" s="149" t="s">
        <v>2005</v>
      </c>
      <c r="AD4" s="140" t="s">
        <v>1984</v>
      </c>
      <c r="AE4" s="174">
        <v>100</v>
      </c>
      <c r="AF4" s="174">
        <v>100</v>
      </c>
      <c r="AG4" s="175" t="s">
        <v>43</v>
      </c>
      <c r="AH4" s="176">
        <v>44385</v>
      </c>
      <c r="AI4" s="142" t="s">
        <v>2811</v>
      </c>
      <c r="AJ4" s="177" t="s">
        <v>3647</v>
      </c>
    </row>
    <row r="5" spans="1:36" s="150" customFormat="1" ht="92.15" customHeight="1" x14ac:dyDescent="0.35">
      <c r="A5" s="162">
        <v>44001</v>
      </c>
      <c r="B5" s="140" t="s">
        <v>26</v>
      </c>
      <c r="C5" s="140" t="s">
        <v>27</v>
      </c>
      <c r="D5" s="140" t="s">
        <v>28</v>
      </c>
      <c r="E5" s="140">
        <v>2020</v>
      </c>
      <c r="F5" s="140">
        <v>107</v>
      </c>
      <c r="G5" s="140" t="s">
        <v>2911</v>
      </c>
      <c r="H5" s="140">
        <v>1</v>
      </c>
      <c r="I5" s="140" t="s">
        <v>30</v>
      </c>
      <c r="J5" s="140" t="s">
        <v>67</v>
      </c>
      <c r="K5" s="140" t="s">
        <v>32</v>
      </c>
      <c r="L5" s="140" t="s">
        <v>424</v>
      </c>
      <c r="M5" s="140" t="s">
        <v>2912</v>
      </c>
      <c r="N5" s="149" t="s">
        <v>2830</v>
      </c>
      <c r="O5" s="149" t="s">
        <v>2830</v>
      </c>
      <c r="P5" s="149"/>
      <c r="Q5" s="140" t="s">
        <v>2935</v>
      </c>
      <c r="R5" s="140" t="s">
        <v>2936</v>
      </c>
      <c r="S5" s="140" t="s">
        <v>2937</v>
      </c>
      <c r="T5" s="140" t="s">
        <v>2938</v>
      </c>
      <c r="U5" s="140">
        <v>1</v>
      </c>
      <c r="V5" s="140" t="s">
        <v>2805</v>
      </c>
      <c r="W5" s="162">
        <v>44015</v>
      </c>
      <c r="X5" s="162">
        <v>44369</v>
      </c>
      <c r="Y5" s="140" t="s">
        <v>43</v>
      </c>
      <c r="Z5" s="172" t="s">
        <v>3669</v>
      </c>
      <c r="AA5" s="161">
        <v>1</v>
      </c>
      <c r="AB5" s="161">
        <v>1</v>
      </c>
      <c r="AC5" s="149" t="s">
        <v>2005</v>
      </c>
      <c r="AD5" s="140" t="s">
        <v>2805</v>
      </c>
      <c r="AE5" s="174">
        <v>100</v>
      </c>
      <c r="AF5" s="174">
        <v>100</v>
      </c>
      <c r="AG5" s="175" t="s">
        <v>43</v>
      </c>
      <c r="AH5" s="176">
        <v>44379</v>
      </c>
      <c r="AI5" s="142" t="s">
        <v>2811</v>
      </c>
      <c r="AJ5" s="177" t="s">
        <v>3013</v>
      </c>
    </row>
    <row r="6" spans="1:36" s="150" customFormat="1" ht="92.15" customHeight="1" x14ac:dyDescent="0.35">
      <c r="A6" s="162">
        <v>44001</v>
      </c>
      <c r="B6" s="140" t="s">
        <v>26</v>
      </c>
      <c r="C6" s="140" t="s">
        <v>27</v>
      </c>
      <c r="D6" s="140" t="s">
        <v>28</v>
      </c>
      <c r="E6" s="140">
        <v>2020</v>
      </c>
      <c r="F6" s="140">
        <v>107</v>
      </c>
      <c r="G6" s="140" t="s">
        <v>2911</v>
      </c>
      <c r="H6" s="140">
        <v>2</v>
      </c>
      <c r="I6" s="140" t="s">
        <v>30</v>
      </c>
      <c r="J6" s="140" t="s">
        <v>67</v>
      </c>
      <c r="K6" s="140" t="s">
        <v>32</v>
      </c>
      <c r="L6" s="140" t="s">
        <v>424</v>
      </c>
      <c r="M6" s="140" t="s">
        <v>2912</v>
      </c>
      <c r="N6" s="149" t="s">
        <v>2830</v>
      </c>
      <c r="O6" s="149" t="s">
        <v>2830</v>
      </c>
      <c r="P6" s="149"/>
      <c r="Q6" s="140" t="s">
        <v>2939</v>
      </c>
      <c r="R6" s="140" t="s">
        <v>2940</v>
      </c>
      <c r="S6" s="140" t="s">
        <v>2937</v>
      </c>
      <c r="T6" s="140" t="s">
        <v>2938</v>
      </c>
      <c r="U6" s="140">
        <v>1</v>
      </c>
      <c r="V6" s="140" t="s">
        <v>2805</v>
      </c>
      <c r="W6" s="162">
        <v>44015</v>
      </c>
      <c r="X6" s="162">
        <v>44369</v>
      </c>
      <c r="Y6" s="140" t="s">
        <v>43</v>
      </c>
      <c r="Z6" s="172" t="s">
        <v>3669</v>
      </c>
      <c r="AA6" s="161">
        <v>1</v>
      </c>
      <c r="AB6" s="161">
        <v>1</v>
      </c>
      <c r="AC6" s="149" t="s">
        <v>2005</v>
      </c>
      <c r="AD6" s="140" t="s">
        <v>2805</v>
      </c>
      <c r="AE6" s="174">
        <v>100</v>
      </c>
      <c r="AF6" s="174">
        <v>100</v>
      </c>
      <c r="AG6" s="175" t="s">
        <v>43</v>
      </c>
      <c r="AH6" s="176">
        <v>44350</v>
      </c>
      <c r="AI6" s="142" t="s">
        <v>2811</v>
      </c>
      <c r="AJ6" s="177" t="s">
        <v>3014</v>
      </c>
    </row>
    <row r="7" spans="1:36" s="150" customFormat="1" ht="92.15" customHeight="1" x14ac:dyDescent="0.35">
      <c r="A7" s="162">
        <v>44001</v>
      </c>
      <c r="B7" s="140" t="s">
        <v>26</v>
      </c>
      <c r="C7" s="140" t="s">
        <v>27</v>
      </c>
      <c r="D7" s="140" t="s">
        <v>28</v>
      </c>
      <c r="E7" s="140">
        <v>2020</v>
      </c>
      <c r="F7" s="140">
        <v>107</v>
      </c>
      <c r="G7" s="140" t="s">
        <v>2913</v>
      </c>
      <c r="H7" s="140">
        <v>1</v>
      </c>
      <c r="I7" s="140" t="s">
        <v>30</v>
      </c>
      <c r="J7" s="140" t="s">
        <v>67</v>
      </c>
      <c r="K7" s="140" t="s">
        <v>32</v>
      </c>
      <c r="L7" s="140" t="s">
        <v>424</v>
      </c>
      <c r="M7" s="140" t="s">
        <v>2914</v>
      </c>
      <c r="N7" s="149" t="s">
        <v>2830</v>
      </c>
      <c r="O7" s="149" t="s">
        <v>2830</v>
      </c>
      <c r="P7" s="149" t="s">
        <v>2830</v>
      </c>
      <c r="Q7" s="140" t="s">
        <v>2941</v>
      </c>
      <c r="R7" s="140" t="s">
        <v>2942</v>
      </c>
      <c r="S7" s="140" t="s">
        <v>1422</v>
      </c>
      <c r="T7" s="140" t="s">
        <v>2934</v>
      </c>
      <c r="U7" s="140">
        <v>1</v>
      </c>
      <c r="V7" s="140" t="s">
        <v>2805</v>
      </c>
      <c r="W7" s="162">
        <v>44015</v>
      </c>
      <c r="X7" s="162">
        <v>44369</v>
      </c>
      <c r="Y7" s="140" t="s">
        <v>43</v>
      </c>
      <c r="Z7" s="172" t="s">
        <v>3669</v>
      </c>
      <c r="AA7" s="161">
        <v>1</v>
      </c>
      <c r="AB7" s="161">
        <v>1</v>
      </c>
      <c r="AC7" s="149" t="s">
        <v>2005</v>
      </c>
      <c r="AD7" s="140" t="s">
        <v>2805</v>
      </c>
      <c r="AE7" s="174">
        <v>100</v>
      </c>
      <c r="AF7" s="174">
        <v>100</v>
      </c>
      <c r="AG7" s="175" t="s">
        <v>43</v>
      </c>
      <c r="AH7" s="176">
        <v>44379</v>
      </c>
      <c r="AI7" s="142" t="s">
        <v>2811</v>
      </c>
      <c r="AJ7" s="177" t="s">
        <v>3164</v>
      </c>
    </row>
    <row r="8" spans="1:36" s="150" customFormat="1" ht="92.15" customHeight="1" x14ac:dyDescent="0.35">
      <c r="A8" s="162">
        <v>44001</v>
      </c>
      <c r="B8" s="140" t="s">
        <v>26</v>
      </c>
      <c r="C8" s="140" t="s">
        <v>27</v>
      </c>
      <c r="D8" s="140" t="s">
        <v>28</v>
      </c>
      <c r="E8" s="140">
        <v>2020</v>
      </c>
      <c r="F8" s="140">
        <v>107</v>
      </c>
      <c r="G8" s="140" t="s">
        <v>2915</v>
      </c>
      <c r="H8" s="140">
        <v>1</v>
      </c>
      <c r="I8" s="140" t="s">
        <v>30</v>
      </c>
      <c r="J8" s="140" t="s">
        <v>67</v>
      </c>
      <c r="K8" s="140" t="s">
        <v>32</v>
      </c>
      <c r="L8" s="140" t="s">
        <v>424</v>
      </c>
      <c r="M8" s="140" t="s">
        <v>2916</v>
      </c>
      <c r="N8" s="149" t="s">
        <v>2830</v>
      </c>
      <c r="O8" s="149" t="s">
        <v>2830</v>
      </c>
      <c r="P8" s="149"/>
      <c r="Q8" s="140" t="s">
        <v>2935</v>
      </c>
      <c r="R8" s="140" t="s">
        <v>2940</v>
      </c>
      <c r="S8" s="140" t="s">
        <v>2937</v>
      </c>
      <c r="T8" s="140" t="s">
        <v>2938</v>
      </c>
      <c r="U8" s="140">
        <v>1</v>
      </c>
      <c r="V8" s="140" t="s">
        <v>2805</v>
      </c>
      <c r="W8" s="162">
        <v>44015</v>
      </c>
      <c r="X8" s="162">
        <v>44369</v>
      </c>
      <c r="Y8" s="140" t="s">
        <v>43</v>
      </c>
      <c r="Z8" s="172" t="s">
        <v>3669</v>
      </c>
      <c r="AA8" s="161">
        <v>1</v>
      </c>
      <c r="AB8" s="161">
        <v>1</v>
      </c>
      <c r="AC8" s="149" t="s">
        <v>2005</v>
      </c>
      <c r="AD8" s="140" t="s">
        <v>2805</v>
      </c>
      <c r="AE8" s="174">
        <v>100</v>
      </c>
      <c r="AF8" s="174">
        <v>100</v>
      </c>
      <c r="AG8" s="175" t="s">
        <v>43</v>
      </c>
      <c r="AH8" s="176">
        <v>44350</v>
      </c>
      <c r="AI8" s="142" t="s">
        <v>2811</v>
      </c>
      <c r="AJ8" s="177" t="s">
        <v>3015</v>
      </c>
    </row>
    <row r="9" spans="1:36" s="150" customFormat="1" ht="92.15" customHeight="1" x14ac:dyDescent="0.35">
      <c r="A9" s="162">
        <v>44001</v>
      </c>
      <c r="B9" s="140" t="s">
        <v>26</v>
      </c>
      <c r="C9" s="140" t="s">
        <v>27</v>
      </c>
      <c r="D9" s="140" t="s">
        <v>28</v>
      </c>
      <c r="E9" s="140">
        <v>2020</v>
      </c>
      <c r="F9" s="140">
        <v>107</v>
      </c>
      <c r="G9" s="140" t="s">
        <v>2915</v>
      </c>
      <c r="H9" s="140">
        <v>2</v>
      </c>
      <c r="I9" s="140" t="s">
        <v>30</v>
      </c>
      <c r="J9" s="140" t="s">
        <v>67</v>
      </c>
      <c r="K9" s="140" t="s">
        <v>32</v>
      </c>
      <c r="L9" s="140" t="s">
        <v>424</v>
      </c>
      <c r="M9" s="140" t="s">
        <v>2916</v>
      </c>
      <c r="N9" s="149" t="s">
        <v>2830</v>
      </c>
      <c r="O9" s="149" t="s">
        <v>2830</v>
      </c>
      <c r="P9" s="149"/>
      <c r="Q9" s="140" t="s">
        <v>2943</v>
      </c>
      <c r="R9" s="140" t="s">
        <v>2940</v>
      </c>
      <c r="S9" s="140" t="s">
        <v>2937</v>
      </c>
      <c r="T9" s="140" t="s">
        <v>2938</v>
      </c>
      <c r="U9" s="140">
        <v>1</v>
      </c>
      <c r="V9" s="140" t="s">
        <v>2805</v>
      </c>
      <c r="W9" s="162">
        <v>44015</v>
      </c>
      <c r="X9" s="162">
        <v>44369</v>
      </c>
      <c r="Y9" s="140" t="s">
        <v>43</v>
      </c>
      <c r="Z9" s="172" t="s">
        <v>3669</v>
      </c>
      <c r="AA9" s="161">
        <v>1</v>
      </c>
      <c r="AB9" s="161">
        <v>1</v>
      </c>
      <c r="AC9" s="149" t="s">
        <v>2005</v>
      </c>
      <c r="AD9" s="140" t="s">
        <v>2805</v>
      </c>
      <c r="AE9" s="174">
        <v>100</v>
      </c>
      <c r="AF9" s="174">
        <v>100</v>
      </c>
      <c r="AG9" s="175" t="s">
        <v>43</v>
      </c>
      <c r="AH9" s="176">
        <v>44350</v>
      </c>
      <c r="AI9" s="142" t="s">
        <v>2811</v>
      </c>
      <c r="AJ9" s="177" t="s">
        <v>3016</v>
      </c>
    </row>
    <row r="10" spans="1:36" s="150" customFormat="1" ht="92.15" customHeight="1" x14ac:dyDescent="0.35">
      <c r="A10" s="162">
        <v>44001</v>
      </c>
      <c r="B10" s="140" t="s">
        <v>26</v>
      </c>
      <c r="C10" s="140" t="s">
        <v>27</v>
      </c>
      <c r="D10" s="140" t="s">
        <v>28</v>
      </c>
      <c r="E10" s="140">
        <v>2020</v>
      </c>
      <c r="F10" s="140">
        <v>107</v>
      </c>
      <c r="G10" s="140" t="s">
        <v>2917</v>
      </c>
      <c r="H10" s="140">
        <v>1</v>
      </c>
      <c r="I10" s="140" t="s">
        <v>30</v>
      </c>
      <c r="J10" s="140" t="s">
        <v>67</v>
      </c>
      <c r="K10" s="140" t="s">
        <v>32</v>
      </c>
      <c r="L10" s="140" t="s">
        <v>424</v>
      </c>
      <c r="M10" s="140" t="s">
        <v>2918</v>
      </c>
      <c r="N10" s="149" t="s">
        <v>2830</v>
      </c>
      <c r="O10" s="149" t="s">
        <v>2830</v>
      </c>
      <c r="P10" s="149" t="s">
        <v>2830</v>
      </c>
      <c r="Q10" s="140" t="s">
        <v>2944</v>
      </c>
      <c r="R10" s="140" t="s">
        <v>2945</v>
      </c>
      <c r="S10" s="140" t="s">
        <v>2946</v>
      </c>
      <c r="T10" s="140" t="s">
        <v>460</v>
      </c>
      <c r="U10" s="140">
        <v>1</v>
      </c>
      <c r="V10" s="140" t="s">
        <v>1984</v>
      </c>
      <c r="W10" s="162">
        <v>44015</v>
      </c>
      <c r="X10" s="162">
        <v>44369</v>
      </c>
      <c r="Y10" s="140" t="s">
        <v>43</v>
      </c>
      <c r="Z10" s="172" t="s">
        <v>3669</v>
      </c>
      <c r="AA10" s="161">
        <v>1</v>
      </c>
      <c r="AB10" s="161">
        <v>0.8</v>
      </c>
      <c r="AC10" s="149" t="s">
        <v>2005</v>
      </c>
      <c r="AD10" s="140" t="s">
        <v>1984</v>
      </c>
      <c r="AE10" s="174">
        <v>100</v>
      </c>
      <c r="AF10" s="174">
        <v>100</v>
      </c>
      <c r="AG10" s="175" t="s">
        <v>43</v>
      </c>
      <c r="AH10" s="176">
        <v>44174</v>
      </c>
      <c r="AI10" s="142" t="s">
        <v>2811</v>
      </c>
      <c r="AJ10" s="177" t="s">
        <v>2962</v>
      </c>
    </row>
    <row r="11" spans="1:36" s="150" customFormat="1" ht="92.15" customHeight="1" x14ac:dyDescent="0.35">
      <c r="A11" s="162">
        <v>44001</v>
      </c>
      <c r="B11" s="140" t="s">
        <v>26</v>
      </c>
      <c r="C11" s="140" t="s">
        <v>27</v>
      </c>
      <c r="D11" s="140" t="s">
        <v>28</v>
      </c>
      <c r="E11" s="140">
        <v>2020</v>
      </c>
      <c r="F11" s="140">
        <v>107</v>
      </c>
      <c r="G11" s="140" t="s">
        <v>2917</v>
      </c>
      <c r="H11" s="140">
        <v>2</v>
      </c>
      <c r="I11" s="140" t="s">
        <v>30</v>
      </c>
      <c r="J11" s="140" t="s">
        <v>67</v>
      </c>
      <c r="K11" s="140" t="s">
        <v>32</v>
      </c>
      <c r="L11" s="140" t="s">
        <v>424</v>
      </c>
      <c r="M11" s="140" t="s">
        <v>2918</v>
      </c>
      <c r="N11" s="149" t="s">
        <v>2830</v>
      </c>
      <c r="O11" s="149" t="s">
        <v>2830</v>
      </c>
      <c r="P11" s="149" t="s">
        <v>2830</v>
      </c>
      <c r="Q11" s="140" t="s">
        <v>2947</v>
      </c>
      <c r="R11" s="140" t="s">
        <v>2948</v>
      </c>
      <c r="S11" s="140" t="s">
        <v>2949</v>
      </c>
      <c r="T11" s="140" t="s">
        <v>2950</v>
      </c>
      <c r="U11" s="140">
        <v>1</v>
      </c>
      <c r="V11" s="140" t="s">
        <v>1984</v>
      </c>
      <c r="W11" s="162">
        <v>44015</v>
      </c>
      <c r="X11" s="162">
        <v>44369</v>
      </c>
      <c r="Y11" s="140" t="s">
        <v>43</v>
      </c>
      <c r="Z11" s="172" t="s">
        <v>3669</v>
      </c>
      <c r="AA11" s="161">
        <v>1</v>
      </c>
      <c r="AB11" s="161">
        <v>0.8</v>
      </c>
      <c r="AC11" s="149" t="s">
        <v>2005</v>
      </c>
      <c r="AD11" s="140" t="s">
        <v>1984</v>
      </c>
      <c r="AE11" s="174">
        <v>100</v>
      </c>
      <c r="AF11" s="174">
        <v>100</v>
      </c>
      <c r="AG11" s="175" t="s">
        <v>43</v>
      </c>
      <c r="AH11" s="176">
        <v>44379</v>
      </c>
      <c r="AI11" s="142" t="s">
        <v>2811</v>
      </c>
      <c r="AJ11" s="177" t="s">
        <v>3012</v>
      </c>
    </row>
    <row r="12" spans="1:36" s="150" customFormat="1" ht="92.15" customHeight="1" x14ac:dyDescent="0.35">
      <c r="A12" s="162">
        <v>44096</v>
      </c>
      <c r="B12" s="140" t="s">
        <v>26</v>
      </c>
      <c r="C12" s="140" t="s">
        <v>27</v>
      </c>
      <c r="D12" s="140" t="s">
        <v>28</v>
      </c>
      <c r="E12" s="140">
        <v>2020</v>
      </c>
      <c r="F12" s="140">
        <v>112</v>
      </c>
      <c r="G12" s="140" t="s">
        <v>2953</v>
      </c>
      <c r="H12" s="140">
        <v>1</v>
      </c>
      <c r="I12" s="140" t="s">
        <v>30</v>
      </c>
      <c r="J12" s="140" t="s">
        <v>1723</v>
      </c>
      <c r="K12" s="140" t="s">
        <v>32</v>
      </c>
      <c r="L12" s="140" t="s">
        <v>424</v>
      </c>
      <c r="M12" s="140" t="s">
        <v>2954</v>
      </c>
      <c r="N12" s="149" t="s">
        <v>2830</v>
      </c>
      <c r="O12" s="149" t="s">
        <v>2830</v>
      </c>
      <c r="P12" s="149"/>
      <c r="Q12" s="140" t="s">
        <v>2955</v>
      </c>
      <c r="R12" s="140" t="s">
        <v>2956</v>
      </c>
      <c r="S12" s="140" t="s">
        <v>2957</v>
      </c>
      <c r="T12" s="140" t="s">
        <v>2958</v>
      </c>
      <c r="U12" s="140">
        <v>1</v>
      </c>
      <c r="V12" s="140" t="s">
        <v>2804</v>
      </c>
      <c r="W12" s="162">
        <v>44111</v>
      </c>
      <c r="X12" s="162">
        <v>44461</v>
      </c>
      <c r="Y12" s="140" t="s">
        <v>43</v>
      </c>
      <c r="Z12" s="172" t="s">
        <v>3669</v>
      </c>
      <c r="AA12" s="161">
        <v>1</v>
      </c>
      <c r="AB12" s="161">
        <v>0.8</v>
      </c>
      <c r="AC12" s="149" t="s">
        <v>2804</v>
      </c>
      <c r="AD12" s="140" t="s">
        <v>2804</v>
      </c>
      <c r="AE12" s="174">
        <v>100</v>
      </c>
      <c r="AF12" s="174">
        <v>100</v>
      </c>
      <c r="AG12" s="175" t="s">
        <v>43</v>
      </c>
      <c r="AH12" s="176">
        <v>44475</v>
      </c>
      <c r="AI12" s="142" t="s">
        <v>2817</v>
      </c>
      <c r="AJ12" s="177" t="s">
        <v>3177</v>
      </c>
    </row>
    <row r="13" spans="1:36" s="150" customFormat="1" ht="92.15" customHeight="1" x14ac:dyDescent="0.35">
      <c r="A13" s="162">
        <v>44187</v>
      </c>
      <c r="B13" s="140" t="s">
        <v>26</v>
      </c>
      <c r="C13" s="140" t="s">
        <v>27</v>
      </c>
      <c r="D13" s="140" t="s">
        <v>28</v>
      </c>
      <c r="E13" s="140">
        <v>2020</v>
      </c>
      <c r="F13" s="140">
        <v>117</v>
      </c>
      <c r="G13" s="140" t="s">
        <v>1722</v>
      </c>
      <c r="H13" s="140">
        <v>1</v>
      </c>
      <c r="I13" s="140" t="s">
        <v>30</v>
      </c>
      <c r="J13" s="140" t="s">
        <v>1723</v>
      </c>
      <c r="K13" s="140" t="s">
        <v>32</v>
      </c>
      <c r="L13" s="140" t="s">
        <v>424</v>
      </c>
      <c r="M13" s="140" t="s">
        <v>2963</v>
      </c>
      <c r="N13" s="149" t="s">
        <v>2830</v>
      </c>
      <c r="O13" s="149" t="s">
        <v>2830</v>
      </c>
      <c r="P13" s="149"/>
      <c r="Q13" s="140" t="s">
        <v>2964</v>
      </c>
      <c r="R13" s="140" t="s">
        <v>2965</v>
      </c>
      <c r="S13" s="140" t="s">
        <v>2966</v>
      </c>
      <c r="T13" s="140" t="s">
        <v>2967</v>
      </c>
      <c r="U13" s="140">
        <v>2</v>
      </c>
      <c r="V13" s="140" t="s">
        <v>2740</v>
      </c>
      <c r="W13" s="162">
        <v>44202</v>
      </c>
      <c r="X13" s="162">
        <v>44552</v>
      </c>
      <c r="Y13" s="140" t="s">
        <v>43</v>
      </c>
      <c r="Z13" s="172" t="s">
        <v>3669</v>
      </c>
      <c r="AA13" s="161">
        <v>1</v>
      </c>
      <c r="AB13" s="161">
        <v>0.8</v>
      </c>
      <c r="AC13" s="149" t="s">
        <v>2804</v>
      </c>
      <c r="AD13" s="140" t="s">
        <v>2740</v>
      </c>
      <c r="AE13" s="174">
        <v>100</v>
      </c>
      <c r="AF13" s="174">
        <v>100</v>
      </c>
      <c r="AG13" s="175" t="s">
        <v>43</v>
      </c>
      <c r="AH13" s="176">
        <v>44508</v>
      </c>
      <c r="AI13" s="142" t="s">
        <v>2817</v>
      </c>
      <c r="AJ13" s="177" t="s">
        <v>3231</v>
      </c>
    </row>
    <row r="14" spans="1:36" s="150" customFormat="1" ht="92.15" customHeight="1" x14ac:dyDescent="0.35">
      <c r="A14" s="162">
        <v>44187</v>
      </c>
      <c r="B14" s="140" t="s">
        <v>26</v>
      </c>
      <c r="C14" s="140" t="s">
        <v>27</v>
      </c>
      <c r="D14" s="140" t="s">
        <v>28</v>
      </c>
      <c r="E14" s="140">
        <v>2020</v>
      </c>
      <c r="F14" s="140">
        <v>117</v>
      </c>
      <c r="G14" s="140" t="s">
        <v>1722</v>
      </c>
      <c r="H14" s="140">
        <v>2</v>
      </c>
      <c r="I14" s="140" t="s">
        <v>30</v>
      </c>
      <c r="J14" s="140" t="s">
        <v>1723</v>
      </c>
      <c r="K14" s="140" t="s">
        <v>32</v>
      </c>
      <c r="L14" s="140" t="s">
        <v>424</v>
      </c>
      <c r="M14" s="140" t="s">
        <v>2963</v>
      </c>
      <c r="N14" s="149" t="s">
        <v>2830</v>
      </c>
      <c r="O14" s="149" t="s">
        <v>2830</v>
      </c>
      <c r="P14" s="149"/>
      <c r="Q14" s="140" t="s">
        <v>2964</v>
      </c>
      <c r="R14" s="140" t="s">
        <v>2968</v>
      </c>
      <c r="S14" s="140" t="s">
        <v>2969</v>
      </c>
      <c r="T14" s="140" t="s">
        <v>2970</v>
      </c>
      <c r="U14" s="140">
        <v>1</v>
      </c>
      <c r="V14" s="140" t="s">
        <v>2740</v>
      </c>
      <c r="W14" s="162">
        <v>44202</v>
      </c>
      <c r="X14" s="162">
        <v>44552</v>
      </c>
      <c r="Y14" s="140" t="s">
        <v>43</v>
      </c>
      <c r="Z14" s="172" t="s">
        <v>3669</v>
      </c>
      <c r="AA14" s="161">
        <v>1</v>
      </c>
      <c r="AB14" s="161">
        <v>0.8</v>
      </c>
      <c r="AC14" s="149" t="s">
        <v>2804</v>
      </c>
      <c r="AD14" s="140" t="s">
        <v>2740</v>
      </c>
      <c r="AE14" s="174">
        <v>100</v>
      </c>
      <c r="AF14" s="174">
        <v>100</v>
      </c>
      <c r="AG14" s="175" t="s">
        <v>43</v>
      </c>
      <c r="AH14" s="176">
        <v>44508</v>
      </c>
      <c r="AI14" s="142" t="s">
        <v>2817</v>
      </c>
      <c r="AJ14" s="177" t="s">
        <v>3232</v>
      </c>
    </row>
    <row r="15" spans="1:36" s="150" customFormat="1" ht="92.15" customHeight="1" x14ac:dyDescent="0.35">
      <c r="A15" s="162">
        <v>44187</v>
      </c>
      <c r="B15" s="140" t="s">
        <v>26</v>
      </c>
      <c r="C15" s="140" t="s">
        <v>27</v>
      </c>
      <c r="D15" s="140" t="s">
        <v>28</v>
      </c>
      <c r="E15" s="140">
        <v>2020</v>
      </c>
      <c r="F15" s="140">
        <v>117</v>
      </c>
      <c r="G15" s="140" t="s">
        <v>1802</v>
      </c>
      <c r="H15" s="140">
        <v>1</v>
      </c>
      <c r="I15" s="140" t="s">
        <v>30</v>
      </c>
      <c r="J15" s="140" t="s">
        <v>1723</v>
      </c>
      <c r="K15" s="140" t="s">
        <v>32</v>
      </c>
      <c r="L15" s="140" t="s">
        <v>424</v>
      </c>
      <c r="M15" s="140" t="s">
        <v>2971</v>
      </c>
      <c r="N15" s="149" t="s">
        <v>2830</v>
      </c>
      <c r="O15" s="149" t="s">
        <v>2830</v>
      </c>
      <c r="P15" s="149"/>
      <c r="Q15" s="140" t="s">
        <v>2972</v>
      </c>
      <c r="R15" s="140" t="s">
        <v>2973</v>
      </c>
      <c r="S15" s="140" t="s">
        <v>2974</v>
      </c>
      <c r="T15" s="140" t="s">
        <v>2975</v>
      </c>
      <c r="U15" s="140">
        <v>1</v>
      </c>
      <c r="V15" s="140" t="s">
        <v>2740</v>
      </c>
      <c r="W15" s="162">
        <v>44202</v>
      </c>
      <c r="X15" s="162">
        <v>44552</v>
      </c>
      <c r="Y15" s="140" t="s">
        <v>43</v>
      </c>
      <c r="Z15" s="172" t="s">
        <v>3669</v>
      </c>
      <c r="AA15" s="161">
        <v>1</v>
      </c>
      <c r="AB15" s="161">
        <v>0.8</v>
      </c>
      <c r="AC15" s="149" t="s">
        <v>2804</v>
      </c>
      <c r="AD15" s="140" t="s">
        <v>2740</v>
      </c>
      <c r="AE15" s="174">
        <v>100</v>
      </c>
      <c r="AF15" s="174">
        <v>100</v>
      </c>
      <c r="AG15" s="175" t="s">
        <v>43</v>
      </c>
      <c r="AH15" s="176">
        <v>44508</v>
      </c>
      <c r="AI15" s="142" t="s">
        <v>2817</v>
      </c>
      <c r="AJ15" s="177" t="s">
        <v>3233</v>
      </c>
    </row>
    <row r="16" spans="1:36" s="150" customFormat="1" ht="92.15" customHeight="1" x14ac:dyDescent="0.35">
      <c r="A16" s="162">
        <v>44187</v>
      </c>
      <c r="B16" s="140" t="s">
        <v>26</v>
      </c>
      <c r="C16" s="140" t="s">
        <v>27</v>
      </c>
      <c r="D16" s="140" t="s">
        <v>28</v>
      </c>
      <c r="E16" s="140">
        <v>2020</v>
      </c>
      <c r="F16" s="140">
        <v>117</v>
      </c>
      <c r="G16" s="140" t="s">
        <v>1968</v>
      </c>
      <c r="H16" s="140">
        <v>1</v>
      </c>
      <c r="I16" s="140" t="s">
        <v>30</v>
      </c>
      <c r="J16" s="140" t="s">
        <v>1723</v>
      </c>
      <c r="K16" s="140" t="s">
        <v>32</v>
      </c>
      <c r="L16" s="140" t="s">
        <v>424</v>
      </c>
      <c r="M16" s="140" t="s">
        <v>2976</v>
      </c>
      <c r="N16" s="149" t="s">
        <v>2830</v>
      </c>
      <c r="O16" s="149"/>
      <c r="P16" s="149"/>
      <c r="Q16" s="140" t="s">
        <v>2977</v>
      </c>
      <c r="R16" s="140" t="s">
        <v>2978</v>
      </c>
      <c r="S16" s="140" t="s">
        <v>2979</v>
      </c>
      <c r="T16" s="140" t="s">
        <v>2980</v>
      </c>
      <c r="U16" s="140">
        <v>1</v>
      </c>
      <c r="V16" s="140" t="s">
        <v>2981</v>
      </c>
      <c r="W16" s="162">
        <v>44202</v>
      </c>
      <c r="X16" s="162">
        <v>44552</v>
      </c>
      <c r="Y16" s="140" t="s">
        <v>43</v>
      </c>
      <c r="Z16" s="172" t="s">
        <v>3669</v>
      </c>
      <c r="AA16" s="161">
        <v>1</v>
      </c>
      <c r="AB16" s="161">
        <v>0.8</v>
      </c>
      <c r="AC16" s="149" t="s">
        <v>2995</v>
      </c>
      <c r="AD16" s="140" t="s">
        <v>2996</v>
      </c>
      <c r="AE16" s="174">
        <v>100</v>
      </c>
      <c r="AF16" s="174">
        <v>100</v>
      </c>
      <c r="AG16" s="175" t="s">
        <v>43</v>
      </c>
      <c r="AH16" s="176">
        <v>44384</v>
      </c>
      <c r="AI16" s="142" t="s">
        <v>2817</v>
      </c>
      <c r="AJ16" s="177" t="s">
        <v>3165</v>
      </c>
    </row>
    <row r="17" spans="1:36" s="150" customFormat="1" ht="92.15" customHeight="1" x14ac:dyDescent="0.35">
      <c r="A17" s="162">
        <v>44187</v>
      </c>
      <c r="B17" s="140" t="s">
        <v>26</v>
      </c>
      <c r="C17" s="140" t="s">
        <v>27</v>
      </c>
      <c r="D17" s="140" t="s">
        <v>28</v>
      </c>
      <c r="E17" s="140">
        <v>2020</v>
      </c>
      <c r="F17" s="140">
        <v>117</v>
      </c>
      <c r="G17" s="140" t="s">
        <v>2246</v>
      </c>
      <c r="H17" s="140">
        <v>1</v>
      </c>
      <c r="I17" s="140" t="s">
        <v>30</v>
      </c>
      <c r="J17" s="140" t="s">
        <v>1723</v>
      </c>
      <c r="K17" s="140" t="s">
        <v>32</v>
      </c>
      <c r="L17" s="140" t="s">
        <v>424</v>
      </c>
      <c r="M17" s="140" t="s">
        <v>2982</v>
      </c>
      <c r="N17" s="149" t="s">
        <v>2830</v>
      </c>
      <c r="O17" s="149" t="s">
        <v>2830</v>
      </c>
      <c r="P17" s="149"/>
      <c r="Q17" s="140" t="s">
        <v>2983</v>
      </c>
      <c r="R17" s="140" t="s">
        <v>2984</v>
      </c>
      <c r="S17" s="140" t="s">
        <v>2985</v>
      </c>
      <c r="T17" s="140" t="s">
        <v>2986</v>
      </c>
      <c r="U17" s="140">
        <v>1</v>
      </c>
      <c r="V17" s="140" t="s">
        <v>2987</v>
      </c>
      <c r="W17" s="162">
        <v>44202</v>
      </c>
      <c r="X17" s="162">
        <v>44382</v>
      </c>
      <c r="Y17" s="140" t="s">
        <v>43</v>
      </c>
      <c r="Z17" s="172" t="s">
        <v>3669</v>
      </c>
      <c r="AA17" s="161">
        <v>1</v>
      </c>
      <c r="AB17" s="161">
        <v>0.8</v>
      </c>
      <c r="AC17" s="149" t="s">
        <v>2804</v>
      </c>
      <c r="AD17" s="140" t="s">
        <v>2987</v>
      </c>
      <c r="AE17" s="174">
        <v>100</v>
      </c>
      <c r="AF17" s="174">
        <v>100</v>
      </c>
      <c r="AG17" s="175" t="s">
        <v>43</v>
      </c>
      <c r="AH17" s="176">
        <v>44384</v>
      </c>
      <c r="AI17" s="142" t="s">
        <v>2817</v>
      </c>
      <c r="AJ17" s="177" t="s">
        <v>3166</v>
      </c>
    </row>
    <row r="18" spans="1:36" s="150" customFormat="1" ht="92.15" customHeight="1" x14ac:dyDescent="0.35">
      <c r="A18" s="162">
        <v>44187</v>
      </c>
      <c r="B18" s="140" t="s">
        <v>26</v>
      </c>
      <c r="C18" s="140" t="s">
        <v>27</v>
      </c>
      <c r="D18" s="140" t="s">
        <v>28</v>
      </c>
      <c r="E18" s="140">
        <v>2020</v>
      </c>
      <c r="F18" s="140">
        <v>117</v>
      </c>
      <c r="G18" s="140" t="s">
        <v>2246</v>
      </c>
      <c r="H18" s="140">
        <v>2</v>
      </c>
      <c r="I18" s="140" t="s">
        <v>30</v>
      </c>
      <c r="J18" s="140" t="s">
        <v>1723</v>
      </c>
      <c r="K18" s="140" t="s">
        <v>32</v>
      </c>
      <c r="L18" s="140" t="s">
        <v>424</v>
      </c>
      <c r="M18" s="140" t="s">
        <v>2982</v>
      </c>
      <c r="N18" s="149" t="s">
        <v>2830</v>
      </c>
      <c r="O18" s="149" t="s">
        <v>2830</v>
      </c>
      <c r="P18" s="149"/>
      <c r="Q18" s="140" t="s">
        <v>2988</v>
      </c>
      <c r="R18" s="140" t="s">
        <v>2989</v>
      </c>
      <c r="S18" s="140" t="s">
        <v>2990</v>
      </c>
      <c r="T18" s="140" t="s">
        <v>2991</v>
      </c>
      <c r="U18" s="140">
        <v>2</v>
      </c>
      <c r="V18" s="140" t="s">
        <v>2987</v>
      </c>
      <c r="W18" s="162">
        <v>44202</v>
      </c>
      <c r="X18" s="162">
        <v>44382</v>
      </c>
      <c r="Y18" s="140" t="s">
        <v>43</v>
      </c>
      <c r="Z18" s="172" t="s">
        <v>3669</v>
      </c>
      <c r="AA18" s="161">
        <v>1</v>
      </c>
      <c r="AB18" s="161">
        <v>0.8</v>
      </c>
      <c r="AC18" s="149" t="s">
        <v>2804</v>
      </c>
      <c r="AD18" s="140" t="s">
        <v>2987</v>
      </c>
      <c r="AE18" s="174">
        <v>100</v>
      </c>
      <c r="AF18" s="174">
        <v>100</v>
      </c>
      <c r="AG18" s="175" t="s">
        <v>43</v>
      </c>
      <c r="AH18" s="176">
        <v>44384</v>
      </c>
      <c r="AI18" s="142" t="s">
        <v>2817</v>
      </c>
      <c r="AJ18" s="177" t="s">
        <v>3167</v>
      </c>
    </row>
    <row r="19" spans="1:36" s="150" customFormat="1" ht="92.15" customHeight="1" x14ac:dyDescent="0.35">
      <c r="A19" s="162">
        <v>44187</v>
      </c>
      <c r="B19" s="140" t="s">
        <v>26</v>
      </c>
      <c r="C19" s="140" t="s">
        <v>27</v>
      </c>
      <c r="D19" s="140" t="s">
        <v>28</v>
      </c>
      <c r="E19" s="140">
        <v>2020</v>
      </c>
      <c r="F19" s="140">
        <v>117</v>
      </c>
      <c r="G19" s="140" t="s">
        <v>2246</v>
      </c>
      <c r="H19" s="140">
        <v>3</v>
      </c>
      <c r="I19" s="140" t="s">
        <v>30</v>
      </c>
      <c r="J19" s="140" t="s">
        <v>1723</v>
      </c>
      <c r="K19" s="140" t="s">
        <v>32</v>
      </c>
      <c r="L19" s="140" t="s">
        <v>424</v>
      </c>
      <c r="M19" s="140" t="s">
        <v>2982</v>
      </c>
      <c r="N19" s="149" t="s">
        <v>2830</v>
      </c>
      <c r="O19" s="149" t="s">
        <v>2830</v>
      </c>
      <c r="P19" s="149"/>
      <c r="Q19" s="140" t="s">
        <v>2988</v>
      </c>
      <c r="R19" s="140" t="s">
        <v>2992</v>
      </c>
      <c r="S19" s="140" t="s">
        <v>2993</v>
      </c>
      <c r="T19" s="140" t="s">
        <v>2994</v>
      </c>
      <c r="U19" s="140">
        <v>6</v>
      </c>
      <c r="V19" s="140" t="s">
        <v>2987</v>
      </c>
      <c r="W19" s="162">
        <v>44202</v>
      </c>
      <c r="X19" s="162">
        <v>44552</v>
      </c>
      <c r="Y19" s="140" t="s">
        <v>43</v>
      </c>
      <c r="Z19" s="172" t="s">
        <v>3669</v>
      </c>
      <c r="AA19" s="161">
        <v>1</v>
      </c>
      <c r="AB19" s="161">
        <v>0.8</v>
      </c>
      <c r="AC19" s="149" t="s">
        <v>2804</v>
      </c>
      <c r="AD19" s="140" t="s">
        <v>2987</v>
      </c>
      <c r="AE19" s="174">
        <v>100</v>
      </c>
      <c r="AF19" s="174">
        <v>100</v>
      </c>
      <c r="AG19" s="175" t="s">
        <v>43</v>
      </c>
      <c r="AH19" s="176">
        <v>44568</v>
      </c>
      <c r="AI19" s="142" t="s">
        <v>2817</v>
      </c>
      <c r="AJ19" s="177" t="s">
        <v>3301</v>
      </c>
    </row>
    <row r="20" spans="1:36" s="150" customFormat="1" ht="92.15" customHeight="1" x14ac:dyDescent="0.35">
      <c r="A20" s="162">
        <v>44365</v>
      </c>
      <c r="B20" s="140" t="s">
        <v>26</v>
      </c>
      <c r="C20" s="140" t="s">
        <v>27</v>
      </c>
      <c r="D20" s="140" t="s">
        <v>28</v>
      </c>
      <c r="E20" s="140">
        <v>2021</v>
      </c>
      <c r="F20" s="140">
        <v>97</v>
      </c>
      <c r="G20" s="140" t="s">
        <v>1975</v>
      </c>
      <c r="H20" s="140">
        <v>1</v>
      </c>
      <c r="I20" s="140" t="s">
        <v>30</v>
      </c>
      <c r="J20" s="140" t="s">
        <v>67</v>
      </c>
      <c r="K20" s="140" t="s">
        <v>32</v>
      </c>
      <c r="L20" s="140" t="s">
        <v>424</v>
      </c>
      <c r="M20" s="140" t="s">
        <v>3017</v>
      </c>
      <c r="N20" s="149" t="s">
        <v>2830</v>
      </c>
      <c r="O20" s="149" t="s">
        <v>2830</v>
      </c>
      <c r="P20" s="149"/>
      <c r="Q20" s="140" t="s">
        <v>3018</v>
      </c>
      <c r="R20" s="140" t="s">
        <v>3019</v>
      </c>
      <c r="S20" s="140" t="s">
        <v>3020</v>
      </c>
      <c r="T20" s="140" t="s">
        <v>3021</v>
      </c>
      <c r="U20" s="140">
        <v>1</v>
      </c>
      <c r="V20" s="140" t="s">
        <v>1984</v>
      </c>
      <c r="W20" s="162">
        <v>44378</v>
      </c>
      <c r="X20" s="162">
        <v>44561</v>
      </c>
      <c r="Y20" s="140" t="s">
        <v>43</v>
      </c>
      <c r="Z20" s="172" t="s">
        <v>3669</v>
      </c>
      <c r="AA20" s="161">
        <v>1</v>
      </c>
      <c r="AB20" s="161">
        <v>0.8</v>
      </c>
      <c r="AC20" s="149" t="s">
        <v>2005</v>
      </c>
      <c r="AD20" s="140" t="s">
        <v>1984</v>
      </c>
      <c r="AE20" s="174">
        <v>100</v>
      </c>
      <c r="AF20" s="174">
        <v>100</v>
      </c>
      <c r="AG20" s="175" t="s">
        <v>43</v>
      </c>
      <c r="AH20" s="176">
        <v>44539</v>
      </c>
      <c r="AI20" s="142" t="s">
        <v>2811</v>
      </c>
      <c r="AJ20" s="177" t="s">
        <v>3237</v>
      </c>
    </row>
    <row r="21" spans="1:36" s="150" customFormat="1" ht="92.15" customHeight="1" x14ac:dyDescent="0.35">
      <c r="A21" s="162">
        <v>44365</v>
      </c>
      <c r="B21" s="140" t="s">
        <v>26</v>
      </c>
      <c r="C21" s="140" t="s">
        <v>27</v>
      </c>
      <c r="D21" s="140" t="s">
        <v>28</v>
      </c>
      <c r="E21" s="140">
        <v>2021</v>
      </c>
      <c r="F21" s="140">
        <v>97</v>
      </c>
      <c r="G21" s="140" t="s">
        <v>3022</v>
      </c>
      <c r="H21" s="140">
        <v>1</v>
      </c>
      <c r="I21" s="140" t="s">
        <v>30</v>
      </c>
      <c r="J21" s="140" t="s">
        <v>67</v>
      </c>
      <c r="K21" s="140" t="s">
        <v>32</v>
      </c>
      <c r="L21" s="140" t="s">
        <v>424</v>
      </c>
      <c r="M21" s="140" t="s">
        <v>3023</v>
      </c>
      <c r="N21" s="149" t="s">
        <v>2830</v>
      </c>
      <c r="O21" s="149" t="s">
        <v>2830</v>
      </c>
      <c r="P21" s="149"/>
      <c r="Q21" s="140" t="s">
        <v>3024</v>
      </c>
      <c r="R21" s="140" t="s">
        <v>3025</v>
      </c>
      <c r="S21" s="140" t="s">
        <v>3020</v>
      </c>
      <c r="T21" s="140" t="s">
        <v>3021</v>
      </c>
      <c r="U21" s="140">
        <v>1</v>
      </c>
      <c r="V21" s="140" t="s">
        <v>1984</v>
      </c>
      <c r="W21" s="162">
        <v>44378</v>
      </c>
      <c r="X21" s="162">
        <v>44561</v>
      </c>
      <c r="Y21" s="140" t="s">
        <v>43</v>
      </c>
      <c r="Z21" s="172" t="s">
        <v>3669</v>
      </c>
      <c r="AA21" s="161">
        <v>1</v>
      </c>
      <c r="AB21" s="161">
        <v>0.8</v>
      </c>
      <c r="AC21" s="149" t="s">
        <v>2005</v>
      </c>
      <c r="AD21" s="140" t="s">
        <v>1984</v>
      </c>
      <c r="AE21" s="174">
        <v>100</v>
      </c>
      <c r="AF21" s="174">
        <v>100</v>
      </c>
      <c r="AG21" s="175" t="s">
        <v>43</v>
      </c>
      <c r="AH21" s="176">
        <v>44539</v>
      </c>
      <c r="AI21" s="142" t="s">
        <v>2811</v>
      </c>
      <c r="AJ21" s="177" t="s">
        <v>3238</v>
      </c>
    </row>
    <row r="22" spans="1:36" s="150" customFormat="1" ht="92.15" customHeight="1" x14ac:dyDescent="0.35">
      <c r="A22" s="162">
        <v>44365</v>
      </c>
      <c r="B22" s="140" t="s">
        <v>26</v>
      </c>
      <c r="C22" s="140" t="s">
        <v>27</v>
      </c>
      <c r="D22" s="140" t="s">
        <v>28</v>
      </c>
      <c r="E22" s="140">
        <v>2021</v>
      </c>
      <c r="F22" s="140">
        <v>97</v>
      </c>
      <c r="G22" s="140" t="s">
        <v>3026</v>
      </c>
      <c r="H22" s="140">
        <v>1</v>
      </c>
      <c r="I22" s="140" t="s">
        <v>30</v>
      </c>
      <c r="J22" s="140" t="s">
        <v>67</v>
      </c>
      <c r="K22" s="140" t="s">
        <v>32</v>
      </c>
      <c r="L22" s="140" t="s">
        <v>424</v>
      </c>
      <c r="M22" s="140" t="s">
        <v>3027</v>
      </c>
      <c r="N22" s="149" t="s">
        <v>2830</v>
      </c>
      <c r="O22" s="149" t="s">
        <v>2830</v>
      </c>
      <c r="P22" s="149"/>
      <c r="Q22" s="140" t="s">
        <v>3028</v>
      </c>
      <c r="R22" s="140" t="s">
        <v>3029</v>
      </c>
      <c r="S22" s="140" t="s">
        <v>1749</v>
      </c>
      <c r="T22" s="140" t="s">
        <v>3030</v>
      </c>
      <c r="U22" s="140">
        <v>1</v>
      </c>
      <c r="V22" s="140" t="s">
        <v>42</v>
      </c>
      <c r="W22" s="162">
        <v>44378</v>
      </c>
      <c r="X22" s="162">
        <v>44561</v>
      </c>
      <c r="Y22" s="140" t="s">
        <v>43</v>
      </c>
      <c r="Z22" s="172" t="s">
        <v>3669</v>
      </c>
      <c r="AA22" s="161">
        <v>1</v>
      </c>
      <c r="AB22" s="161">
        <v>1</v>
      </c>
      <c r="AC22" s="149" t="s">
        <v>2005</v>
      </c>
      <c r="AD22" s="140" t="s">
        <v>1984</v>
      </c>
      <c r="AE22" s="174">
        <v>100</v>
      </c>
      <c r="AF22" s="174">
        <v>100</v>
      </c>
      <c r="AG22" s="175" t="s">
        <v>43</v>
      </c>
      <c r="AH22" s="176">
        <v>44566</v>
      </c>
      <c r="AI22" s="142" t="s">
        <v>2811</v>
      </c>
      <c r="AJ22" s="177" t="s">
        <v>3241</v>
      </c>
    </row>
    <row r="23" spans="1:36" s="150" customFormat="1" ht="92.15" customHeight="1" x14ac:dyDescent="0.35">
      <c r="A23" s="162">
        <v>44365</v>
      </c>
      <c r="B23" s="140" t="s">
        <v>26</v>
      </c>
      <c r="C23" s="140" t="s">
        <v>27</v>
      </c>
      <c r="D23" s="140" t="s">
        <v>28</v>
      </c>
      <c r="E23" s="140">
        <v>2021</v>
      </c>
      <c r="F23" s="140">
        <v>97</v>
      </c>
      <c r="G23" s="140" t="s">
        <v>3031</v>
      </c>
      <c r="H23" s="140">
        <v>1</v>
      </c>
      <c r="I23" s="140" t="s">
        <v>30</v>
      </c>
      <c r="J23" s="140" t="s">
        <v>67</v>
      </c>
      <c r="K23" s="140" t="s">
        <v>32</v>
      </c>
      <c r="L23" s="140" t="s">
        <v>424</v>
      </c>
      <c r="M23" s="140" t="s">
        <v>3032</v>
      </c>
      <c r="N23" s="149" t="s">
        <v>2830</v>
      </c>
      <c r="O23" s="149" t="s">
        <v>2830</v>
      </c>
      <c r="P23" s="149"/>
      <c r="Q23" s="140" t="s">
        <v>3033</v>
      </c>
      <c r="R23" s="140" t="s">
        <v>3034</v>
      </c>
      <c r="S23" s="140" t="s">
        <v>3035</v>
      </c>
      <c r="T23" s="140" t="s">
        <v>3036</v>
      </c>
      <c r="U23" s="140">
        <v>1</v>
      </c>
      <c r="V23" s="140" t="s">
        <v>1984</v>
      </c>
      <c r="W23" s="162">
        <v>44378</v>
      </c>
      <c r="X23" s="162">
        <v>44561</v>
      </c>
      <c r="Y23" s="140" t="s">
        <v>43</v>
      </c>
      <c r="Z23" s="172" t="s">
        <v>3669</v>
      </c>
      <c r="AA23" s="161">
        <v>1</v>
      </c>
      <c r="AB23" s="161">
        <v>1</v>
      </c>
      <c r="AC23" s="149" t="s">
        <v>2005</v>
      </c>
      <c r="AD23" s="140" t="s">
        <v>1984</v>
      </c>
      <c r="AE23" s="174">
        <v>100</v>
      </c>
      <c r="AF23" s="174">
        <v>100</v>
      </c>
      <c r="AG23" s="175" t="s">
        <v>43</v>
      </c>
      <c r="AH23" s="176">
        <v>44539</v>
      </c>
      <c r="AI23" s="142" t="s">
        <v>2811</v>
      </c>
      <c r="AJ23" s="177" t="s">
        <v>3235</v>
      </c>
    </row>
    <row r="24" spans="1:36" s="150" customFormat="1" ht="92.15" customHeight="1" x14ac:dyDescent="0.35">
      <c r="A24" s="162">
        <v>44365</v>
      </c>
      <c r="B24" s="140" t="s">
        <v>26</v>
      </c>
      <c r="C24" s="140" t="s">
        <v>27</v>
      </c>
      <c r="D24" s="140" t="s">
        <v>28</v>
      </c>
      <c r="E24" s="140">
        <v>2021</v>
      </c>
      <c r="F24" s="140">
        <v>97</v>
      </c>
      <c r="G24" s="140" t="s">
        <v>2067</v>
      </c>
      <c r="H24" s="140">
        <v>1</v>
      </c>
      <c r="I24" s="140" t="s">
        <v>30</v>
      </c>
      <c r="J24" s="140" t="s">
        <v>67</v>
      </c>
      <c r="K24" s="140" t="s">
        <v>32</v>
      </c>
      <c r="L24" s="140" t="s">
        <v>424</v>
      </c>
      <c r="M24" s="140" t="s">
        <v>3037</v>
      </c>
      <c r="N24" s="149" t="s">
        <v>2830</v>
      </c>
      <c r="O24" s="149" t="s">
        <v>2830</v>
      </c>
      <c r="P24" s="149"/>
      <c r="Q24" s="140" t="s">
        <v>3038</v>
      </c>
      <c r="R24" s="140" t="s">
        <v>3039</v>
      </c>
      <c r="S24" s="140" t="s">
        <v>3040</v>
      </c>
      <c r="T24" s="140" t="s">
        <v>3041</v>
      </c>
      <c r="U24" s="140">
        <v>1</v>
      </c>
      <c r="V24" s="140" t="s">
        <v>307</v>
      </c>
      <c r="W24" s="162">
        <v>44409</v>
      </c>
      <c r="X24" s="162">
        <v>44439</v>
      </c>
      <c r="Y24" s="140" t="s">
        <v>43</v>
      </c>
      <c r="Z24" s="172" t="s">
        <v>3669</v>
      </c>
      <c r="AA24" s="161">
        <v>1</v>
      </c>
      <c r="AB24" s="161">
        <v>1</v>
      </c>
      <c r="AC24" s="149" t="s">
        <v>2808</v>
      </c>
      <c r="AD24" s="140" t="s">
        <v>307</v>
      </c>
      <c r="AE24" s="174">
        <v>100</v>
      </c>
      <c r="AF24" s="174">
        <v>100</v>
      </c>
      <c r="AG24" s="175" t="s">
        <v>43</v>
      </c>
      <c r="AH24" s="176">
        <v>44447</v>
      </c>
      <c r="AI24" s="142" t="s">
        <v>2960</v>
      </c>
      <c r="AJ24" s="177" t="s">
        <v>3172</v>
      </c>
    </row>
    <row r="25" spans="1:36" s="150" customFormat="1" ht="92.15" customHeight="1" x14ac:dyDescent="0.35">
      <c r="A25" s="162">
        <v>44365</v>
      </c>
      <c r="B25" s="140" t="s">
        <v>26</v>
      </c>
      <c r="C25" s="140" t="s">
        <v>27</v>
      </c>
      <c r="D25" s="140" t="s">
        <v>28</v>
      </c>
      <c r="E25" s="140">
        <v>2021</v>
      </c>
      <c r="F25" s="140">
        <v>97</v>
      </c>
      <c r="G25" s="140" t="s">
        <v>2067</v>
      </c>
      <c r="H25" s="140">
        <v>2</v>
      </c>
      <c r="I25" s="140" t="s">
        <v>30</v>
      </c>
      <c r="J25" s="140" t="s">
        <v>67</v>
      </c>
      <c r="K25" s="140" t="s">
        <v>32</v>
      </c>
      <c r="L25" s="140" t="s">
        <v>424</v>
      </c>
      <c r="M25" s="140" t="s">
        <v>3037</v>
      </c>
      <c r="N25" s="149" t="s">
        <v>2830</v>
      </c>
      <c r="O25" s="149" t="s">
        <v>2830</v>
      </c>
      <c r="P25" s="149"/>
      <c r="Q25" s="140" t="s">
        <v>3038</v>
      </c>
      <c r="R25" s="140" t="s">
        <v>3042</v>
      </c>
      <c r="S25" s="140" t="s">
        <v>3043</v>
      </c>
      <c r="T25" s="140" t="s">
        <v>3044</v>
      </c>
      <c r="U25" s="140">
        <v>10</v>
      </c>
      <c r="V25" s="140" t="s">
        <v>307</v>
      </c>
      <c r="W25" s="162">
        <v>44440</v>
      </c>
      <c r="X25" s="162">
        <v>44729</v>
      </c>
      <c r="Y25" s="140" t="s">
        <v>43</v>
      </c>
      <c r="Z25" s="172" t="s">
        <v>3669</v>
      </c>
      <c r="AA25" s="161"/>
      <c r="AB25" s="161"/>
      <c r="AC25" s="149" t="s">
        <v>2808</v>
      </c>
      <c r="AD25" s="140" t="s">
        <v>307</v>
      </c>
      <c r="AE25" s="174">
        <v>100</v>
      </c>
      <c r="AF25" s="174">
        <v>100</v>
      </c>
      <c r="AG25" s="175" t="s">
        <v>43</v>
      </c>
      <c r="AH25" s="176">
        <v>44753</v>
      </c>
      <c r="AI25" s="142" t="s">
        <v>3308</v>
      </c>
      <c r="AJ25" s="177" t="s">
        <v>3329</v>
      </c>
    </row>
    <row r="26" spans="1:36" s="150" customFormat="1" ht="92.15" customHeight="1" x14ac:dyDescent="0.35">
      <c r="A26" s="162">
        <v>44365</v>
      </c>
      <c r="B26" s="140" t="s">
        <v>26</v>
      </c>
      <c r="C26" s="140" t="s">
        <v>27</v>
      </c>
      <c r="D26" s="140" t="s">
        <v>28</v>
      </c>
      <c r="E26" s="140">
        <v>2021</v>
      </c>
      <c r="F26" s="140">
        <v>97</v>
      </c>
      <c r="G26" s="140" t="s">
        <v>2067</v>
      </c>
      <c r="H26" s="140">
        <v>3</v>
      </c>
      <c r="I26" s="140" t="s">
        <v>30</v>
      </c>
      <c r="J26" s="140" t="s">
        <v>67</v>
      </c>
      <c r="K26" s="140" t="s">
        <v>32</v>
      </c>
      <c r="L26" s="140" t="s">
        <v>424</v>
      </c>
      <c r="M26" s="140" t="s">
        <v>3037</v>
      </c>
      <c r="N26" s="149" t="s">
        <v>2830</v>
      </c>
      <c r="O26" s="149" t="s">
        <v>2830</v>
      </c>
      <c r="P26" s="149"/>
      <c r="Q26" s="140" t="s">
        <v>3038</v>
      </c>
      <c r="R26" s="140" t="s">
        <v>3045</v>
      </c>
      <c r="S26" s="140" t="s">
        <v>3046</v>
      </c>
      <c r="T26" s="140" t="s">
        <v>3047</v>
      </c>
      <c r="U26" s="140">
        <v>5</v>
      </c>
      <c r="V26" s="140" t="s">
        <v>307</v>
      </c>
      <c r="W26" s="162">
        <v>44440</v>
      </c>
      <c r="X26" s="162">
        <v>44729</v>
      </c>
      <c r="Y26" s="140" t="s">
        <v>43</v>
      </c>
      <c r="Z26" s="172" t="s">
        <v>3669</v>
      </c>
      <c r="AA26" s="161"/>
      <c r="AB26" s="161"/>
      <c r="AC26" s="149" t="s">
        <v>2808</v>
      </c>
      <c r="AD26" s="140" t="s">
        <v>307</v>
      </c>
      <c r="AE26" s="174">
        <v>100</v>
      </c>
      <c r="AF26" s="174">
        <v>100</v>
      </c>
      <c r="AG26" s="175" t="s">
        <v>43</v>
      </c>
      <c r="AH26" s="176">
        <v>44753</v>
      </c>
      <c r="AI26" s="142" t="s">
        <v>3308</v>
      </c>
      <c r="AJ26" s="177" t="s">
        <v>3553</v>
      </c>
    </row>
    <row r="27" spans="1:36" s="150" customFormat="1" ht="92.15" customHeight="1" x14ac:dyDescent="0.35">
      <c r="A27" s="162">
        <v>44365</v>
      </c>
      <c r="B27" s="140" t="s">
        <v>26</v>
      </c>
      <c r="C27" s="140" t="s">
        <v>27</v>
      </c>
      <c r="D27" s="140" t="s">
        <v>28</v>
      </c>
      <c r="E27" s="140">
        <v>2021</v>
      </c>
      <c r="F27" s="140">
        <v>97</v>
      </c>
      <c r="G27" s="140" t="s">
        <v>2073</v>
      </c>
      <c r="H27" s="140">
        <v>1</v>
      </c>
      <c r="I27" s="140" t="s">
        <v>30</v>
      </c>
      <c r="J27" s="140" t="s">
        <v>67</v>
      </c>
      <c r="K27" s="140" t="s">
        <v>32</v>
      </c>
      <c r="L27" s="140" t="s">
        <v>424</v>
      </c>
      <c r="M27" s="140" t="s">
        <v>3048</v>
      </c>
      <c r="N27" s="149" t="s">
        <v>2830</v>
      </c>
      <c r="O27" s="149" t="s">
        <v>2830</v>
      </c>
      <c r="P27" s="149"/>
      <c r="Q27" s="140" t="s">
        <v>3038</v>
      </c>
      <c r="R27" s="140" t="s">
        <v>3049</v>
      </c>
      <c r="S27" s="140" t="s">
        <v>3050</v>
      </c>
      <c r="T27" s="140" t="s">
        <v>3051</v>
      </c>
      <c r="U27" s="140">
        <v>1</v>
      </c>
      <c r="V27" s="140" t="s">
        <v>307</v>
      </c>
      <c r="W27" s="162">
        <v>44409</v>
      </c>
      <c r="X27" s="162">
        <v>44439</v>
      </c>
      <c r="Y27" s="140" t="s">
        <v>43</v>
      </c>
      <c r="Z27" s="172" t="s">
        <v>3669</v>
      </c>
      <c r="AA27" s="161">
        <v>1</v>
      </c>
      <c r="AB27" s="161">
        <v>1</v>
      </c>
      <c r="AC27" s="149" t="s">
        <v>2808</v>
      </c>
      <c r="AD27" s="140" t="s">
        <v>307</v>
      </c>
      <c r="AE27" s="174">
        <v>100</v>
      </c>
      <c r="AF27" s="174">
        <v>100</v>
      </c>
      <c r="AG27" s="175" t="s">
        <v>43</v>
      </c>
      <c r="AH27" s="176">
        <v>44447</v>
      </c>
      <c r="AI27" s="142" t="s">
        <v>2960</v>
      </c>
      <c r="AJ27" s="177" t="s">
        <v>3173</v>
      </c>
    </row>
    <row r="28" spans="1:36" s="150" customFormat="1" ht="92.15" customHeight="1" x14ac:dyDescent="0.35">
      <c r="A28" s="162">
        <v>44365</v>
      </c>
      <c r="B28" s="140" t="s">
        <v>26</v>
      </c>
      <c r="C28" s="140" t="s">
        <v>27</v>
      </c>
      <c r="D28" s="140" t="s">
        <v>28</v>
      </c>
      <c r="E28" s="140">
        <v>2021</v>
      </c>
      <c r="F28" s="140">
        <v>97</v>
      </c>
      <c r="G28" s="140" t="s">
        <v>2073</v>
      </c>
      <c r="H28" s="140">
        <v>2</v>
      </c>
      <c r="I28" s="140" t="s">
        <v>30</v>
      </c>
      <c r="J28" s="140" t="s">
        <v>67</v>
      </c>
      <c r="K28" s="140" t="s">
        <v>32</v>
      </c>
      <c r="L28" s="140" t="s">
        <v>424</v>
      </c>
      <c r="M28" s="140" t="s">
        <v>3048</v>
      </c>
      <c r="N28" s="149" t="s">
        <v>2830</v>
      </c>
      <c r="O28" s="149" t="s">
        <v>2830</v>
      </c>
      <c r="P28" s="149"/>
      <c r="Q28" s="140" t="s">
        <v>3038</v>
      </c>
      <c r="R28" s="140" t="s">
        <v>3039</v>
      </c>
      <c r="S28" s="140" t="s">
        <v>3052</v>
      </c>
      <c r="T28" s="140" t="s">
        <v>3041</v>
      </c>
      <c r="U28" s="140">
        <v>1</v>
      </c>
      <c r="V28" s="140" t="s">
        <v>307</v>
      </c>
      <c r="W28" s="162">
        <v>44409</v>
      </c>
      <c r="X28" s="162">
        <v>44439</v>
      </c>
      <c r="Y28" s="140" t="s">
        <v>43</v>
      </c>
      <c r="Z28" s="172" t="s">
        <v>3669</v>
      </c>
      <c r="AA28" s="161">
        <v>1</v>
      </c>
      <c r="AB28" s="161">
        <v>0.8</v>
      </c>
      <c r="AC28" s="149" t="s">
        <v>2808</v>
      </c>
      <c r="AD28" s="140" t="s">
        <v>307</v>
      </c>
      <c r="AE28" s="174">
        <v>100</v>
      </c>
      <c r="AF28" s="174">
        <v>100</v>
      </c>
      <c r="AG28" s="175" t="s">
        <v>43</v>
      </c>
      <c r="AH28" s="176">
        <v>44447</v>
      </c>
      <c r="AI28" s="142" t="s">
        <v>2960</v>
      </c>
      <c r="AJ28" s="177" t="s">
        <v>3172</v>
      </c>
    </row>
    <row r="29" spans="1:36" s="150" customFormat="1" ht="92.15" customHeight="1" x14ac:dyDescent="0.35">
      <c r="A29" s="162">
        <v>44365</v>
      </c>
      <c r="B29" s="140" t="s">
        <v>26</v>
      </c>
      <c r="C29" s="140" t="s">
        <v>27</v>
      </c>
      <c r="D29" s="140" t="s">
        <v>28</v>
      </c>
      <c r="E29" s="140">
        <v>2021</v>
      </c>
      <c r="F29" s="140">
        <v>97</v>
      </c>
      <c r="G29" s="140" t="s">
        <v>2073</v>
      </c>
      <c r="H29" s="140">
        <v>3</v>
      </c>
      <c r="I29" s="140" t="s">
        <v>30</v>
      </c>
      <c r="J29" s="140" t="s">
        <v>67</v>
      </c>
      <c r="K29" s="140" t="s">
        <v>32</v>
      </c>
      <c r="L29" s="140" t="s">
        <v>424</v>
      </c>
      <c r="M29" s="140" t="s">
        <v>3048</v>
      </c>
      <c r="N29" s="149" t="s">
        <v>2830</v>
      </c>
      <c r="O29" s="149" t="s">
        <v>2830</v>
      </c>
      <c r="P29" s="149"/>
      <c r="Q29" s="140" t="s">
        <v>3038</v>
      </c>
      <c r="R29" s="140" t="s">
        <v>3042</v>
      </c>
      <c r="S29" s="140" t="s">
        <v>3053</v>
      </c>
      <c r="T29" s="140" t="s">
        <v>3044</v>
      </c>
      <c r="U29" s="140">
        <v>10</v>
      </c>
      <c r="V29" s="140" t="s">
        <v>307</v>
      </c>
      <c r="W29" s="162">
        <v>44440</v>
      </c>
      <c r="X29" s="162">
        <v>44729</v>
      </c>
      <c r="Y29" s="140" t="s">
        <v>43</v>
      </c>
      <c r="Z29" s="172" t="s">
        <v>3669</v>
      </c>
      <c r="AA29" s="161"/>
      <c r="AB29" s="161"/>
      <c r="AC29" s="149" t="s">
        <v>2808</v>
      </c>
      <c r="AD29" s="140" t="s">
        <v>307</v>
      </c>
      <c r="AE29" s="174">
        <v>100</v>
      </c>
      <c r="AF29" s="174">
        <v>100</v>
      </c>
      <c r="AG29" s="175" t="s">
        <v>43</v>
      </c>
      <c r="AH29" s="176">
        <v>44753</v>
      </c>
      <c r="AI29" s="142" t="s">
        <v>3308</v>
      </c>
      <c r="AJ29" s="177" t="s">
        <v>3329</v>
      </c>
    </row>
    <row r="30" spans="1:36" s="150" customFormat="1" ht="92.15" customHeight="1" x14ac:dyDescent="0.35">
      <c r="A30" s="162">
        <v>44365</v>
      </c>
      <c r="B30" s="140" t="s">
        <v>26</v>
      </c>
      <c r="C30" s="140" t="s">
        <v>27</v>
      </c>
      <c r="D30" s="140" t="s">
        <v>28</v>
      </c>
      <c r="E30" s="140">
        <v>2021</v>
      </c>
      <c r="F30" s="140">
        <v>97</v>
      </c>
      <c r="G30" s="140" t="s">
        <v>2073</v>
      </c>
      <c r="H30" s="140">
        <v>4</v>
      </c>
      <c r="I30" s="140" t="s">
        <v>30</v>
      </c>
      <c r="J30" s="140" t="s">
        <v>67</v>
      </c>
      <c r="K30" s="140" t="s">
        <v>32</v>
      </c>
      <c r="L30" s="140" t="s">
        <v>424</v>
      </c>
      <c r="M30" s="140" t="s">
        <v>3048</v>
      </c>
      <c r="N30" s="149" t="s">
        <v>2830</v>
      </c>
      <c r="O30" s="149" t="s">
        <v>2830</v>
      </c>
      <c r="P30" s="149"/>
      <c r="Q30" s="140" t="s">
        <v>3038</v>
      </c>
      <c r="R30" s="140" t="s">
        <v>3045</v>
      </c>
      <c r="S30" s="140" t="s">
        <v>3054</v>
      </c>
      <c r="T30" s="140" t="s">
        <v>3047</v>
      </c>
      <c r="U30" s="140">
        <v>5</v>
      </c>
      <c r="V30" s="140" t="s">
        <v>307</v>
      </c>
      <c r="W30" s="162">
        <v>44440</v>
      </c>
      <c r="X30" s="162">
        <v>44729</v>
      </c>
      <c r="Y30" s="140" t="s">
        <v>43</v>
      </c>
      <c r="Z30" s="172" t="s">
        <v>3669</v>
      </c>
      <c r="AA30" s="161"/>
      <c r="AB30" s="161"/>
      <c r="AC30" s="149" t="s">
        <v>2808</v>
      </c>
      <c r="AD30" s="140" t="s">
        <v>307</v>
      </c>
      <c r="AE30" s="174">
        <v>100</v>
      </c>
      <c r="AF30" s="174">
        <v>100</v>
      </c>
      <c r="AG30" s="175" t="s">
        <v>43</v>
      </c>
      <c r="AH30" s="176">
        <v>44753</v>
      </c>
      <c r="AI30" s="142" t="s">
        <v>3308</v>
      </c>
      <c r="AJ30" s="177" t="s">
        <v>3330</v>
      </c>
    </row>
    <row r="31" spans="1:36" s="150" customFormat="1" ht="92.15" customHeight="1" x14ac:dyDescent="0.35">
      <c r="A31" s="162">
        <v>44365</v>
      </c>
      <c r="B31" s="140" t="s">
        <v>26</v>
      </c>
      <c r="C31" s="140" t="s">
        <v>27</v>
      </c>
      <c r="D31" s="140" t="s">
        <v>28</v>
      </c>
      <c r="E31" s="140">
        <v>2021</v>
      </c>
      <c r="F31" s="140">
        <v>97</v>
      </c>
      <c r="G31" s="140" t="s">
        <v>2085</v>
      </c>
      <c r="H31" s="140">
        <v>1</v>
      </c>
      <c r="I31" s="140" t="s">
        <v>30</v>
      </c>
      <c r="J31" s="140" t="s">
        <v>67</v>
      </c>
      <c r="K31" s="140" t="s">
        <v>32</v>
      </c>
      <c r="L31" s="140" t="s">
        <v>424</v>
      </c>
      <c r="M31" s="140" t="s">
        <v>3055</v>
      </c>
      <c r="N31" s="149" t="s">
        <v>2830</v>
      </c>
      <c r="O31" s="149" t="s">
        <v>2830</v>
      </c>
      <c r="P31" s="149"/>
      <c r="Q31" s="140" t="s">
        <v>3056</v>
      </c>
      <c r="R31" s="140" t="s">
        <v>3057</v>
      </c>
      <c r="S31" s="140" t="s">
        <v>3058</v>
      </c>
      <c r="T31" s="140" t="s">
        <v>3059</v>
      </c>
      <c r="U31" s="140">
        <v>0.3</v>
      </c>
      <c r="V31" s="140" t="s">
        <v>1984</v>
      </c>
      <c r="W31" s="162">
        <v>44378</v>
      </c>
      <c r="X31" s="162">
        <v>44711</v>
      </c>
      <c r="Y31" s="140" t="s">
        <v>43</v>
      </c>
      <c r="Z31" s="172" t="s">
        <v>3669</v>
      </c>
      <c r="AA31" s="161"/>
      <c r="AB31" s="161"/>
      <c r="AC31" s="149" t="s">
        <v>2005</v>
      </c>
      <c r="AD31" s="140" t="s">
        <v>1984</v>
      </c>
      <c r="AE31" s="174">
        <v>100</v>
      </c>
      <c r="AF31" s="174">
        <v>100</v>
      </c>
      <c r="AG31" s="175" t="s">
        <v>43</v>
      </c>
      <c r="AH31" s="176">
        <v>44720</v>
      </c>
      <c r="AI31" s="142" t="s">
        <v>3318</v>
      </c>
      <c r="AJ31" s="177" t="s">
        <v>3323</v>
      </c>
    </row>
    <row r="32" spans="1:36" s="150" customFormat="1" ht="92.15" customHeight="1" x14ac:dyDescent="0.35">
      <c r="A32" s="162">
        <v>44365</v>
      </c>
      <c r="B32" s="140" t="s">
        <v>26</v>
      </c>
      <c r="C32" s="140" t="s">
        <v>27</v>
      </c>
      <c r="D32" s="140" t="s">
        <v>28</v>
      </c>
      <c r="E32" s="140">
        <v>2021</v>
      </c>
      <c r="F32" s="140">
        <v>97</v>
      </c>
      <c r="G32" s="140" t="s">
        <v>2085</v>
      </c>
      <c r="H32" s="140">
        <v>2</v>
      </c>
      <c r="I32" s="140" t="s">
        <v>30</v>
      </c>
      <c r="J32" s="140" t="s">
        <v>67</v>
      </c>
      <c r="K32" s="140" t="s">
        <v>32</v>
      </c>
      <c r="L32" s="140" t="s">
        <v>424</v>
      </c>
      <c r="M32" s="140" t="s">
        <v>3055</v>
      </c>
      <c r="N32" s="149" t="s">
        <v>2830</v>
      </c>
      <c r="O32" s="149" t="s">
        <v>2830</v>
      </c>
      <c r="P32" s="149"/>
      <c r="Q32" s="140" t="s">
        <v>3056</v>
      </c>
      <c r="R32" s="140" t="s">
        <v>3060</v>
      </c>
      <c r="S32" s="140" t="s">
        <v>3061</v>
      </c>
      <c r="T32" s="140" t="s">
        <v>3062</v>
      </c>
      <c r="U32" s="140">
        <v>1</v>
      </c>
      <c r="V32" s="140" t="s">
        <v>1984</v>
      </c>
      <c r="W32" s="162">
        <v>44378</v>
      </c>
      <c r="X32" s="162">
        <v>44711</v>
      </c>
      <c r="Y32" s="140" t="s">
        <v>43</v>
      </c>
      <c r="Z32" s="172" t="s">
        <v>3669</v>
      </c>
      <c r="AA32" s="161"/>
      <c r="AB32" s="161"/>
      <c r="AC32" s="149" t="s">
        <v>2005</v>
      </c>
      <c r="AD32" s="140" t="s">
        <v>1984</v>
      </c>
      <c r="AE32" s="174">
        <v>100</v>
      </c>
      <c r="AF32" s="174">
        <v>100</v>
      </c>
      <c r="AG32" s="175" t="s">
        <v>43</v>
      </c>
      <c r="AH32" s="176">
        <v>44720</v>
      </c>
      <c r="AI32" s="142" t="s">
        <v>3318</v>
      </c>
      <c r="AJ32" s="177" t="s">
        <v>3322</v>
      </c>
    </row>
    <row r="33" spans="1:36" s="150" customFormat="1" ht="92.15" customHeight="1" x14ac:dyDescent="0.35">
      <c r="A33" s="162">
        <v>44365</v>
      </c>
      <c r="B33" s="140" t="s">
        <v>26</v>
      </c>
      <c r="C33" s="140" t="s">
        <v>27</v>
      </c>
      <c r="D33" s="140" t="s">
        <v>28</v>
      </c>
      <c r="E33" s="140">
        <v>2021</v>
      </c>
      <c r="F33" s="140">
        <v>97</v>
      </c>
      <c r="G33" s="140" t="s">
        <v>2085</v>
      </c>
      <c r="H33" s="140">
        <v>3</v>
      </c>
      <c r="I33" s="140" t="s">
        <v>30</v>
      </c>
      <c r="J33" s="140" t="s">
        <v>67</v>
      </c>
      <c r="K33" s="140" t="s">
        <v>32</v>
      </c>
      <c r="L33" s="140" t="s">
        <v>424</v>
      </c>
      <c r="M33" s="140" t="s">
        <v>3055</v>
      </c>
      <c r="N33" s="149" t="s">
        <v>2830</v>
      </c>
      <c r="O33" s="149" t="s">
        <v>2830</v>
      </c>
      <c r="P33" s="149"/>
      <c r="Q33" s="140" t="s">
        <v>3056</v>
      </c>
      <c r="R33" s="140" t="s">
        <v>3063</v>
      </c>
      <c r="S33" s="140" t="s">
        <v>3064</v>
      </c>
      <c r="T33" s="140" t="s">
        <v>3065</v>
      </c>
      <c r="U33" s="140">
        <v>1</v>
      </c>
      <c r="V33" s="140" t="s">
        <v>1984</v>
      </c>
      <c r="W33" s="162">
        <v>44378</v>
      </c>
      <c r="X33" s="162">
        <v>44711</v>
      </c>
      <c r="Y33" s="140" t="s">
        <v>43</v>
      </c>
      <c r="Z33" s="172" t="s">
        <v>3669</v>
      </c>
      <c r="AA33" s="161"/>
      <c r="AB33" s="161"/>
      <c r="AC33" s="149" t="s">
        <v>2005</v>
      </c>
      <c r="AD33" s="140" t="s">
        <v>1984</v>
      </c>
      <c r="AE33" s="174">
        <v>100</v>
      </c>
      <c r="AF33" s="174">
        <v>100</v>
      </c>
      <c r="AG33" s="175" t="s">
        <v>43</v>
      </c>
      <c r="AH33" s="176">
        <v>44720</v>
      </c>
      <c r="AI33" s="142" t="s">
        <v>3318</v>
      </c>
      <c r="AJ33" s="177" t="s">
        <v>3324</v>
      </c>
    </row>
    <row r="34" spans="1:36" s="150" customFormat="1" ht="92.15" customHeight="1" x14ac:dyDescent="0.35">
      <c r="A34" s="162">
        <v>44365</v>
      </c>
      <c r="B34" s="140" t="s">
        <v>26</v>
      </c>
      <c r="C34" s="140" t="s">
        <v>27</v>
      </c>
      <c r="D34" s="140" t="s">
        <v>28</v>
      </c>
      <c r="E34" s="140">
        <v>2021</v>
      </c>
      <c r="F34" s="140">
        <v>97</v>
      </c>
      <c r="G34" s="140" t="s">
        <v>2103</v>
      </c>
      <c r="H34" s="140">
        <v>1</v>
      </c>
      <c r="I34" s="140" t="s">
        <v>30</v>
      </c>
      <c r="J34" s="140" t="s">
        <v>67</v>
      </c>
      <c r="K34" s="140" t="s">
        <v>32</v>
      </c>
      <c r="L34" s="140" t="s">
        <v>424</v>
      </c>
      <c r="M34" s="140" t="s">
        <v>3066</v>
      </c>
      <c r="N34" s="149" t="s">
        <v>2830</v>
      </c>
      <c r="O34" s="149" t="s">
        <v>2830</v>
      </c>
      <c r="P34" s="149"/>
      <c r="Q34" s="140" t="s">
        <v>3067</v>
      </c>
      <c r="R34" s="140" t="s">
        <v>3068</v>
      </c>
      <c r="S34" s="140" t="s">
        <v>3069</v>
      </c>
      <c r="T34" s="140" t="s">
        <v>3070</v>
      </c>
      <c r="U34" s="140">
        <v>1</v>
      </c>
      <c r="V34" s="140" t="s">
        <v>1910</v>
      </c>
      <c r="W34" s="162">
        <v>44378</v>
      </c>
      <c r="X34" s="162">
        <v>44711</v>
      </c>
      <c r="Y34" s="140" t="s">
        <v>43</v>
      </c>
      <c r="Z34" s="172" t="s">
        <v>3669</v>
      </c>
      <c r="AA34" s="161"/>
      <c r="AB34" s="161"/>
      <c r="AC34" s="149" t="s">
        <v>2005</v>
      </c>
      <c r="AD34" s="140" t="s">
        <v>1910</v>
      </c>
      <c r="AE34" s="174">
        <v>100</v>
      </c>
      <c r="AF34" s="174">
        <v>100</v>
      </c>
      <c r="AG34" s="175" t="s">
        <v>43</v>
      </c>
      <c r="AH34" s="176">
        <v>44596</v>
      </c>
      <c r="AI34" s="142" t="s">
        <v>2811</v>
      </c>
      <c r="AJ34" s="177" t="s">
        <v>3306</v>
      </c>
    </row>
    <row r="35" spans="1:36" s="150" customFormat="1" ht="92.15" customHeight="1" x14ac:dyDescent="0.35">
      <c r="A35" s="162">
        <v>44365</v>
      </c>
      <c r="B35" s="140" t="s">
        <v>26</v>
      </c>
      <c r="C35" s="140" t="s">
        <v>27</v>
      </c>
      <c r="D35" s="140" t="s">
        <v>28</v>
      </c>
      <c r="E35" s="140">
        <v>2021</v>
      </c>
      <c r="F35" s="140">
        <v>97</v>
      </c>
      <c r="G35" s="140" t="s">
        <v>2103</v>
      </c>
      <c r="H35" s="140">
        <v>2</v>
      </c>
      <c r="I35" s="140" t="s">
        <v>30</v>
      </c>
      <c r="J35" s="140" t="s">
        <v>67</v>
      </c>
      <c r="K35" s="140" t="s">
        <v>32</v>
      </c>
      <c r="L35" s="140" t="s">
        <v>424</v>
      </c>
      <c r="M35" s="140" t="s">
        <v>3066</v>
      </c>
      <c r="N35" s="149" t="s">
        <v>2830</v>
      </c>
      <c r="O35" s="149" t="s">
        <v>2830</v>
      </c>
      <c r="P35" s="149"/>
      <c r="Q35" s="140" t="s">
        <v>3067</v>
      </c>
      <c r="R35" s="140" t="s">
        <v>3071</v>
      </c>
      <c r="S35" s="140" t="s">
        <v>3072</v>
      </c>
      <c r="T35" s="140" t="s">
        <v>3073</v>
      </c>
      <c r="U35" s="140">
        <v>0.1</v>
      </c>
      <c r="V35" s="140" t="s">
        <v>1910</v>
      </c>
      <c r="W35" s="162">
        <v>44470</v>
      </c>
      <c r="X35" s="162">
        <v>44711</v>
      </c>
      <c r="Y35" s="140" t="s">
        <v>43</v>
      </c>
      <c r="Z35" s="172" t="s">
        <v>3669</v>
      </c>
      <c r="AA35" s="161"/>
      <c r="AB35" s="161"/>
      <c r="AC35" s="149" t="s">
        <v>2005</v>
      </c>
      <c r="AD35" s="140" t="s">
        <v>1910</v>
      </c>
      <c r="AE35" s="174">
        <v>100</v>
      </c>
      <c r="AF35" s="174">
        <v>100</v>
      </c>
      <c r="AG35" s="175" t="s">
        <v>43</v>
      </c>
      <c r="AH35" s="176">
        <v>44720</v>
      </c>
      <c r="AI35" s="142" t="s">
        <v>3318</v>
      </c>
      <c r="AJ35" s="177" t="s">
        <v>3321</v>
      </c>
    </row>
    <row r="36" spans="1:36" s="150" customFormat="1" ht="92.15" customHeight="1" x14ac:dyDescent="0.35">
      <c r="A36" s="162">
        <v>44365</v>
      </c>
      <c r="B36" s="140" t="s">
        <v>26</v>
      </c>
      <c r="C36" s="140" t="s">
        <v>27</v>
      </c>
      <c r="D36" s="140" t="s">
        <v>28</v>
      </c>
      <c r="E36" s="140">
        <v>2021</v>
      </c>
      <c r="F36" s="140">
        <v>97</v>
      </c>
      <c r="G36" s="140" t="s">
        <v>3074</v>
      </c>
      <c r="H36" s="140">
        <v>1</v>
      </c>
      <c r="I36" s="140" t="s">
        <v>30</v>
      </c>
      <c r="J36" s="140" t="s">
        <v>67</v>
      </c>
      <c r="K36" s="140" t="s">
        <v>32</v>
      </c>
      <c r="L36" s="140" t="s">
        <v>424</v>
      </c>
      <c r="M36" s="140" t="s">
        <v>3075</v>
      </c>
      <c r="N36" s="149" t="s">
        <v>2830</v>
      </c>
      <c r="O36" s="149" t="s">
        <v>2830</v>
      </c>
      <c r="P36" s="149"/>
      <c r="Q36" s="140" t="s">
        <v>3076</v>
      </c>
      <c r="R36" s="140" t="s">
        <v>3077</v>
      </c>
      <c r="S36" s="140" t="s">
        <v>3078</v>
      </c>
      <c r="T36" s="140" t="s">
        <v>3079</v>
      </c>
      <c r="U36" s="140">
        <v>1</v>
      </c>
      <c r="V36" s="140" t="s">
        <v>1910</v>
      </c>
      <c r="W36" s="162">
        <v>44378</v>
      </c>
      <c r="X36" s="162">
        <v>44561</v>
      </c>
      <c r="Y36" s="140" t="s">
        <v>43</v>
      </c>
      <c r="Z36" s="172" t="s">
        <v>3669</v>
      </c>
      <c r="AA36" s="161">
        <v>1</v>
      </c>
      <c r="AB36" s="161">
        <v>0.8</v>
      </c>
      <c r="AC36" s="149" t="s">
        <v>2005</v>
      </c>
      <c r="AD36" s="140" t="s">
        <v>1910</v>
      </c>
      <c r="AE36" s="174">
        <v>100</v>
      </c>
      <c r="AF36" s="174">
        <v>100</v>
      </c>
      <c r="AG36" s="175" t="s">
        <v>43</v>
      </c>
      <c r="AH36" s="176">
        <v>44567</v>
      </c>
      <c r="AI36" s="142" t="s">
        <v>2811</v>
      </c>
      <c r="AJ36" s="177" t="s">
        <v>3245</v>
      </c>
    </row>
    <row r="37" spans="1:36" s="150" customFormat="1" ht="92.15" customHeight="1" x14ac:dyDescent="0.35">
      <c r="A37" s="162">
        <v>44365</v>
      </c>
      <c r="B37" s="140" t="s">
        <v>26</v>
      </c>
      <c r="C37" s="140" t="s">
        <v>27</v>
      </c>
      <c r="D37" s="140" t="s">
        <v>28</v>
      </c>
      <c r="E37" s="140">
        <v>2021</v>
      </c>
      <c r="F37" s="140">
        <v>97</v>
      </c>
      <c r="G37" s="140" t="s">
        <v>2919</v>
      </c>
      <c r="H37" s="140">
        <v>1</v>
      </c>
      <c r="I37" s="140" t="s">
        <v>30</v>
      </c>
      <c r="J37" s="140" t="s">
        <v>67</v>
      </c>
      <c r="K37" s="140" t="s">
        <v>1017</v>
      </c>
      <c r="L37" s="140" t="s">
        <v>2920</v>
      </c>
      <c r="M37" s="140" t="s">
        <v>3080</v>
      </c>
      <c r="N37" s="149" t="s">
        <v>2830</v>
      </c>
      <c r="O37" s="149"/>
      <c r="P37" s="149"/>
      <c r="Q37" s="140" t="s">
        <v>3081</v>
      </c>
      <c r="R37" s="140" t="s">
        <v>3082</v>
      </c>
      <c r="S37" s="140" t="s">
        <v>3083</v>
      </c>
      <c r="T37" s="140" t="s">
        <v>3084</v>
      </c>
      <c r="U37" s="140">
        <v>1</v>
      </c>
      <c r="V37" s="140" t="s">
        <v>2005</v>
      </c>
      <c r="W37" s="162">
        <v>44378</v>
      </c>
      <c r="X37" s="162">
        <v>44561</v>
      </c>
      <c r="Y37" s="140" t="s">
        <v>43</v>
      </c>
      <c r="Z37" s="172" t="s">
        <v>3669</v>
      </c>
      <c r="AA37" s="161">
        <v>1</v>
      </c>
      <c r="AB37" s="161">
        <v>0.8</v>
      </c>
      <c r="AC37" s="149" t="s">
        <v>2005</v>
      </c>
      <c r="AD37" s="140" t="s">
        <v>2005</v>
      </c>
      <c r="AE37" s="174">
        <v>100</v>
      </c>
      <c r="AF37" s="174">
        <v>100</v>
      </c>
      <c r="AG37" s="175" t="s">
        <v>43</v>
      </c>
      <c r="AH37" s="176">
        <v>44564</v>
      </c>
      <c r="AI37" s="142" t="s">
        <v>2811</v>
      </c>
      <c r="AJ37" s="177" t="s">
        <v>3239</v>
      </c>
    </row>
    <row r="38" spans="1:36" s="150" customFormat="1" ht="92.15" customHeight="1" x14ac:dyDescent="0.35">
      <c r="A38" s="162">
        <v>44365</v>
      </c>
      <c r="B38" s="140" t="s">
        <v>26</v>
      </c>
      <c r="C38" s="140" t="s">
        <v>27</v>
      </c>
      <c r="D38" s="140" t="s">
        <v>28</v>
      </c>
      <c r="E38" s="140">
        <v>2021</v>
      </c>
      <c r="F38" s="140">
        <v>97</v>
      </c>
      <c r="G38" s="140" t="s">
        <v>2919</v>
      </c>
      <c r="H38" s="140">
        <v>2</v>
      </c>
      <c r="I38" s="140" t="s">
        <v>30</v>
      </c>
      <c r="J38" s="140" t="s">
        <v>67</v>
      </c>
      <c r="K38" s="140" t="s">
        <v>1017</v>
      </c>
      <c r="L38" s="140" t="s">
        <v>2920</v>
      </c>
      <c r="M38" s="140" t="s">
        <v>3080</v>
      </c>
      <c r="N38" s="149" t="s">
        <v>2830</v>
      </c>
      <c r="O38" s="149"/>
      <c r="P38" s="149"/>
      <c r="Q38" s="140" t="s">
        <v>3081</v>
      </c>
      <c r="R38" s="140" t="s">
        <v>3085</v>
      </c>
      <c r="S38" s="140" t="s">
        <v>912</v>
      </c>
      <c r="T38" s="140" t="s">
        <v>3086</v>
      </c>
      <c r="U38" s="140">
        <v>1</v>
      </c>
      <c r="V38" s="140" t="s">
        <v>1787</v>
      </c>
      <c r="W38" s="162">
        <v>44392</v>
      </c>
      <c r="X38" s="162">
        <v>44469</v>
      </c>
      <c r="Y38" s="140" t="s">
        <v>43</v>
      </c>
      <c r="Z38" s="172" t="s">
        <v>3669</v>
      </c>
      <c r="AA38" s="161">
        <v>1</v>
      </c>
      <c r="AB38" s="161">
        <v>0.8</v>
      </c>
      <c r="AC38" s="149" t="s">
        <v>1787</v>
      </c>
      <c r="AD38" s="140" t="s">
        <v>1787</v>
      </c>
      <c r="AE38" s="174">
        <v>100</v>
      </c>
      <c r="AF38" s="174">
        <v>100</v>
      </c>
      <c r="AG38" s="175" t="s">
        <v>43</v>
      </c>
      <c r="AH38" s="176">
        <v>44539</v>
      </c>
      <c r="AI38" s="142" t="s">
        <v>3174</v>
      </c>
      <c r="AJ38" s="177" t="s">
        <v>3175</v>
      </c>
    </row>
    <row r="39" spans="1:36" s="150" customFormat="1" ht="92.15" customHeight="1" x14ac:dyDescent="0.35">
      <c r="A39" s="162">
        <v>44365</v>
      </c>
      <c r="B39" s="140" t="s">
        <v>26</v>
      </c>
      <c r="C39" s="140" t="s">
        <v>27</v>
      </c>
      <c r="D39" s="140" t="s">
        <v>28</v>
      </c>
      <c r="E39" s="140">
        <v>2021</v>
      </c>
      <c r="F39" s="140">
        <v>97</v>
      </c>
      <c r="G39" s="140" t="s">
        <v>2919</v>
      </c>
      <c r="H39" s="140">
        <v>3</v>
      </c>
      <c r="I39" s="140" t="s">
        <v>30</v>
      </c>
      <c r="J39" s="140" t="s">
        <v>67</v>
      </c>
      <c r="K39" s="140" t="s">
        <v>1017</v>
      </c>
      <c r="L39" s="140" t="s">
        <v>2920</v>
      </c>
      <c r="M39" s="140" t="s">
        <v>3080</v>
      </c>
      <c r="N39" s="149" t="s">
        <v>2830</v>
      </c>
      <c r="O39" s="149"/>
      <c r="P39" s="149"/>
      <c r="Q39" s="140" t="s">
        <v>3081</v>
      </c>
      <c r="R39" s="140" t="s">
        <v>3087</v>
      </c>
      <c r="S39" s="140" t="s">
        <v>3088</v>
      </c>
      <c r="T39" s="140" t="s">
        <v>3089</v>
      </c>
      <c r="U39" s="140">
        <v>1</v>
      </c>
      <c r="V39" s="140" t="s">
        <v>3090</v>
      </c>
      <c r="W39" s="162">
        <v>44593</v>
      </c>
      <c r="X39" s="162">
        <v>44650</v>
      </c>
      <c r="Y39" s="161"/>
      <c r="Z39" s="160" t="s">
        <v>1743</v>
      </c>
      <c r="AA39" s="161"/>
      <c r="AB39" s="161"/>
      <c r="AC39" s="149" t="s">
        <v>3163</v>
      </c>
      <c r="AD39" s="140" t="s">
        <v>3090</v>
      </c>
      <c r="AE39" s="174">
        <v>100</v>
      </c>
      <c r="AF39" s="174">
        <v>100</v>
      </c>
      <c r="AG39" s="175" t="s">
        <v>43</v>
      </c>
      <c r="AH39" s="176">
        <v>44637</v>
      </c>
      <c r="AI39" s="142" t="s">
        <v>3174</v>
      </c>
      <c r="AJ39" s="177" t="s">
        <v>3313</v>
      </c>
    </row>
    <row r="40" spans="1:36" s="150" customFormat="1" ht="92.15" customHeight="1" x14ac:dyDescent="0.35">
      <c r="A40" s="162">
        <v>44365</v>
      </c>
      <c r="B40" s="140" t="s">
        <v>26</v>
      </c>
      <c r="C40" s="140" t="s">
        <v>27</v>
      </c>
      <c r="D40" s="140" t="s">
        <v>28</v>
      </c>
      <c r="E40" s="140">
        <v>2021</v>
      </c>
      <c r="F40" s="140">
        <v>97</v>
      </c>
      <c r="G40" s="140" t="s">
        <v>2921</v>
      </c>
      <c r="H40" s="140">
        <v>1</v>
      </c>
      <c r="I40" s="140" t="s">
        <v>30</v>
      </c>
      <c r="J40" s="140" t="s">
        <v>67</v>
      </c>
      <c r="K40" s="140" t="s">
        <v>1017</v>
      </c>
      <c r="L40" s="140" t="s">
        <v>2920</v>
      </c>
      <c r="M40" s="140" t="s">
        <v>3091</v>
      </c>
      <c r="N40" s="149" t="s">
        <v>2830</v>
      </c>
      <c r="O40" s="149"/>
      <c r="P40" s="149"/>
      <c r="Q40" s="140" t="s">
        <v>3081</v>
      </c>
      <c r="R40" s="140" t="s">
        <v>3092</v>
      </c>
      <c r="S40" s="140" t="s">
        <v>3083</v>
      </c>
      <c r="T40" s="140" t="s">
        <v>3093</v>
      </c>
      <c r="U40" s="140">
        <v>1</v>
      </c>
      <c r="V40" s="140" t="s">
        <v>2807</v>
      </c>
      <c r="W40" s="162">
        <v>44378</v>
      </c>
      <c r="X40" s="162">
        <v>44561</v>
      </c>
      <c r="Y40" s="161" t="s">
        <v>43</v>
      </c>
      <c r="Z40" s="172" t="s">
        <v>3669</v>
      </c>
      <c r="AA40" s="161">
        <v>1</v>
      </c>
      <c r="AB40" s="161">
        <v>0.8</v>
      </c>
      <c r="AC40" s="149" t="s">
        <v>2807</v>
      </c>
      <c r="AD40" s="140" t="s">
        <v>2807</v>
      </c>
      <c r="AE40" s="174">
        <v>100</v>
      </c>
      <c r="AF40" s="174">
        <v>100</v>
      </c>
      <c r="AG40" s="175" t="s">
        <v>43</v>
      </c>
      <c r="AH40" s="176">
        <v>44572</v>
      </c>
      <c r="AI40" s="142" t="s">
        <v>3302</v>
      </c>
      <c r="AJ40" s="177" t="s">
        <v>3303</v>
      </c>
    </row>
    <row r="41" spans="1:36" s="150" customFormat="1" ht="92.15" customHeight="1" x14ac:dyDescent="0.35">
      <c r="A41" s="162">
        <v>44365</v>
      </c>
      <c r="B41" s="140" t="s">
        <v>26</v>
      </c>
      <c r="C41" s="140" t="s">
        <v>27</v>
      </c>
      <c r="D41" s="140" t="s">
        <v>28</v>
      </c>
      <c r="E41" s="140">
        <v>2021</v>
      </c>
      <c r="F41" s="140">
        <v>97</v>
      </c>
      <c r="G41" s="140" t="s">
        <v>2921</v>
      </c>
      <c r="H41" s="140">
        <v>2</v>
      </c>
      <c r="I41" s="140" t="s">
        <v>30</v>
      </c>
      <c r="J41" s="140" t="s">
        <v>67</v>
      </c>
      <c r="K41" s="140" t="s">
        <v>1017</v>
      </c>
      <c r="L41" s="140" t="s">
        <v>2920</v>
      </c>
      <c r="M41" s="140" t="s">
        <v>3091</v>
      </c>
      <c r="N41" s="149" t="s">
        <v>2830</v>
      </c>
      <c r="O41" s="149"/>
      <c r="P41" s="149"/>
      <c r="Q41" s="140" t="s">
        <v>3081</v>
      </c>
      <c r="R41" s="140" t="s">
        <v>3085</v>
      </c>
      <c r="S41" s="140" t="s">
        <v>912</v>
      </c>
      <c r="T41" s="140" t="s">
        <v>3086</v>
      </c>
      <c r="U41" s="140">
        <v>1</v>
      </c>
      <c r="V41" s="140" t="s">
        <v>1787</v>
      </c>
      <c r="W41" s="162">
        <v>44392</v>
      </c>
      <c r="X41" s="162">
        <v>44469</v>
      </c>
      <c r="Y41" s="161" t="s">
        <v>43</v>
      </c>
      <c r="Z41" s="172" t="s">
        <v>3669</v>
      </c>
      <c r="AA41" s="161">
        <v>1</v>
      </c>
      <c r="AB41" s="161">
        <v>0.8</v>
      </c>
      <c r="AC41" s="149" t="s">
        <v>1787</v>
      </c>
      <c r="AD41" s="140" t="s">
        <v>1787</v>
      </c>
      <c r="AE41" s="174">
        <v>100</v>
      </c>
      <c r="AF41" s="174">
        <v>100</v>
      </c>
      <c r="AG41" s="175" t="s">
        <v>43</v>
      </c>
      <c r="AH41" s="176">
        <v>44539</v>
      </c>
      <c r="AI41" s="142" t="s">
        <v>3174</v>
      </c>
      <c r="AJ41" s="177" t="s">
        <v>3176</v>
      </c>
    </row>
    <row r="42" spans="1:36" s="150" customFormat="1" ht="92.15" customHeight="1" x14ac:dyDescent="0.35">
      <c r="A42" s="162">
        <v>44365</v>
      </c>
      <c r="B42" s="140" t="s">
        <v>26</v>
      </c>
      <c r="C42" s="140" t="s">
        <v>27</v>
      </c>
      <c r="D42" s="140" t="s">
        <v>28</v>
      </c>
      <c r="E42" s="140">
        <v>2021</v>
      </c>
      <c r="F42" s="140">
        <v>97</v>
      </c>
      <c r="G42" s="140" t="s">
        <v>2921</v>
      </c>
      <c r="H42" s="140">
        <v>3</v>
      </c>
      <c r="I42" s="140" t="s">
        <v>30</v>
      </c>
      <c r="J42" s="140" t="s">
        <v>67</v>
      </c>
      <c r="K42" s="140" t="s">
        <v>1017</v>
      </c>
      <c r="L42" s="140" t="s">
        <v>2920</v>
      </c>
      <c r="M42" s="140" t="s">
        <v>3091</v>
      </c>
      <c r="N42" s="149" t="s">
        <v>2830</v>
      </c>
      <c r="O42" s="149"/>
      <c r="P42" s="149"/>
      <c r="Q42" s="140" t="s">
        <v>3081</v>
      </c>
      <c r="R42" s="140" t="s">
        <v>3087</v>
      </c>
      <c r="S42" s="140" t="s">
        <v>3088</v>
      </c>
      <c r="T42" s="140" t="s">
        <v>3089</v>
      </c>
      <c r="U42" s="140">
        <v>1</v>
      </c>
      <c r="V42" s="140" t="s">
        <v>3090</v>
      </c>
      <c r="W42" s="162">
        <v>44593</v>
      </c>
      <c r="X42" s="162">
        <v>44650</v>
      </c>
      <c r="Y42" s="161"/>
      <c r="Z42" s="160" t="s">
        <v>1743</v>
      </c>
      <c r="AA42" s="161"/>
      <c r="AB42" s="161"/>
      <c r="AC42" s="149" t="s">
        <v>3163</v>
      </c>
      <c r="AD42" s="140" t="s">
        <v>3090</v>
      </c>
      <c r="AE42" s="174">
        <v>100</v>
      </c>
      <c r="AF42" s="174">
        <v>100</v>
      </c>
      <c r="AG42" s="175" t="s">
        <v>43</v>
      </c>
      <c r="AH42" s="176">
        <v>44637</v>
      </c>
      <c r="AI42" s="142" t="s">
        <v>3174</v>
      </c>
      <c r="AJ42" s="177" t="s">
        <v>3314</v>
      </c>
    </row>
    <row r="43" spans="1:36" s="150" customFormat="1" ht="92.15" customHeight="1" x14ac:dyDescent="0.35">
      <c r="A43" s="162">
        <v>44365</v>
      </c>
      <c r="B43" s="140" t="s">
        <v>26</v>
      </c>
      <c r="C43" s="140" t="s">
        <v>27</v>
      </c>
      <c r="D43" s="140" t="s">
        <v>28</v>
      </c>
      <c r="E43" s="140">
        <v>2021</v>
      </c>
      <c r="F43" s="140">
        <v>97</v>
      </c>
      <c r="G43" s="140" t="s">
        <v>2922</v>
      </c>
      <c r="H43" s="140">
        <v>1</v>
      </c>
      <c r="I43" s="140" t="s">
        <v>30</v>
      </c>
      <c r="J43" s="140" t="s">
        <v>67</v>
      </c>
      <c r="K43" s="140" t="s">
        <v>1017</v>
      </c>
      <c r="L43" s="140" t="s">
        <v>2920</v>
      </c>
      <c r="M43" s="140" t="s">
        <v>3094</v>
      </c>
      <c r="N43" s="149" t="s">
        <v>2830</v>
      </c>
      <c r="O43" s="149"/>
      <c r="P43" s="149"/>
      <c r="Q43" s="140" t="s">
        <v>3095</v>
      </c>
      <c r="R43" s="140" t="s">
        <v>3096</v>
      </c>
      <c r="S43" s="140" t="s">
        <v>3097</v>
      </c>
      <c r="T43" s="140" t="s">
        <v>3098</v>
      </c>
      <c r="U43" s="140">
        <v>0.8</v>
      </c>
      <c r="V43" s="140" t="s">
        <v>2005</v>
      </c>
      <c r="W43" s="162">
        <v>44378</v>
      </c>
      <c r="X43" s="162">
        <v>44561</v>
      </c>
      <c r="Y43" s="161" t="s">
        <v>43</v>
      </c>
      <c r="Z43" s="172" t="s">
        <v>3669</v>
      </c>
      <c r="AA43" s="161">
        <v>1</v>
      </c>
      <c r="AB43" s="161">
        <v>0.8</v>
      </c>
      <c r="AC43" s="149" t="s">
        <v>2005</v>
      </c>
      <c r="AD43" s="140" t="s">
        <v>2005</v>
      </c>
      <c r="AE43" s="174">
        <v>100</v>
      </c>
      <c r="AF43" s="174">
        <v>100</v>
      </c>
      <c r="AG43" s="175" t="s">
        <v>43</v>
      </c>
      <c r="AH43" s="176">
        <v>44566</v>
      </c>
      <c r="AI43" s="142" t="s">
        <v>2811</v>
      </c>
      <c r="AJ43" s="177" t="s">
        <v>3242</v>
      </c>
    </row>
    <row r="44" spans="1:36" s="150" customFormat="1" ht="92.15" customHeight="1" x14ac:dyDescent="0.35">
      <c r="A44" s="162">
        <v>44365</v>
      </c>
      <c r="B44" s="140" t="s">
        <v>26</v>
      </c>
      <c r="C44" s="140" t="s">
        <v>27</v>
      </c>
      <c r="D44" s="140" t="s">
        <v>28</v>
      </c>
      <c r="E44" s="140">
        <v>2021</v>
      </c>
      <c r="F44" s="140">
        <v>97</v>
      </c>
      <c r="G44" s="140" t="s">
        <v>3099</v>
      </c>
      <c r="H44" s="140">
        <v>1</v>
      </c>
      <c r="I44" s="140" t="s">
        <v>30</v>
      </c>
      <c r="J44" s="140" t="s">
        <v>67</v>
      </c>
      <c r="K44" s="140" t="s">
        <v>1017</v>
      </c>
      <c r="L44" s="140" t="s">
        <v>2920</v>
      </c>
      <c r="M44" s="140" t="s">
        <v>3100</v>
      </c>
      <c r="N44" s="149" t="s">
        <v>2830</v>
      </c>
      <c r="O44" s="149" t="s">
        <v>2830</v>
      </c>
      <c r="P44" s="149"/>
      <c r="Q44" s="140" t="s">
        <v>3101</v>
      </c>
      <c r="R44" s="140" t="s">
        <v>3102</v>
      </c>
      <c r="S44" s="140" t="s">
        <v>3103</v>
      </c>
      <c r="T44" s="140" t="s">
        <v>3104</v>
      </c>
      <c r="U44" s="140">
        <v>1</v>
      </c>
      <c r="V44" s="140" t="s">
        <v>3105</v>
      </c>
      <c r="W44" s="162">
        <v>44470</v>
      </c>
      <c r="X44" s="162">
        <v>44561</v>
      </c>
      <c r="Y44" s="161" t="s">
        <v>43</v>
      </c>
      <c r="Z44" s="172" t="s">
        <v>3669</v>
      </c>
      <c r="AA44" s="161">
        <v>1</v>
      </c>
      <c r="AB44" s="161">
        <v>0.8</v>
      </c>
      <c r="AC44" s="149" t="s">
        <v>2005</v>
      </c>
      <c r="AD44" s="140" t="s">
        <v>2005</v>
      </c>
      <c r="AE44" s="174">
        <v>100</v>
      </c>
      <c r="AF44" s="174">
        <v>100</v>
      </c>
      <c r="AG44" s="175" t="s">
        <v>43</v>
      </c>
      <c r="AH44" s="176">
        <v>44564</v>
      </c>
      <c r="AI44" s="142" t="s">
        <v>2811</v>
      </c>
      <c r="AJ44" s="177" t="s">
        <v>3243</v>
      </c>
    </row>
    <row r="45" spans="1:36" s="150" customFormat="1" ht="92.15" customHeight="1" x14ac:dyDescent="0.35">
      <c r="A45" s="162">
        <v>44365</v>
      </c>
      <c r="B45" s="140" t="s">
        <v>26</v>
      </c>
      <c r="C45" s="140" t="s">
        <v>27</v>
      </c>
      <c r="D45" s="140" t="s">
        <v>28</v>
      </c>
      <c r="E45" s="140">
        <v>2021</v>
      </c>
      <c r="F45" s="140">
        <v>97</v>
      </c>
      <c r="G45" s="140" t="s">
        <v>2923</v>
      </c>
      <c r="H45" s="140">
        <v>1</v>
      </c>
      <c r="I45" s="140" t="s">
        <v>30</v>
      </c>
      <c r="J45" s="140" t="s">
        <v>67</v>
      </c>
      <c r="K45" s="140" t="s">
        <v>1286</v>
      </c>
      <c r="L45" s="140" t="s">
        <v>2924</v>
      </c>
      <c r="M45" s="140" t="s">
        <v>3106</v>
      </c>
      <c r="N45" s="149" t="s">
        <v>2830</v>
      </c>
      <c r="O45" s="149" t="s">
        <v>2830</v>
      </c>
      <c r="P45" s="149"/>
      <c r="Q45" s="140" t="s">
        <v>3107</v>
      </c>
      <c r="R45" s="140" t="s">
        <v>3108</v>
      </c>
      <c r="S45" s="140" t="s">
        <v>2135</v>
      </c>
      <c r="T45" s="140" t="s">
        <v>2959</v>
      </c>
      <c r="U45" s="140">
        <v>12</v>
      </c>
      <c r="V45" s="140" t="s">
        <v>3109</v>
      </c>
      <c r="W45" s="162">
        <v>44378</v>
      </c>
      <c r="X45" s="162">
        <v>44729</v>
      </c>
      <c r="Y45" s="161"/>
      <c r="Z45" s="160" t="s">
        <v>1743</v>
      </c>
      <c r="AA45" s="161"/>
      <c r="AB45" s="161"/>
      <c r="AC45" s="149" t="s">
        <v>3109</v>
      </c>
      <c r="AD45" s="140" t="s">
        <v>3109</v>
      </c>
      <c r="AE45" s="174">
        <v>100</v>
      </c>
      <c r="AF45" s="174">
        <v>100</v>
      </c>
      <c r="AG45" s="175" t="s">
        <v>43</v>
      </c>
      <c r="AH45" s="176">
        <v>44753</v>
      </c>
      <c r="AI45" s="142" t="s">
        <v>3325</v>
      </c>
      <c r="AJ45" s="177" t="s">
        <v>3326</v>
      </c>
    </row>
    <row r="46" spans="1:36" s="150" customFormat="1" ht="92.15" customHeight="1" x14ac:dyDescent="0.35">
      <c r="A46" s="162">
        <v>44365</v>
      </c>
      <c r="B46" s="140" t="s">
        <v>26</v>
      </c>
      <c r="C46" s="140" t="s">
        <v>27</v>
      </c>
      <c r="D46" s="140" t="s">
        <v>28</v>
      </c>
      <c r="E46" s="140">
        <v>2021</v>
      </c>
      <c r="F46" s="140">
        <v>97</v>
      </c>
      <c r="G46" s="140" t="s">
        <v>3110</v>
      </c>
      <c r="H46" s="140">
        <v>1</v>
      </c>
      <c r="I46" s="140" t="s">
        <v>30</v>
      </c>
      <c r="J46" s="140" t="s">
        <v>67</v>
      </c>
      <c r="K46" s="140" t="s">
        <v>1286</v>
      </c>
      <c r="L46" s="140" t="s">
        <v>2924</v>
      </c>
      <c r="M46" s="140" t="s">
        <v>3111</v>
      </c>
      <c r="N46" s="149" t="s">
        <v>2830</v>
      </c>
      <c r="O46" s="149" t="s">
        <v>2830</v>
      </c>
      <c r="P46" s="149"/>
      <c r="Q46" s="140" t="s">
        <v>3112</v>
      </c>
      <c r="R46" s="140" t="s">
        <v>3113</v>
      </c>
      <c r="S46" s="140" t="s">
        <v>3114</v>
      </c>
      <c r="T46" s="140" t="s">
        <v>3115</v>
      </c>
      <c r="U46" s="140">
        <v>1</v>
      </c>
      <c r="V46" s="140" t="s">
        <v>481</v>
      </c>
      <c r="W46" s="162">
        <v>44378</v>
      </c>
      <c r="X46" s="162">
        <v>44561</v>
      </c>
      <c r="Y46" s="161"/>
      <c r="Z46" s="188" t="s">
        <v>3670</v>
      </c>
      <c r="AA46" s="161">
        <v>1</v>
      </c>
      <c r="AB46" s="161">
        <v>0.5</v>
      </c>
      <c r="AC46" s="149" t="s">
        <v>2808</v>
      </c>
      <c r="AD46" s="140" t="s">
        <v>481</v>
      </c>
      <c r="AE46" s="174">
        <v>100</v>
      </c>
      <c r="AF46" s="174">
        <v>100</v>
      </c>
      <c r="AG46" s="175" t="s">
        <v>43</v>
      </c>
      <c r="AH46" s="176">
        <v>44567</v>
      </c>
      <c r="AI46" s="142" t="s">
        <v>2960</v>
      </c>
      <c r="AJ46" s="177" t="s">
        <v>3293</v>
      </c>
    </row>
    <row r="47" spans="1:36" s="150" customFormat="1" ht="92.15" customHeight="1" x14ac:dyDescent="0.35">
      <c r="A47" s="162">
        <v>44365</v>
      </c>
      <c r="B47" s="140" t="s">
        <v>26</v>
      </c>
      <c r="C47" s="140" t="s">
        <v>27</v>
      </c>
      <c r="D47" s="140" t="s">
        <v>28</v>
      </c>
      <c r="E47" s="140">
        <v>2021</v>
      </c>
      <c r="F47" s="140">
        <v>97</v>
      </c>
      <c r="G47" s="140" t="s">
        <v>3110</v>
      </c>
      <c r="H47" s="140">
        <v>2</v>
      </c>
      <c r="I47" s="140" t="s">
        <v>30</v>
      </c>
      <c r="J47" s="140" t="s">
        <v>67</v>
      </c>
      <c r="K47" s="140" t="s">
        <v>1286</v>
      </c>
      <c r="L47" s="140" t="s">
        <v>2924</v>
      </c>
      <c r="M47" s="140" t="s">
        <v>3111</v>
      </c>
      <c r="N47" s="149" t="s">
        <v>2830</v>
      </c>
      <c r="O47" s="149" t="s">
        <v>2830</v>
      </c>
      <c r="P47" s="149"/>
      <c r="Q47" s="140" t="s">
        <v>3112</v>
      </c>
      <c r="R47" s="140" t="s">
        <v>3116</v>
      </c>
      <c r="S47" s="140" t="s">
        <v>1835</v>
      </c>
      <c r="T47" s="140" t="s">
        <v>3117</v>
      </c>
      <c r="U47" s="140">
        <v>1</v>
      </c>
      <c r="V47" s="140" t="s">
        <v>481</v>
      </c>
      <c r="W47" s="162">
        <v>44378</v>
      </c>
      <c r="X47" s="162">
        <v>44561</v>
      </c>
      <c r="Y47" s="161"/>
      <c r="Z47" s="188" t="s">
        <v>3670</v>
      </c>
      <c r="AA47" s="161">
        <v>1</v>
      </c>
      <c r="AB47" s="161">
        <v>0.5</v>
      </c>
      <c r="AC47" s="149" t="s">
        <v>2808</v>
      </c>
      <c r="AD47" s="140" t="s">
        <v>481</v>
      </c>
      <c r="AE47" s="174">
        <v>100</v>
      </c>
      <c r="AF47" s="174">
        <v>100</v>
      </c>
      <c r="AG47" s="175" t="s">
        <v>43</v>
      </c>
      <c r="AH47" s="176">
        <v>44567</v>
      </c>
      <c r="AI47" s="142" t="s">
        <v>2960</v>
      </c>
      <c r="AJ47" s="177" t="s">
        <v>3294</v>
      </c>
    </row>
    <row r="48" spans="1:36" s="150" customFormat="1" ht="92.15" customHeight="1" x14ac:dyDescent="0.35">
      <c r="A48" s="162">
        <v>44365</v>
      </c>
      <c r="B48" s="140" t="s">
        <v>26</v>
      </c>
      <c r="C48" s="140" t="s">
        <v>27</v>
      </c>
      <c r="D48" s="140" t="s">
        <v>28</v>
      </c>
      <c r="E48" s="140">
        <v>2021</v>
      </c>
      <c r="F48" s="140">
        <v>97</v>
      </c>
      <c r="G48" s="140" t="s">
        <v>2925</v>
      </c>
      <c r="H48" s="140">
        <v>1</v>
      </c>
      <c r="I48" s="140" t="s">
        <v>30</v>
      </c>
      <c r="J48" s="140" t="s">
        <v>67</v>
      </c>
      <c r="K48" s="140" t="s">
        <v>1286</v>
      </c>
      <c r="L48" s="140" t="s">
        <v>2924</v>
      </c>
      <c r="M48" s="140" t="s">
        <v>3118</v>
      </c>
      <c r="N48" s="149" t="s">
        <v>2830</v>
      </c>
      <c r="O48" s="149"/>
      <c r="P48" s="149"/>
      <c r="Q48" s="140" t="s">
        <v>3119</v>
      </c>
      <c r="R48" s="140" t="s">
        <v>3120</v>
      </c>
      <c r="S48" s="140" t="s">
        <v>3121</v>
      </c>
      <c r="T48" s="140" t="s">
        <v>2959</v>
      </c>
      <c r="U48" s="140">
        <v>2</v>
      </c>
      <c r="V48" s="140" t="s">
        <v>3122</v>
      </c>
      <c r="W48" s="162">
        <v>44378</v>
      </c>
      <c r="X48" s="162">
        <v>44561</v>
      </c>
      <c r="Y48" s="161" t="s">
        <v>43</v>
      </c>
      <c r="Z48" s="172" t="s">
        <v>3669</v>
      </c>
      <c r="AA48" s="161">
        <v>1</v>
      </c>
      <c r="AB48" s="161">
        <v>0.8</v>
      </c>
      <c r="AC48" s="149" t="s">
        <v>2808</v>
      </c>
      <c r="AD48" s="140" t="s">
        <v>3122</v>
      </c>
      <c r="AE48" s="174">
        <v>100</v>
      </c>
      <c r="AF48" s="174">
        <v>100</v>
      </c>
      <c r="AG48" s="175" t="s">
        <v>43</v>
      </c>
      <c r="AH48" s="176">
        <v>44567</v>
      </c>
      <c r="AI48" s="142" t="s">
        <v>2960</v>
      </c>
      <c r="AJ48" s="177" t="s">
        <v>3295</v>
      </c>
    </row>
    <row r="49" spans="1:36" s="150" customFormat="1" ht="92.15" customHeight="1" x14ac:dyDescent="0.35">
      <c r="A49" s="162">
        <v>44365</v>
      </c>
      <c r="B49" s="140" t="s">
        <v>26</v>
      </c>
      <c r="C49" s="140" t="s">
        <v>27</v>
      </c>
      <c r="D49" s="140" t="s">
        <v>28</v>
      </c>
      <c r="E49" s="140">
        <v>2021</v>
      </c>
      <c r="F49" s="140">
        <v>97</v>
      </c>
      <c r="G49" s="140" t="s">
        <v>2925</v>
      </c>
      <c r="H49" s="140">
        <v>2</v>
      </c>
      <c r="I49" s="140" t="s">
        <v>30</v>
      </c>
      <c r="J49" s="140" t="s">
        <v>67</v>
      </c>
      <c r="K49" s="140" t="s">
        <v>1286</v>
      </c>
      <c r="L49" s="140" t="s">
        <v>2924</v>
      </c>
      <c r="M49" s="140" t="s">
        <v>3118</v>
      </c>
      <c r="N49" s="149" t="s">
        <v>2830</v>
      </c>
      <c r="O49" s="149"/>
      <c r="P49" s="149"/>
      <c r="Q49" s="140" t="s">
        <v>3123</v>
      </c>
      <c r="R49" s="140" t="s">
        <v>3124</v>
      </c>
      <c r="S49" s="140" t="s">
        <v>3121</v>
      </c>
      <c r="T49" s="140" t="s">
        <v>2959</v>
      </c>
      <c r="U49" s="140">
        <v>4</v>
      </c>
      <c r="V49" s="140" t="s">
        <v>3125</v>
      </c>
      <c r="W49" s="162">
        <v>44378</v>
      </c>
      <c r="X49" s="162">
        <v>44729</v>
      </c>
      <c r="Y49" s="161"/>
      <c r="Z49" s="160" t="s">
        <v>1743</v>
      </c>
      <c r="AA49" s="161"/>
      <c r="AB49" s="161"/>
      <c r="AC49" s="149" t="s">
        <v>3109</v>
      </c>
      <c r="AD49" s="140" t="s">
        <v>3125</v>
      </c>
      <c r="AE49" s="174">
        <v>100</v>
      </c>
      <c r="AF49" s="174">
        <v>100</v>
      </c>
      <c r="AG49" s="175" t="s">
        <v>43</v>
      </c>
      <c r="AH49" s="176">
        <v>44753</v>
      </c>
      <c r="AI49" s="142" t="s">
        <v>3325</v>
      </c>
      <c r="AJ49" s="177" t="s">
        <v>3327</v>
      </c>
    </row>
    <row r="50" spans="1:36" s="150" customFormat="1" ht="92.15" customHeight="1" x14ac:dyDescent="0.35">
      <c r="A50" s="162">
        <v>44365</v>
      </c>
      <c r="B50" s="140" t="s">
        <v>26</v>
      </c>
      <c r="C50" s="140" t="s">
        <v>27</v>
      </c>
      <c r="D50" s="140" t="s">
        <v>28</v>
      </c>
      <c r="E50" s="140">
        <v>2021</v>
      </c>
      <c r="F50" s="140">
        <v>97</v>
      </c>
      <c r="G50" s="140" t="s">
        <v>3126</v>
      </c>
      <c r="H50" s="140">
        <v>1</v>
      </c>
      <c r="I50" s="140" t="s">
        <v>30</v>
      </c>
      <c r="J50" s="140" t="s">
        <v>67</v>
      </c>
      <c r="K50" s="140" t="s">
        <v>1286</v>
      </c>
      <c r="L50" s="140" t="s">
        <v>2924</v>
      </c>
      <c r="M50" s="140" t="s">
        <v>3127</v>
      </c>
      <c r="N50" s="149" t="s">
        <v>2830</v>
      </c>
      <c r="O50" s="149"/>
      <c r="P50" s="149"/>
      <c r="Q50" s="140" t="s">
        <v>3128</v>
      </c>
      <c r="R50" s="140" t="s">
        <v>3129</v>
      </c>
      <c r="S50" s="140" t="s">
        <v>3130</v>
      </c>
      <c r="T50" s="140" t="s">
        <v>3131</v>
      </c>
      <c r="U50" s="140">
        <v>1</v>
      </c>
      <c r="V50" s="140" t="s">
        <v>3132</v>
      </c>
      <c r="W50" s="162">
        <v>44378</v>
      </c>
      <c r="X50" s="162">
        <v>44729</v>
      </c>
      <c r="Y50" s="161"/>
      <c r="Z50" s="160" t="s">
        <v>1743</v>
      </c>
      <c r="AA50" s="161"/>
      <c r="AB50" s="161"/>
      <c r="AC50" s="149" t="s">
        <v>3503</v>
      </c>
      <c r="AD50" s="140" t="s">
        <v>3132</v>
      </c>
      <c r="AE50" s="174">
        <v>100</v>
      </c>
      <c r="AF50" s="174">
        <v>100</v>
      </c>
      <c r="AG50" s="175" t="s">
        <v>43</v>
      </c>
      <c r="AH50" s="176">
        <v>44753</v>
      </c>
      <c r="AI50" s="142" t="s">
        <v>3325</v>
      </c>
      <c r="AJ50" s="177" t="s">
        <v>3328</v>
      </c>
    </row>
    <row r="51" spans="1:36" s="150" customFormat="1" ht="92.15" customHeight="1" x14ac:dyDescent="0.35">
      <c r="A51" s="162">
        <v>44365</v>
      </c>
      <c r="B51" s="140" t="s">
        <v>26</v>
      </c>
      <c r="C51" s="140" t="s">
        <v>27</v>
      </c>
      <c r="D51" s="140" t="s">
        <v>28</v>
      </c>
      <c r="E51" s="140">
        <v>2021</v>
      </c>
      <c r="F51" s="140">
        <v>97</v>
      </c>
      <c r="G51" s="140" t="s">
        <v>2926</v>
      </c>
      <c r="H51" s="140">
        <v>1</v>
      </c>
      <c r="I51" s="140" t="s">
        <v>30</v>
      </c>
      <c r="J51" s="140" t="s">
        <v>67</v>
      </c>
      <c r="K51" s="140" t="s">
        <v>1286</v>
      </c>
      <c r="L51" s="140" t="s">
        <v>2924</v>
      </c>
      <c r="M51" s="140" t="s">
        <v>3133</v>
      </c>
      <c r="N51" s="149" t="s">
        <v>2830</v>
      </c>
      <c r="O51" s="149" t="s">
        <v>2830</v>
      </c>
      <c r="P51" s="149"/>
      <c r="Q51" s="140" t="s">
        <v>3134</v>
      </c>
      <c r="R51" s="140" t="s">
        <v>3135</v>
      </c>
      <c r="S51" s="140" t="s">
        <v>3136</v>
      </c>
      <c r="T51" s="140" t="s">
        <v>3137</v>
      </c>
      <c r="U51" s="140">
        <v>1</v>
      </c>
      <c r="V51" s="140" t="s">
        <v>481</v>
      </c>
      <c r="W51" s="162">
        <v>44378</v>
      </c>
      <c r="X51" s="162">
        <v>44729</v>
      </c>
      <c r="Y51" s="161"/>
      <c r="Z51" s="160" t="s">
        <v>1743</v>
      </c>
      <c r="AA51" s="161"/>
      <c r="AB51" s="161"/>
      <c r="AC51" s="149" t="s">
        <v>2808</v>
      </c>
      <c r="AD51" s="140" t="s">
        <v>481</v>
      </c>
      <c r="AE51" s="174">
        <v>100</v>
      </c>
      <c r="AF51" s="174">
        <v>100</v>
      </c>
      <c r="AG51" s="175" t="s">
        <v>43</v>
      </c>
      <c r="AH51" s="176">
        <v>44750</v>
      </c>
      <c r="AI51" s="142" t="s">
        <v>3307</v>
      </c>
      <c r="AJ51" s="177" t="s">
        <v>3331</v>
      </c>
    </row>
    <row r="52" spans="1:36" s="150" customFormat="1" ht="92.15" customHeight="1" x14ac:dyDescent="0.35">
      <c r="A52" s="162">
        <v>44365</v>
      </c>
      <c r="B52" s="140" t="s">
        <v>26</v>
      </c>
      <c r="C52" s="140" t="s">
        <v>27</v>
      </c>
      <c r="D52" s="140" t="s">
        <v>28</v>
      </c>
      <c r="E52" s="140">
        <v>2021</v>
      </c>
      <c r="F52" s="140">
        <v>97</v>
      </c>
      <c r="G52" s="140" t="s">
        <v>2927</v>
      </c>
      <c r="H52" s="140">
        <v>1</v>
      </c>
      <c r="I52" s="140" t="s">
        <v>30</v>
      </c>
      <c r="J52" s="140" t="s">
        <v>67</v>
      </c>
      <c r="K52" s="140" t="s">
        <v>1286</v>
      </c>
      <c r="L52" s="140" t="s">
        <v>2924</v>
      </c>
      <c r="M52" s="140" t="s">
        <v>3138</v>
      </c>
      <c r="N52" s="149" t="s">
        <v>2830</v>
      </c>
      <c r="O52" s="149"/>
      <c r="P52" s="149"/>
      <c r="Q52" s="140" t="s">
        <v>3139</v>
      </c>
      <c r="R52" s="140" t="s">
        <v>3140</v>
      </c>
      <c r="S52" s="140" t="s">
        <v>3141</v>
      </c>
      <c r="T52" s="140" t="s">
        <v>503</v>
      </c>
      <c r="U52" s="140">
        <v>1</v>
      </c>
      <c r="V52" s="140" t="s">
        <v>481</v>
      </c>
      <c r="W52" s="162" t="s">
        <v>3662</v>
      </c>
      <c r="X52" s="162">
        <v>44561</v>
      </c>
      <c r="Y52" s="160" t="s">
        <v>43</v>
      </c>
      <c r="Z52" s="172" t="s">
        <v>3669</v>
      </c>
      <c r="AA52" s="161">
        <v>1</v>
      </c>
      <c r="AB52" s="161">
        <v>0.8</v>
      </c>
      <c r="AC52" s="149" t="s">
        <v>2808</v>
      </c>
      <c r="AD52" s="140" t="s">
        <v>481</v>
      </c>
      <c r="AE52" s="174">
        <v>100</v>
      </c>
      <c r="AF52" s="174">
        <v>100</v>
      </c>
      <c r="AG52" s="175" t="s">
        <v>43</v>
      </c>
      <c r="AH52" s="176">
        <v>44567</v>
      </c>
      <c r="AI52" s="142" t="s">
        <v>2960</v>
      </c>
      <c r="AJ52" s="177" t="s">
        <v>3296</v>
      </c>
    </row>
    <row r="53" spans="1:36" s="150" customFormat="1" ht="92.15" customHeight="1" x14ac:dyDescent="0.35">
      <c r="A53" s="162">
        <v>44365</v>
      </c>
      <c r="B53" s="140" t="s">
        <v>26</v>
      </c>
      <c r="C53" s="140" t="s">
        <v>27</v>
      </c>
      <c r="D53" s="140" t="s">
        <v>28</v>
      </c>
      <c r="E53" s="140">
        <v>2021</v>
      </c>
      <c r="F53" s="140">
        <v>97</v>
      </c>
      <c r="G53" s="140" t="s">
        <v>2928</v>
      </c>
      <c r="H53" s="140">
        <v>1</v>
      </c>
      <c r="I53" s="140" t="s">
        <v>30</v>
      </c>
      <c r="J53" s="140" t="s">
        <v>67</v>
      </c>
      <c r="K53" s="140" t="s">
        <v>1286</v>
      </c>
      <c r="L53" s="140" t="s">
        <v>2924</v>
      </c>
      <c r="M53" s="140" t="s">
        <v>2929</v>
      </c>
      <c r="N53" s="149" t="s">
        <v>2830</v>
      </c>
      <c r="O53" s="149"/>
      <c r="P53" s="149"/>
      <c r="Q53" s="140" t="s">
        <v>3142</v>
      </c>
      <c r="R53" s="140" t="s">
        <v>3143</v>
      </c>
      <c r="S53" s="140" t="s">
        <v>3144</v>
      </c>
      <c r="T53" s="140" t="s">
        <v>3145</v>
      </c>
      <c r="U53" s="140">
        <v>1</v>
      </c>
      <c r="V53" s="140" t="s">
        <v>481</v>
      </c>
      <c r="W53" s="162">
        <v>44378</v>
      </c>
      <c r="X53" s="162">
        <v>44561</v>
      </c>
      <c r="Y53" s="160" t="s">
        <v>43</v>
      </c>
      <c r="Z53" s="172" t="s">
        <v>3669</v>
      </c>
      <c r="AA53" s="161">
        <v>1</v>
      </c>
      <c r="AB53" s="161">
        <v>0.8</v>
      </c>
      <c r="AC53" s="149" t="s">
        <v>2808</v>
      </c>
      <c r="AD53" s="140" t="s">
        <v>481</v>
      </c>
      <c r="AE53" s="174">
        <v>100</v>
      </c>
      <c r="AF53" s="174">
        <v>100</v>
      </c>
      <c r="AG53" s="175" t="s">
        <v>43</v>
      </c>
      <c r="AH53" s="176">
        <v>44567</v>
      </c>
      <c r="AI53" s="142" t="s">
        <v>2960</v>
      </c>
      <c r="AJ53" s="177" t="s">
        <v>3297</v>
      </c>
    </row>
    <row r="54" spans="1:36" s="150" customFormat="1" ht="92.15" customHeight="1" x14ac:dyDescent="0.35">
      <c r="A54" s="162">
        <v>44365</v>
      </c>
      <c r="B54" s="140" t="s">
        <v>26</v>
      </c>
      <c r="C54" s="140" t="s">
        <v>27</v>
      </c>
      <c r="D54" s="140" t="s">
        <v>28</v>
      </c>
      <c r="E54" s="140">
        <v>2021</v>
      </c>
      <c r="F54" s="140">
        <v>97</v>
      </c>
      <c r="G54" s="140" t="s">
        <v>2930</v>
      </c>
      <c r="H54" s="140">
        <v>1</v>
      </c>
      <c r="I54" s="140" t="s">
        <v>30</v>
      </c>
      <c r="J54" s="140" t="s">
        <v>67</v>
      </c>
      <c r="K54" s="140" t="s">
        <v>1286</v>
      </c>
      <c r="L54" s="140" t="s">
        <v>2924</v>
      </c>
      <c r="M54" s="140" t="s">
        <v>2931</v>
      </c>
      <c r="N54" s="149" t="s">
        <v>2830</v>
      </c>
      <c r="O54" s="149"/>
      <c r="P54" s="149"/>
      <c r="Q54" s="140" t="s">
        <v>3146</v>
      </c>
      <c r="R54" s="140" t="s">
        <v>2951</v>
      </c>
      <c r="S54" s="140" t="s">
        <v>3147</v>
      </c>
      <c r="T54" s="140" t="s">
        <v>3148</v>
      </c>
      <c r="U54" s="140">
        <v>1</v>
      </c>
      <c r="V54" s="140" t="s">
        <v>481</v>
      </c>
      <c r="W54" s="162">
        <v>44378</v>
      </c>
      <c r="X54" s="162">
        <v>44561</v>
      </c>
      <c r="Y54" s="160" t="s">
        <v>43</v>
      </c>
      <c r="Z54" s="172" t="s">
        <v>3669</v>
      </c>
      <c r="AA54" s="161">
        <v>1</v>
      </c>
      <c r="AB54" s="161">
        <v>0.8</v>
      </c>
      <c r="AC54" s="149" t="s">
        <v>2808</v>
      </c>
      <c r="AD54" s="140" t="s">
        <v>481</v>
      </c>
      <c r="AE54" s="174">
        <v>100</v>
      </c>
      <c r="AF54" s="174">
        <v>100</v>
      </c>
      <c r="AG54" s="175" t="s">
        <v>43</v>
      </c>
      <c r="AH54" s="176">
        <v>44567</v>
      </c>
      <c r="AI54" s="142" t="s">
        <v>2960</v>
      </c>
      <c r="AJ54" s="177" t="s">
        <v>3290</v>
      </c>
    </row>
    <row r="55" spans="1:36" s="150" customFormat="1" ht="92.15" customHeight="1" x14ac:dyDescent="0.35">
      <c r="A55" s="162">
        <v>44365</v>
      </c>
      <c r="B55" s="140" t="s">
        <v>26</v>
      </c>
      <c r="C55" s="140" t="s">
        <v>27</v>
      </c>
      <c r="D55" s="140" t="s">
        <v>28</v>
      </c>
      <c r="E55" s="140">
        <v>2021</v>
      </c>
      <c r="F55" s="140">
        <v>97</v>
      </c>
      <c r="G55" s="140" t="s">
        <v>2932</v>
      </c>
      <c r="H55" s="140">
        <v>1</v>
      </c>
      <c r="I55" s="140" t="s">
        <v>30</v>
      </c>
      <c r="J55" s="140" t="s">
        <v>67</v>
      </c>
      <c r="K55" s="140" t="s">
        <v>1286</v>
      </c>
      <c r="L55" s="140" t="s">
        <v>926</v>
      </c>
      <c r="M55" s="140" t="s">
        <v>3149</v>
      </c>
      <c r="N55" s="149" t="s">
        <v>2830</v>
      </c>
      <c r="O55" s="149"/>
      <c r="P55" s="149"/>
      <c r="Q55" s="140" t="s">
        <v>3150</v>
      </c>
      <c r="R55" s="140" t="s">
        <v>3151</v>
      </c>
      <c r="S55" s="140" t="s">
        <v>3152</v>
      </c>
      <c r="T55" s="140" t="s">
        <v>3153</v>
      </c>
      <c r="U55" s="140">
        <v>6</v>
      </c>
      <c r="V55" s="140" t="s">
        <v>481</v>
      </c>
      <c r="W55" s="162">
        <v>44378</v>
      </c>
      <c r="X55" s="162">
        <v>44561</v>
      </c>
      <c r="Y55" s="160" t="s">
        <v>43</v>
      </c>
      <c r="Z55" s="172" t="s">
        <v>3669</v>
      </c>
      <c r="AA55" s="161">
        <v>1</v>
      </c>
      <c r="AB55" s="161">
        <v>0.8</v>
      </c>
      <c r="AC55" s="149" t="s">
        <v>2808</v>
      </c>
      <c r="AD55" s="140" t="s">
        <v>481</v>
      </c>
      <c r="AE55" s="174">
        <v>100</v>
      </c>
      <c r="AF55" s="174">
        <v>100</v>
      </c>
      <c r="AG55" s="175" t="s">
        <v>43</v>
      </c>
      <c r="AH55" s="176">
        <v>44567</v>
      </c>
      <c r="AI55" s="142" t="s">
        <v>2960</v>
      </c>
      <c r="AJ55" s="177" t="s">
        <v>3299</v>
      </c>
    </row>
    <row r="56" spans="1:36" s="150" customFormat="1" ht="92.15" customHeight="1" x14ac:dyDescent="0.35">
      <c r="A56" s="162">
        <v>44365</v>
      </c>
      <c r="B56" s="140" t="s">
        <v>26</v>
      </c>
      <c r="C56" s="140" t="s">
        <v>27</v>
      </c>
      <c r="D56" s="140" t="s">
        <v>28</v>
      </c>
      <c r="E56" s="140">
        <v>2021</v>
      </c>
      <c r="F56" s="140">
        <v>97</v>
      </c>
      <c r="G56" s="140" t="s">
        <v>2932</v>
      </c>
      <c r="H56" s="140">
        <v>2</v>
      </c>
      <c r="I56" s="140" t="s">
        <v>30</v>
      </c>
      <c r="J56" s="140" t="s">
        <v>67</v>
      </c>
      <c r="K56" s="140" t="s">
        <v>1286</v>
      </c>
      <c r="L56" s="140" t="s">
        <v>926</v>
      </c>
      <c r="M56" s="140" t="s">
        <v>3149</v>
      </c>
      <c r="N56" s="149" t="s">
        <v>2830</v>
      </c>
      <c r="O56" s="149"/>
      <c r="P56" s="149"/>
      <c r="Q56" s="140" t="s">
        <v>3150</v>
      </c>
      <c r="R56" s="140" t="s">
        <v>3154</v>
      </c>
      <c r="S56" s="140" t="s">
        <v>3155</v>
      </c>
      <c r="T56" s="140" t="s">
        <v>3156</v>
      </c>
      <c r="U56" s="140">
        <v>1</v>
      </c>
      <c r="V56" s="140" t="s">
        <v>1188</v>
      </c>
      <c r="W56" s="162">
        <v>44378</v>
      </c>
      <c r="X56" s="162">
        <v>44561</v>
      </c>
      <c r="Y56" s="160" t="s">
        <v>43</v>
      </c>
      <c r="Z56" s="172" t="s">
        <v>3669</v>
      </c>
      <c r="AA56" s="161">
        <v>1</v>
      </c>
      <c r="AB56" s="161">
        <v>0.8</v>
      </c>
      <c r="AC56" s="149" t="s">
        <v>1188</v>
      </c>
      <c r="AD56" s="140" t="s">
        <v>1188</v>
      </c>
      <c r="AE56" s="174">
        <v>100</v>
      </c>
      <c r="AF56" s="174">
        <v>100</v>
      </c>
      <c r="AG56" s="175" t="s">
        <v>43</v>
      </c>
      <c r="AH56" s="176">
        <v>44207</v>
      </c>
      <c r="AI56" s="142" t="s">
        <v>2960</v>
      </c>
      <c r="AJ56" s="177" t="s">
        <v>3305</v>
      </c>
    </row>
    <row r="57" spans="1:36" s="150" customFormat="1" ht="92.15" customHeight="1" x14ac:dyDescent="0.35">
      <c r="A57" s="162">
        <v>44365</v>
      </c>
      <c r="B57" s="140" t="s">
        <v>26</v>
      </c>
      <c r="C57" s="140" t="s">
        <v>27</v>
      </c>
      <c r="D57" s="140" t="s">
        <v>28</v>
      </c>
      <c r="E57" s="140">
        <v>2021</v>
      </c>
      <c r="F57" s="140">
        <v>97</v>
      </c>
      <c r="G57" s="140" t="s">
        <v>2932</v>
      </c>
      <c r="H57" s="140">
        <v>3</v>
      </c>
      <c r="I57" s="140" t="s">
        <v>30</v>
      </c>
      <c r="J57" s="140" t="s">
        <v>67</v>
      </c>
      <c r="K57" s="140" t="s">
        <v>1286</v>
      </c>
      <c r="L57" s="140" t="s">
        <v>926</v>
      </c>
      <c r="M57" s="140" t="s">
        <v>3149</v>
      </c>
      <c r="N57" s="149" t="s">
        <v>2830</v>
      </c>
      <c r="O57" s="149"/>
      <c r="P57" s="149"/>
      <c r="Q57" s="140" t="s">
        <v>3150</v>
      </c>
      <c r="R57" s="140" t="s">
        <v>3157</v>
      </c>
      <c r="S57" s="140" t="s">
        <v>2135</v>
      </c>
      <c r="T57" s="140" t="s">
        <v>2959</v>
      </c>
      <c r="U57" s="140">
        <v>3</v>
      </c>
      <c r="V57" s="140" t="s">
        <v>3158</v>
      </c>
      <c r="W57" s="162">
        <v>44378</v>
      </c>
      <c r="X57" s="162">
        <v>44561</v>
      </c>
      <c r="Y57" s="160" t="s">
        <v>43</v>
      </c>
      <c r="Z57" s="172" t="s">
        <v>3669</v>
      </c>
      <c r="AA57" s="161">
        <v>1</v>
      </c>
      <c r="AB57" s="161">
        <v>0.8</v>
      </c>
      <c r="AC57" s="149" t="s">
        <v>3162</v>
      </c>
      <c r="AD57" s="140" t="s">
        <v>3158</v>
      </c>
      <c r="AE57" s="174">
        <v>100</v>
      </c>
      <c r="AF57" s="174">
        <v>100</v>
      </c>
      <c r="AG57" s="175" t="s">
        <v>43</v>
      </c>
      <c r="AH57" s="176">
        <v>44568</v>
      </c>
      <c r="AI57" s="142" t="s">
        <v>2999</v>
      </c>
      <c r="AJ57" s="177" t="s">
        <v>3304</v>
      </c>
    </row>
    <row r="58" spans="1:36" s="150" customFormat="1" ht="92.15" customHeight="1" x14ac:dyDescent="0.35">
      <c r="A58" s="162">
        <v>44365</v>
      </c>
      <c r="B58" s="140" t="s">
        <v>26</v>
      </c>
      <c r="C58" s="140" t="s">
        <v>27</v>
      </c>
      <c r="D58" s="140" t="s">
        <v>28</v>
      </c>
      <c r="E58" s="140">
        <v>2021</v>
      </c>
      <c r="F58" s="140">
        <v>97</v>
      </c>
      <c r="G58" s="140" t="s">
        <v>2932</v>
      </c>
      <c r="H58" s="140">
        <v>4</v>
      </c>
      <c r="I58" s="140" t="s">
        <v>30</v>
      </c>
      <c r="J58" s="140" t="s">
        <v>67</v>
      </c>
      <c r="K58" s="140" t="s">
        <v>1286</v>
      </c>
      <c r="L58" s="140" t="s">
        <v>926</v>
      </c>
      <c r="M58" s="140" t="s">
        <v>3149</v>
      </c>
      <c r="N58" s="149" t="s">
        <v>2830</v>
      </c>
      <c r="O58" s="149"/>
      <c r="P58" s="149"/>
      <c r="Q58" s="140" t="s">
        <v>3150</v>
      </c>
      <c r="R58" s="140" t="s">
        <v>3159</v>
      </c>
      <c r="S58" s="140" t="s">
        <v>3160</v>
      </c>
      <c r="T58" s="140" t="s">
        <v>3161</v>
      </c>
      <c r="U58" s="140">
        <v>1</v>
      </c>
      <c r="V58" s="140" t="s">
        <v>481</v>
      </c>
      <c r="W58" s="162">
        <v>44378</v>
      </c>
      <c r="X58" s="162">
        <v>44561</v>
      </c>
      <c r="Y58" s="160" t="s">
        <v>43</v>
      </c>
      <c r="Z58" s="172" t="s">
        <v>3669</v>
      </c>
      <c r="AA58" s="161">
        <v>1</v>
      </c>
      <c r="AB58" s="161">
        <v>0.8</v>
      </c>
      <c r="AC58" s="149" t="s">
        <v>2808</v>
      </c>
      <c r="AD58" s="140" t="s">
        <v>481</v>
      </c>
      <c r="AE58" s="174">
        <v>100</v>
      </c>
      <c r="AF58" s="174">
        <v>100</v>
      </c>
      <c r="AG58" s="175" t="s">
        <v>43</v>
      </c>
      <c r="AH58" s="176">
        <v>44567</v>
      </c>
      <c r="AI58" s="142" t="s">
        <v>2960</v>
      </c>
      <c r="AJ58" s="177" t="s">
        <v>3300</v>
      </c>
    </row>
    <row r="59" spans="1:36" s="150" customFormat="1" ht="92.15" customHeight="1" x14ac:dyDescent="0.35">
      <c r="A59" s="162">
        <v>44460</v>
      </c>
      <c r="B59" s="140" t="s">
        <v>26</v>
      </c>
      <c r="C59" s="140" t="s">
        <v>27</v>
      </c>
      <c r="D59" s="140" t="s">
        <v>28</v>
      </c>
      <c r="E59" s="140">
        <v>2021</v>
      </c>
      <c r="F59" s="140">
        <v>102</v>
      </c>
      <c r="G59" s="140" t="s">
        <v>3178</v>
      </c>
      <c r="H59" s="140">
        <v>1</v>
      </c>
      <c r="I59" s="140" t="s">
        <v>30</v>
      </c>
      <c r="J59" s="140" t="s">
        <v>1723</v>
      </c>
      <c r="K59" s="140" t="s">
        <v>32</v>
      </c>
      <c r="L59" s="140" t="s">
        <v>424</v>
      </c>
      <c r="M59" s="140" t="s">
        <v>3179</v>
      </c>
      <c r="N59" s="149" t="s">
        <v>2830</v>
      </c>
      <c r="O59" s="149" t="s">
        <v>2830</v>
      </c>
      <c r="P59" s="149"/>
      <c r="Q59" s="140" t="s">
        <v>3180</v>
      </c>
      <c r="R59" s="140" t="s">
        <v>3181</v>
      </c>
      <c r="S59" s="140" t="s">
        <v>3182</v>
      </c>
      <c r="T59" s="140" t="s">
        <v>3183</v>
      </c>
      <c r="U59" s="140">
        <v>1</v>
      </c>
      <c r="V59" s="140" t="s">
        <v>1910</v>
      </c>
      <c r="W59" s="162">
        <v>44470</v>
      </c>
      <c r="X59" s="162">
        <v>44530</v>
      </c>
      <c r="Y59" s="189" t="s">
        <v>43</v>
      </c>
      <c r="Z59" s="173" t="s">
        <v>3669</v>
      </c>
      <c r="AA59" s="161">
        <v>1</v>
      </c>
      <c r="AB59" s="161">
        <v>0.8</v>
      </c>
      <c r="AC59" s="149" t="s">
        <v>2005</v>
      </c>
      <c r="AD59" s="140" t="s">
        <v>1910</v>
      </c>
      <c r="AE59" s="174">
        <v>100</v>
      </c>
      <c r="AF59" s="174">
        <v>100</v>
      </c>
      <c r="AG59" s="175" t="s">
        <v>43</v>
      </c>
      <c r="AH59" s="176">
        <v>44539</v>
      </c>
      <c r="AI59" s="142" t="s">
        <v>2811</v>
      </c>
      <c r="AJ59" s="177" t="s">
        <v>3236</v>
      </c>
    </row>
    <row r="60" spans="1:36" s="150" customFormat="1" ht="92.15" customHeight="1" x14ac:dyDescent="0.35">
      <c r="A60" s="178">
        <v>44460</v>
      </c>
      <c r="B60" s="142" t="s">
        <v>26</v>
      </c>
      <c r="C60" s="142" t="s">
        <v>27</v>
      </c>
      <c r="D60" s="142" t="s">
        <v>28</v>
      </c>
      <c r="E60" s="142">
        <v>2021</v>
      </c>
      <c r="F60" s="142">
        <v>102</v>
      </c>
      <c r="G60" s="142" t="s">
        <v>3178</v>
      </c>
      <c r="H60" s="142">
        <v>2</v>
      </c>
      <c r="I60" s="142" t="s">
        <v>30</v>
      </c>
      <c r="J60" s="142" t="s">
        <v>1723</v>
      </c>
      <c r="K60" s="142" t="s">
        <v>32</v>
      </c>
      <c r="L60" s="142" t="s">
        <v>424</v>
      </c>
      <c r="M60" s="142" t="s">
        <v>3179</v>
      </c>
      <c r="N60" s="179" t="s">
        <v>2830</v>
      </c>
      <c r="O60" s="179" t="s">
        <v>2830</v>
      </c>
      <c r="P60" s="179"/>
      <c r="Q60" s="142" t="s">
        <v>3180</v>
      </c>
      <c r="R60" s="142" t="s">
        <v>3184</v>
      </c>
      <c r="S60" s="142" t="s">
        <v>2459</v>
      </c>
      <c r="T60" s="142" t="s">
        <v>3185</v>
      </c>
      <c r="U60" s="142">
        <v>2</v>
      </c>
      <c r="V60" s="142" t="s">
        <v>1910</v>
      </c>
      <c r="W60" s="178">
        <v>44470</v>
      </c>
      <c r="X60" s="180">
        <v>44651</v>
      </c>
      <c r="Y60" s="181" t="s">
        <v>43</v>
      </c>
      <c r="Z60" s="182" t="s">
        <v>3669</v>
      </c>
      <c r="AA60" s="183"/>
      <c r="AB60" s="183" t="s">
        <v>3508</v>
      </c>
      <c r="AC60" s="179" t="s">
        <v>2005</v>
      </c>
      <c r="AD60" s="142" t="s">
        <v>1910</v>
      </c>
      <c r="AE60" s="174">
        <v>100</v>
      </c>
      <c r="AF60" s="174">
        <v>100</v>
      </c>
      <c r="AG60" s="175" t="s">
        <v>43</v>
      </c>
      <c r="AH60" s="176">
        <v>44564</v>
      </c>
      <c r="AI60" s="142" t="s">
        <v>2811</v>
      </c>
      <c r="AJ60" s="177" t="s">
        <v>3240</v>
      </c>
    </row>
    <row r="61" spans="1:36" s="150" customFormat="1" ht="92.15" customHeight="1" x14ac:dyDescent="0.35">
      <c r="A61" s="178">
        <v>44460</v>
      </c>
      <c r="B61" s="142" t="s">
        <v>26</v>
      </c>
      <c r="C61" s="142" t="s">
        <v>27</v>
      </c>
      <c r="D61" s="142" t="s">
        <v>28</v>
      </c>
      <c r="E61" s="142">
        <v>2021</v>
      </c>
      <c r="F61" s="142">
        <v>102</v>
      </c>
      <c r="G61" s="142" t="s">
        <v>3186</v>
      </c>
      <c r="H61" s="142">
        <v>1</v>
      </c>
      <c r="I61" s="142" t="s">
        <v>30</v>
      </c>
      <c r="J61" s="142" t="s">
        <v>1723</v>
      </c>
      <c r="K61" s="142" t="s">
        <v>32</v>
      </c>
      <c r="L61" s="142" t="s">
        <v>424</v>
      </c>
      <c r="M61" s="142" t="s">
        <v>3187</v>
      </c>
      <c r="N61" s="179" t="s">
        <v>2830</v>
      </c>
      <c r="O61" s="179" t="s">
        <v>2830</v>
      </c>
      <c r="P61" s="179"/>
      <c r="Q61" s="142" t="s">
        <v>3188</v>
      </c>
      <c r="R61" s="142" t="s">
        <v>3189</v>
      </c>
      <c r="S61" s="142" t="s">
        <v>3190</v>
      </c>
      <c r="T61" s="142" t="s">
        <v>3191</v>
      </c>
      <c r="U61" s="142">
        <v>1</v>
      </c>
      <c r="V61" s="142" t="s">
        <v>3192</v>
      </c>
      <c r="W61" s="178">
        <v>44470</v>
      </c>
      <c r="X61" s="180">
        <v>44651</v>
      </c>
      <c r="Y61" s="181" t="s">
        <v>43</v>
      </c>
      <c r="Z61" s="182" t="s">
        <v>3669</v>
      </c>
      <c r="AA61" s="183"/>
      <c r="AB61" s="183"/>
      <c r="AC61" s="179" t="s">
        <v>3211</v>
      </c>
      <c r="AD61" s="142" t="s">
        <v>3192</v>
      </c>
      <c r="AE61" s="174">
        <v>100</v>
      </c>
      <c r="AF61" s="174">
        <v>100</v>
      </c>
      <c r="AG61" s="175" t="s">
        <v>43</v>
      </c>
      <c r="AH61" s="176">
        <v>44659</v>
      </c>
      <c r="AI61" s="142" t="s">
        <v>2999</v>
      </c>
      <c r="AJ61" s="177" t="s">
        <v>3316</v>
      </c>
    </row>
    <row r="62" spans="1:36" s="150" customFormat="1" ht="92.15" customHeight="1" x14ac:dyDescent="0.35">
      <c r="A62" s="178">
        <v>44460</v>
      </c>
      <c r="B62" s="142" t="s">
        <v>26</v>
      </c>
      <c r="C62" s="142" t="s">
        <v>27</v>
      </c>
      <c r="D62" s="142" t="s">
        <v>28</v>
      </c>
      <c r="E62" s="142">
        <v>2021</v>
      </c>
      <c r="F62" s="142">
        <v>102</v>
      </c>
      <c r="G62" s="142" t="s">
        <v>3186</v>
      </c>
      <c r="H62" s="142">
        <v>2</v>
      </c>
      <c r="I62" s="142" t="s">
        <v>30</v>
      </c>
      <c r="J62" s="142" t="s">
        <v>1723</v>
      </c>
      <c r="K62" s="142" t="s">
        <v>32</v>
      </c>
      <c r="L62" s="142" t="s">
        <v>424</v>
      </c>
      <c r="M62" s="142" t="s">
        <v>3187</v>
      </c>
      <c r="N62" s="179" t="s">
        <v>2830</v>
      </c>
      <c r="O62" s="179" t="s">
        <v>2830</v>
      </c>
      <c r="P62" s="179"/>
      <c r="Q62" s="142" t="s">
        <v>3193</v>
      </c>
      <c r="R62" s="142" t="s">
        <v>3194</v>
      </c>
      <c r="S62" s="142" t="s">
        <v>3195</v>
      </c>
      <c r="T62" s="142" t="s">
        <v>3196</v>
      </c>
      <c r="U62" s="142">
        <v>1</v>
      </c>
      <c r="V62" s="142" t="s">
        <v>3192</v>
      </c>
      <c r="W62" s="178">
        <v>44470</v>
      </c>
      <c r="X62" s="180">
        <v>44641</v>
      </c>
      <c r="Y62" s="181" t="s">
        <v>43</v>
      </c>
      <c r="Z62" s="182" t="s">
        <v>3669</v>
      </c>
      <c r="AA62" s="183"/>
      <c r="AB62" s="183"/>
      <c r="AC62" s="179" t="s">
        <v>3211</v>
      </c>
      <c r="AD62" s="142" t="s">
        <v>3192</v>
      </c>
      <c r="AE62" s="174">
        <v>100</v>
      </c>
      <c r="AF62" s="174">
        <v>100</v>
      </c>
      <c r="AG62" s="175" t="s">
        <v>43</v>
      </c>
      <c r="AH62" s="176">
        <v>44659</v>
      </c>
      <c r="AI62" s="142" t="s">
        <v>2999</v>
      </c>
      <c r="AJ62" s="177" t="s">
        <v>3317</v>
      </c>
    </row>
    <row r="63" spans="1:36" s="150" customFormat="1" ht="92.15" customHeight="1" x14ac:dyDescent="0.35">
      <c r="A63" s="178">
        <v>44460</v>
      </c>
      <c r="B63" s="142" t="s">
        <v>26</v>
      </c>
      <c r="C63" s="142" t="s">
        <v>27</v>
      </c>
      <c r="D63" s="142" t="s">
        <v>28</v>
      </c>
      <c r="E63" s="142">
        <v>2021</v>
      </c>
      <c r="F63" s="142">
        <v>102</v>
      </c>
      <c r="G63" s="142" t="s">
        <v>2928</v>
      </c>
      <c r="H63" s="142">
        <v>1</v>
      </c>
      <c r="I63" s="142" t="s">
        <v>30</v>
      </c>
      <c r="J63" s="142" t="s">
        <v>1723</v>
      </c>
      <c r="K63" s="142" t="s">
        <v>32</v>
      </c>
      <c r="L63" s="142" t="s">
        <v>424</v>
      </c>
      <c r="M63" s="142" t="s">
        <v>3197</v>
      </c>
      <c r="N63" s="179" t="s">
        <v>2830</v>
      </c>
      <c r="O63" s="179"/>
      <c r="P63" s="179"/>
      <c r="Q63" s="142" t="s">
        <v>3198</v>
      </c>
      <c r="R63" s="142" t="s">
        <v>3199</v>
      </c>
      <c r="S63" s="142" t="s">
        <v>3200</v>
      </c>
      <c r="T63" s="142" t="s">
        <v>3201</v>
      </c>
      <c r="U63" s="142">
        <v>3</v>
      </c>
      <c r="V63" s="142" t="s">
        <v>3202</v>
      </c>
      <c r="W63" s="178">
        <v>44470</v>
      </c>
      <c r="X63" s="178">
        <v>44561</v>
      </c>
      <c r="Y63" s="184" t="s">
        <v>43</v>
      </c>
      <c r="Z63" s="185" t="s">
        <v>3669</v>
      </c>
      <c r="AA63" s="183">
        <v>1</v>
      </c>
      <c r="AB63" s="183">
        <v>0.8</v>
      </c>
      <c r="AC63" s="179" t="s">
        <v>2005</v>
      </c>
      <c r="AD63" s="142" t="s">
        <v>3202</v>
      </c>
      <c r="AE63" s="174">
        <v>100</v>
      </c>
      <c r="AF63" s="174">
        <v>100</v>
      </c>
      <c r="AG63" s="175" t="s">
        <v>43</v>
      </c>
      <c r="AH63" s="176">
        <v>44564</v>
      </c>
      <c r="AI63" s="142" t="s">
        <v>2811</v>
      </c>
      <c r="AJ63" s="177" t="s">
        <v>3244</v>
      </c>
    </row>
    <row r="64" spans="1:36" s="150" customFormat="1" ht="92.15" customHeight="1" x14ac:dyDescent="0.35">
      <c r="A64" s="178">
        <v>44460</v>
      </c>
      <c r="B64" s="142" t="s">
        <v>26</v>
      </c>
      <c r="C64" s="142" t="s">
        <v>27</v>
      </c>
      <c r="D64" s="142" t="s">
        <v>28</v>
      </c>
      <c r="E64" s="142">
        <v>2021</v>
      </c>
      <c r="F64" s="142">
        <v>102</v>
      </c>
      <c r="G64" s="142" t="s">
        <v>2928</v>
      </c>
      <c r="H64" s="142">
        <v>2</v>
      </c>
      <c r="I64" s="142" t="s">
        <v>30</v>
      </c>
      <c r="J64" s="142" t="s">
        <v>1723</v>
      </c>
      <c r="K64" s="142" t="s">
        <v>32</v>
      </c>
      <c r="L64" s="142" t="s">
        <v>424</v>
      </c>
      <c r="M64" s="142" t="s">
        <v>3197</v>
      </c>
      <c r="N64" s="179" t="s">
        <v>2830</v>
      </c>
      <c r="O64" s="179"/>
      <c r="P64" s="179"/>
      <c r="Q64" s="142" t="s">
        <v>3198</v>
      </c>
      <c r="R64" s="142" t="s">
        <v>3203</v>
      </c>
      <c r="S64" s="142" t="s">
        <v>3204</v>
      </c>
      <c r="T64" s="142" t="s">
        <v>3204</v>
      </c>
      <c r="U64" s="142">
        <v>3</v>
      </c>
      <c r="V64" s="142" t="s">
        <v>307</v>
      </c>
      <c r="W64" s="178">
        <v>44470</v>
      </c>
      <c r="X64" s="178">
        <v>44561</v>
      </c>
      <c r="Y64" s="186" t="s">
        <v>43</v>
      </c>
      <c r="Z64" s="187" t="s">
        <v>3669</v>
      </c>
      <c r="AA64" s="183">
        <v>1</v>
      </c>
      <c r="AB64" s="183">
        <v>0.8</v>
      </c>
      <c r="AC64" s="179" t="s">
        <v>2808</v>
      </c>
      <c r="AD64" s="142" t="s">
        <v>307</v>
      </c>
      <c r="AE64" s="174">
        <v>100</v>
      </c>
      <c r="AF64" s="174">
        <v>100</v>
      </c>
      <c r="AG64" s="175" t="s">
        <v>43</v>
      </c>
      <c r="AH64" s="176">
        <v>44567</v>
      </c>
      <c r="AI64" s="142" t="s">
        <v>2960</v>
      </c>
      <c r="AJ64" s="177" t="s">
        <v>3298</v>
      </c>
    </row>
    <row r="65" spans="1:36" s="150" customFormat="1" ht="92.15" customHeight="1" x14ac:dyDescent="0.35">
      <c r="A65" s="178">
        <v>44460</v>
      </c>
      <c r="B65" s="142" t="s">
        <v>26</v>
      </c>
      <c r="C65" s="142" t="s">
        <v>27</v>
      </c>
      <c r="D65" s="142" t="s">
        <v>28</v>
      </c>
      <c r="E65" s="142">
        <v>2021</v>
      </c>
      <c r="F65" s="142">
        <v>102</v>
      </c>
      <c r="G65" s="142" t="s">
        <v>2930</v>
      </c>
      <c r="H65" s="142">
        <v>1</v>
      </c>
      <c r="I65" s="142" t="s">
        <v>30</v>
      </c>
      <c r="J65" s="142" t="s">
        <v>1723</v>
      </c>
      <c r="K65" s="142" t="s">
        <v>32</v>
      </c>
      <c r="L65" s="142" t="s">
        <v>424</v>
      </c>
      <c r="M65" s="142" t="s">
        <v>3205</v>
      </c>
      <c r="N65" s="179" t="s">
        <v>2830</v>
      </c>
      <c r="O65" s="179" t="s">
        <v>2830</v>
      </c>
      <c r="P65" s="179"/>
      <c r="Q65" s="142" t="s">
        <v>3206</v>
      </c>
      <c r="R65" s="142" t="s">
        <v>3207</v>
      </c>
      <c r="S65" s="142" t="s">
        <v>3208</v>
      </c>
      <c r="T65" s="142" t="s">
        <v>3208</v>
      </c>
      <c r="U65" s="142">
        <v>6</v>
      </c>
      <c r="V65" s="142" t="s">
        <v>307</v>
      </c>
      <c r="W65" s="178">
        <v>44470</v>
      </c>
      <c r="X65" s="178">
        <v>44681</v>
      </c>
      <c r="Y65" s="187" t="s">
        <v>43</v>
      </c>
      <c r="Z65" s="187" t="s">
        <v>3669</v>
      </c>
      <c r="AA65" s="183"/>
      <c r="AB65" s="183"/>
      <c r="AC65" s="179" t="s">
        <v>2808</v>
      </c>
      <c r="AD65" s="142" t="s">
        <v>307</v>
      </c>
      <c r="AE65" s="174">
        <v>100</v>
      </c>
      <c r="AF65" s="174">
        <v>100</v>
      </c>
      <c r="AG65" s="175" t="s">
        <v>43</v>
      </c>
      <c r="AH65" s="176">
        <v>44567</v>
      </c>
      <c r="AI65" s="142" t="s">
        <v>2960</v>
      </c>
      <c r="AJ65" s="177" t="s">
        <v>3291</v>
      </c>
    </row>
    <row r="66" spans="1:36" s="150" customFormat="1" ht="92.15" customHeight="1" x14ac:dyDescent="0.35">
      <c r="A66" s="178">
        <v>44460</v>
      </c>
      <c r="B66" s="142" t="s">
        <v>26</v>
      </c>
      <c r="C66" s="142" t="s">
        <v>27</v>
      </c>
      <c r="D66" s="142" t="s">
        <v>28</v>
      </c>
      <c r="E66" s="142">
        <v>2021</v>
      </c>
      <c r="F66" s="142">
        <v>102</v>
      </c>
      <c r="G66" s="142" t="s">
        <v>2930</v>
      </c>
      <c r="H66" s="142">
        <v>2</v>
      </c>
      <c r="I66" s="142" t="s">
        <v>30</v>
      </c>
      <c r="J66" s="142" t="s">
        <v>1723</v>
      </c>
      <c r="K66" s="142" t="s">
        <v>32</v>
      </c>
      <c r="L66" s="142" t="s">
        <v>424</v>
      </c>
      <c r="M66" s="142" t="s">
        <v>3205</v>
      </c>
      <c r="N66" s="179" t="s">
        <v>2830</v>
      </c>
      <c r="O66" s="179" t="s">
        <v>2830</v>
      </c>
      <c r="P66" s="179"/>
      <c r="Q66" s="142" t="s">
        <v>3209</v>
      </c>
      <c r="R66" s="142" t="s">
        <v>3210</v>
      </c>
      <c r="S66" s="142" t="s">
        <v>640</v>
      </c>
      <c r="T66" s="142" t="s">
        <v>640</v>
      </c>
      <c r="U66" s="142">
        <v>1</v>
      </c>
      <c r="V66" s="142" t="s">
        <v>307</v>
      </c>
      <c r="W66" s="178">
        <v>44470</v>
      </c>
      <c r="X66" s="178">
        <v>44561</v>
      </c>
      <c r="Y66" s="186" t="s">
        <v>43</v>
      </c>
      <c r="Z66" s="187" t="s">
        <v>3669</v>
      </c>
      <c r="AA66" s="183">
        <v>1</v>
      </c>
      <c r="AB66" s="183">
        <v>0.8</v>
      </c>
      <c r="AC66" s="179" t="s">
        <v>2808</v>
      </c>
      <c r="AD66" s="142" t="s">
        <v>307</v>
      </c>
      <c r="AE66" s="174">
        <v>100</v>
      </c>
      <c r="AF66" s="174">
        <v>100</v>
      </c>
      <c r="AG66" s="175" t="s">
        <v>43</v>
      </c>
      <c r="AH66" s="176">
        <v>44567</v>
      </c>
      <c r="AI66" s="142" t="s">
        <v>2960</v>
      </c>
      <c r="AJ66" s="177" t="s">
        <v>3292</v>
      </c>
    </row>
    <row r="67" spans="1:36" s="150" customFormat="1" ht="92.15" customHeight="1" x14ac:dyDescent="0.35">
      <c r="A67" s="178">
        <v>44474</v>
      </c>
      <c r="B67" s="142" t="s">
        <v>26</v>
      </c>
      <c r="C67" s="142" t="s">
        <v>27</v>
      </c>
      <c r="D67" s="142" t="s">
        <v>28</v>
      </c>
      <c r="E67" s="142">
        <v>2021</v>
      </c>
      <c r="F67" s="142">
        <v>509</v>
      </c>
      <c r="G67" s="142" t="s">
        <v>2498</v>
      </c>
      <c r="H67" s="142">
        <v>1</v>
      </c>
      <c r="I67" s="142" t="s">
        <v>30</v>
      </c>
      <c r="J67" s="142" t="s">
        <v>1452</v>
      </c>
      <c r="K67" s="142" t="s">
        <v>1286</v>
      </c>
      <c r="L67" s="142" t="s">
        <v>2898</v>
      </c>
      <c r="M67" s="142" t="s">
        <v>3229</v>
      </c>
      <c r="N67" s="179" t="s">
        <v>2830</v>
      </c>
      <c r="O67" s="179" t="s">
        <v>2830</v>
      </c>
      <c r="P67" s="179" t="s">
        <v>2830</v>
      </c>
      <c r="Q67" s="142" t="s">
        <v>3213</v>
      </c>
      <c r="R67" s="142" t="s">
        <v>3214</v>
      </c>
      <c r="S67" s="142" t="s">
        <v>3215</v>
      </c>
      <c r="T67" s="142" t="s">
        <v>2102</v>
      </c>
      <c r="U67" s="142">
        <v>1</v>
      </c>
      <c r="V67" s="142" t="s">
        <v>3216</v>
      </c>
      <c r="W67" s="178">
        <v>44484</v>
      </c>
      <c r="X67" s="178">
        <v>44650</v>
      </c>
      <c r="Y67" s="186"/>
      <c r="Z67" s="183" t="s">
        <v>1743</v>
      </c>
      <c r="AA67" s="183"/>
      <c r="AB67" s="183"/>
      <c r="AC67" s="179" t="s">
        <v>3667</v>
      </c>
      <c r="AD67" s="142" t="s">
        <v>3666</v>
      </c>
      <c r="AE67" s="174">
        <v>100</v>
      </c>
      <c r="AF67" s="174">
        <v>100</v>
      </c>
      <c r="AG67" s="175" t="s">
        <v>43</v>
      </c>
      <c r="AH67" s="176">
        <v>44650</v>
      </c>
      <c r="AI67" s="142" t="s">
        <v>2811</v>
      </c>
      <c r="AJ67" s="177" t="s">
        <v>3311</v>
      </c>
    </row>
    <row r="68" spans="1:36" s="150" customFormat="1" ht="92.15" customHeight="1" x14ac:dyDescent="0.35">
      <c r="A68" s="178">
        <v>44474</v>
      </c>
      <c r="B68" s="142" t="s">
        <v>26</v>
      </c>
      <c r="C68" s="142" t="s">
        <v>27</v>
      </c>
      <c r="D68" s="142" t="s">
        <v>28</v>
      </c>
      <c r="E68" s="142">
        <v>2021</v>
      </c>
      <c r="F68" s="142">
        <v>509</v>
      </c>
      <c r="G68" s="142" t="s">
        <v>2498</v>
      </c>
      <c r="H68" s="142">
        <v>2</v>
      </c>
      <c r="I68" s="142" t="s">
        <v>30</v>
      </c>
      <c r="J68" s="142" t="s">
        <v>1452</v>
      </c>
      <c r="K68" s="142" t="s">
        <v>1286</v>
      </c>
      <c r="L68" s="142" t="s">
        <v>2898</v>
      </c>
      <c r="M68" s="142" t="s">
        <v>3229</v>
      </c>
      <c r="N68" s="179" t="s">
        <v>2830</v>
      </c>
      <c r="O68" s="179" t="s">
        <v>2830</v>
      </c>
      <c r="P68" s="179" t="s">
        <v>2830</v>
      </c>
      <c r="Q68" s="142" t="s">
        <v>3213</v>
      </c>
      <c r="R68" s="142" t="s">
        <v>3217</v>
      </c>
      <c r="S68" s="142" t="s">
        <v>3218</v>
      </c>
      <c r="T68" s="142" t="s">
        <v>3219</v>
      </c>
      <c r="U68" s="142">
        <v>1</v>
      </c>
      <c r="V68" s="142" t="s">
        <v>3216</v>
      </c>
      <c r="W68" s="178">
        <v>44484</v>
      </c>
      <c r="X68" s="178">
        <v>44650</v>
      </c>
      <c r="Y68" s="186"/>
      <c r="Z68" s="183" t="s">
        <v>1743</v>
      </c>
      <c r="AA68" s="183"/>
      <c r="AB68" s="183"/>
      <c r="AC68" s="179" t="s">
        <v>3667</v>
      </c>
      <c r="AD68" s="179" t="s">
        <v>3667</v>
      </c>
      <c r="AE68" s="174">
        <v>100</v>
      </c>
      <c r="AF68" s="174">
        <v>100</v>
      </c>
      <c r="AG68" s="175" t="s">
        <v>43</v>
      </c>
      <c r="AH68" s="176">
        <v>44650</v>
      </c>
      <c r="AI68" s="142" t="s">
        <v>2811</v>
      </c>
      <c r="AJ68" s="177" t="s">
        <v>3312</v>
      </c>
    </row>
    <row r="69" spans="1:36" s="150" customFormat="1" ht="92.15" customHeight="1" x14ac:dyDescent="0.35">
      <c r="A69" s="178">
        <v>44474</v>
      </c>
      <c r="B69" s="142" t="s">
        <v>26</v>
      </c>
      <c r="C69" s="142" t="s">
        <v>27</v>
      </c>
      <c r="D69" s="142" t="s">
        <v>28</v>
      </c>
      <c r="E69" s="142">
        <v>2021</v>
      </c>
      <c r="F69" s="142">
        <v>509</v>
      </c>
      <c r="G69" s="142" t="s">
        <v>2541</v>
      </c>
      <c r="H69" s="142">
        <v>1</v>
      </c>
      <c r="I69" s="142" t="s">
        <v>30</v>
      </c>
      <c r="J69" s="142" t="s">
        <v>1452</v>
      </c>
      <c r="K69" s="142" t="s">
        <v>1286</v>
      </c>
      <c r="L69" s="142" t="s">
        <v>2898</v>
      </c>
      <c r="M69" s="142" t="s">
        <v>3220</v>
      </c>
      <c r="N69" s="179" t="s">
        <v>2830</v>
      </c>
      <c r="O69" s="179" t="s">
        <v>2830</v>
      </c>
      <c r="P69" s="179" t="s">
        <v>2830</v>
      </c>
      <c r="Q69" s="142" t="s">
        <v>3221</v>
      </c>
      <c r="R69" s="142" t="s">
        <v>3222</v>
      </c>
      <c r="S69" s="142" t="s">
        <v>3223</v>
      </c>
      <c r="T69" s="142" t="s">
        <v>3219</v>
      </c>
      <c r="U69" s="142">
        <v>1</v>
      </c>
      <c r="V69" s="142" t="s">
        <v>3224</v>
      </c>
      <c r="W69" s="178">
        <v>44484</v>
      </c>
      <c r="X69" s="178">
        <v>44650</v>
      </c>
      <c r="Y69" s="186"/>
      <c r="Z69" s="183" t="s">
        <v>1743</v>
      </c>
      <c r="AA69" s="183"/>
      <c r="AB69" s="183"/>
      <c r="AC69" s="179" t="s">
        <v>3230</v>
      </c>
      <c r="AD69" s="142" t="s">
        <v>3224</v>
      </c>
      <c r="AE69" s="174">
        <v>100</v>
      </c>
      <c r="AF69" s="174">
        <v>100</v>
      </c>
      <c r="AG69" s="175" t="s">
        <v>43</v>
      </c>
      <c r="AH69" s="176">
        <v>44636</v>
      </c>
      <c r="AI69" s="142" t="s">
        <v>2811</v>
      </c>
      <c r="AJ69" s="177" t="s">
        <v>3310</v>
      </c>
    </row>
    <row r="70" spans="1:36" s="150" customFormat="1" ht="92.15" customHeight="1" x14ac:dyDescent="0.35">
      <c r="A70" s="178">
        <v>44474</v>
      </c>
      <c r="B70" s="142" t="s">
        <v>26</v>
      </c>
      <c r="C70" s="142" t="s">
        <v>27</v>
      </c>
      <c r="D70" s="142" t="s">
        <v>28</v>
      </c>
      <c r="E70" s="142">
        <v>2021</v>
      </c>
      <c r="F70" s="142">
        <v>509</v>
      </c>
      <c r="G70" s="142" t="s">
        <v>2545</v>
      </c>
      <c r="H70" s="142">
        <v>1</v>
      </c>
      <c r="I70" s="142" t="s">
        <v>30</v>
      </c>
      <c r="J70" s="142" t="s">
        <v>1452</v>
      </c>
      <c r="K70" s="142" t="s">
        <v>1286</v>
      </c>
      <c r="L70" s="142" t="s">
        <v>2898</v>
      </c>
      <c r="M70" s="142" t="s">
        <v>3225</v>
      </c>
      <c r="N70" s="179" t="s">
        <v>2830</v>
      </c>
      <c r="O70" s="179" t="s">
        <v>2830</v>
      </c>
      <c r="P70" s="179" t="s">
        <v>2830</v>
      </c>
      <c r="Q70" s="142" t="s">
        <v>3226</v>
      </c>
      <c r="R70" s="142" t="s">
        <v>3222</v>
      </c>
      <c r="S70" s="142" t="s">
        <v>3227</v>
      </c>
      <c r="T70" s="142" t="s">
        <v>3228</v>
      </c>
      <c r="U70" s="142">
        <v>1</v>
      </c>
      <c r="V70" s="142" t="s">
        <v>3224</v>
      </c>
      <c r="W70" s="178">
        <v>44484</v>
      </c>
      <c r="X70" s="178">
        <v>44650</v>
      </c>
      <c r="Y70" s="186"/>
      <c r="Z70" s="183" t="s">
        <v>1743</v>
      </c>
      <c r="AA70" s="183"/>
      <c r="AB70" s="183"/>
      <c r="AC70" s="179" t="s">
        <v>3230</v>
      </c>
      <c r="AD70" s="142" t="s">
        <v>3224</v>
      </c>
      <c r="AE70" s="174">
        <v>100</v>
      </c>
      <c r="AF70" s="174">
        <v>100</v>
      </c>
      <c r="AG70" s="175" t="s">
        <v>43</v>
      </c>
      <c r="AH70" s="176">
        <v>44636</v>
      </c>
      <c r="AI70" s="142" t="s">
        <v>2811</v>
      </c>
      <c r="AJ70" s="177" t="s">
        <v>3310</v>
      </c>
    </row>
    <row r="71" spans="1:36" s="150" customFormat="1" ht="92.15" customHeight="1" x14ac:dyDescent="0.35">
      <c r="A71" s="178">
        <v>44546</v>
      </c>
      <c r="B71" s="142" t="s">
        <v>26</v>
      </c>
      <c r="C71" s="142" t="s">
        <v>27</v>
      </c>
      <c r="D71" s="142" t="s">
        <v>28</v>
      </c>
      <c r="E71" s="142">
        <v>2021</v>
      </c>
      <c r="F71" s="142">
        <v>107</v>
      </c>
      <c r="G71" s="142" t="s">
        <v>2325</v>
      </c>
      <c r="H71" s="142">
        <v>1</v>
      </c>
      <c r="I71" s="142" t="s">
        <v>30</v>
      </c>
      <c r="J71" s="142" t="s">
        <v>1723</v>
      </c>
      <c r="K71" s="142" t="s">
        <v>32</v>
      </c>
      <c r="L71" s="142" t="s">
        <v>424</v>
      </c>
      <c r="M71" s="142" t="s">
        <v>3246</v>
      </c>
      <c r="N71" s="179" t="s">
        <v>2830</v>
      </c>
      <c r="O71" s="179" t="s">
        <v>2830</v>
      </c>
      <c r="P71" s="179"/>
      <c r="Q71" s="142" t="s">
        <v>3247</v>
      </c>
      <c r="R71" s="142" t="s">
        <v>3248</v>
      </c>
      <c r="S71" s="142" t="s">
        <v>3249</v>
      </c>
      <c r="T71" s="142" t="s">
        <v>3250</v>
      </c>
      <c r="U71" s="142">
        <v>1</v>
      </c>
      <c r="V71" s="142" t="s">
        <v>2740</v>
      </c>
      <c r="W71" s="178">
        <v>44564</v>
      </c>
      <c r="X71" s="178">
        <v>44744</v>
      </c>
      <c r="Y71" s="187" t="s">
        <v>43</v>
      </c>
      <c r="Z71" s="187" t="s">
        <v>3669</v>
      </c>
      <c r="AA71" s="183"/>
      <c r="AB71" s="183"/>
      <c r="AC71" s="179" t="s">
        <v>2804</v>
      </c>
      <c r="AD71" s="142" t="s">
        <v>2740</v>
      </c>
      <c r="AE71" s="174">
        <v>100</v>
      </c>
      <c r="AF71" s="174">
        <v>100</v>
      </c>
      <c r="AG71" s="175" t="s">
        <v>43</v>
      </c>
      <c r="AH71" s="176">
        <v>44750</v>
      </c>
      <c r="AI71" s="142" t="s">
        <v>3307</v>
      </c>
      <c r="AJ71" s="177" t="s">
        <v>3332</v>
      </c>
    </row>
    <row r="72" spans="1:36" s="150" customFormat="1" ht="92.15" customHeight="1" x14ac:dyDescent="0.35">
      <c r="A72" s="178">
        <v>44546</v>
      </c>
      <c r="B72" s="142" t="s">
        <v>26</v>
      </c>
      <c r="C72" s="142" t="s">
        <v>27</v>
      </c>
      <c r="D72" s="142" t="s">
        <v>28</v>
      </c>
      <c r="E72" s="142">
        <v>2021</v>
      </c>
      <c r="F72" s="142">
        <v>107</v>
      </c>
      <c r="G72" s="142" t="s">
        <v>2325</v>
      </c>
      <c r="H72" s="142">
        <v>2</v>
      </c>
      <c r="I72" s="142" t="s">
        <v>30</v>
      </c>
      <c r="J72" s="142" t="s">
        <v>1723</v>
      </c>
      <c r="K72" s="142" t="s">
        <v>32</v>
      </c>
      <c r="L72" s="142" t="s">
        <v>424</v>
      </c>
      <c r="M72" s="142" t="s">
        <v>3246</v>
      </c>
      <c r="N72" s="179" t="s">
        <v>2830</v>
      </c>
      <c r="O72" s="179" t="s">
        <v>2830</v>
      </c>
      <c r="P72" s="179"/>
      <c r="Q72" s="142" t="s">
        <v>3247</v>
      </c>
      <c r="R72" s="142" t="s">
        <v>3251</v>
      </c>
      <c r="S72" s="142" t="s">
        <v>918</v>
      </c>
      <c r="T72" s="142" t="s">
        <v>3252</v>
      </c>
      <c r="U72" s="142">
        <v>1</v>
      </c>
      <c r="V72" s="142" t="s">
        <v>2740</v>
      </c>
      <c r="W72" s="178">
        <v>44564</v>
      </c>
      <c r="X72" s="178">
        <v>44744</v>
      </c>
      <c r="Y72" s="187" t="s">
        <v>43</v>
      </c>
      <c r="Z72" s="187" t="s">
        <v>3669</v>
      </c>
      <c r="AA72" s="183"/>
      <c r="AB72" s="183"/>
      <c r="AC72" s="179" t="s">
        <v>2804</v>
      </c>
      <c r="AD72" s="142" t="s">
        <v>2740</v>
      </c>
      <c r="AE72" s="174">
        <v>100</v>
      </c>
      <c r="AF72" s="174">
        <v>100</v>
      </c>
      <c r="AG72" s="175" t="s">
        <v>43</v>
      </c>
      <c r="AH72" s="176">
        <v>44687</v>
      </c>
      <c r="AI72" s="142" t="s">
        <v>3307</v>
      </c>
      <c r="AJ72" s="177" t="s">
        <v>3319</v>
      </c>
    </row>
    <row r="73" spans="1:36" s="150" customFormat="1" ht="92.15" customHeight="1" x14ac:dyDescent="0.35">
      <c r="A73" s="178">
        <v>44546</v>
      </c>
      <c r="B73" s="142" t="s">
        <v>26</v>
      </c>
      <c r="C73" s="142" t="s">
        <v>27</v>
      </c>
      <c r="D73" s="142" t="s">
        <v>28</v>
      </c>
      <c r="E73" s="142">
        <v>2021</v>
      </c>
      <c r="F73" s="142">
        <v>107</v>
      </c>
      <c r="G73" s="142" t="s">
        <v>2325</v>
      </c>
      <c r="H73" s="142">
        <v>3</v>
      </c>
      <c r="I73" s="142" t="s">
        <v>30</v>
      </c>
      <c r="J73" s="142" t="s">
        <v>1723</v>
      </c>
      <c r="K73" s="142" t="s">
        <v>32</v>
      </c>
      <c r="L73" s="142" t="s">
        <v>424</v>
      </c>
      <c r="M73" s="142" t="s">
        <v>3246</v>
      </c>
      <c r="N73" s="179" t="s">
        <v>2830</v>
      </c>
      <c r="O73" s="179" t="s">
        <v>2830</v>
      </c>
      <c r="P73" s="179"/>
      <c r="Q73" s="142" t="s">
        <v>3247</v>
      </c>
      <c r="R73" s="142" t="s">
        <v>3253</v>
      </c>
      <c r="S73" s="142" t="s">
        <v>3249</v>
      </c>
      <c r="T73" s="142" t="s">
        <v>3250</v>
      </c>
      <c r="U73" s="142">
        <v>1</v>
      </c>
      <c r="V73" s="142" t="s">
        <v>2740</v>
      </c>
      <c r="W73" s="178">
        <v>44564</v>
      </c>
      <c r="X73" s="178">
        <v>44910</v>
      </c>
      <c r="Z73" s="186" t="s">
        <v>1743</v>
      </c>
      <c r="AA73" s="183"/>
      <c r="AB73" s="183"/>
      <c r="AC73" s="179" t="s">
        <v>2804</v>
      </c>
      <c r="AD73" s="142" t="s">
        <v>2740</v>
      </c>
      <c r="AE73" s="174">
        <v>100</v>
      </c>
      <c r="AF73" s="174">
        <v>100</v>
      </c>
      <c r="AG73" s="175" t="s">
        <v>43</v>
      </c>
      <c r="AH73" s="176">
        <v>44931</v>
      </c>
      <c r="AI73" s="142" t="s">
        <v>3650</v>
      </c>
      <c r="AJ73" s="177" t="s">
        <v>3656</v>
      </c>
    </row>
    <row r="74" spans="1:36" s="150" customFormat="1" ht="92.15" customHeight="1" x14ac:dyDescent="0.35">
      <c r="A74" s="178">
        <v>44546</v>
      </c>
      <c r="B74" s="142" t="s">
        <v>26</v>
      </c>
      <c r="C74" s="142" t="s">
        <v>27</v>
      </c>
      <c r="D74" s="142" t="s">
        <v>28</v>
      </c>
      <c r="E74" s="142">
        <v>2021</v>
      </c>
      <c r="F74" s="142">
        <v>107</v>
      </c>
      <c r="G74" s="142" t="s">
        <v>3099</v>
      </c>
      <c r="H74" s="142">
        <v>1</v>
      </c>
      <c r="I74" s="142" t="s">
        <v>30</v>
      </c>
      <c r="J74" s="142" t="s">
        <v>1723</v>
      </c>
      <c r="K74" s="142" t="s">
        <v>32</v>
      </c>
      <c r="L74" s="142" t="s">
        <v>424</v>
      </c>
      <c r="M74" s="142" t="s">
        <v>3254</v>
      </c>
      <c r="N74" s="179" t="s">
        <v>2830</v>
      </c>
      <c r="O74" s="179"/>
      <c r="P74" s="179"/>
      <c r="Q74" s="142" t="s">
        <v>3255</v>
      </c>
      <c r="R74" s="142" t="s">
        <v>3256</v>
      </c>
      <c r="S74" s="142" t="s">
        <v>3257</v>
      </c>
      <c r="T74" s="142" t="s">
        <v>3257</v>
      </c>
      <c r="U74" s="142">
        <v>1</v>
      </c>
      <c r="V74" s="142" t="s">
        <v>2740</v>
      </c>
      <c r="W74" s="178">
        <v>44564</v>
      </c>
      <c r="X74" s="178">
        <v>44711</v>
      </c>
      <c r="Y74" s="187" t="s">
        <v>43</v>
      </c>
      <c r="Z74" s="187" t="s">
        <v>3669</v>
      </c>
      <c r="AA74" s="183"/>
      <c r="AB74" s="183"/>
      <c r="AC74" s="179" t="s">
        <v>2804</v>
      </c>
      <c r="AD74" s="142" t="s">
        <v>2740</v>
      </c>
      <c r="AE74" s="174">
        <v>100</v>
      </c>
      <c r="AF74" s="174">
        <v>100</v>
      </c>
      <c r="AG74" s="175" t="s">
        <v>43</v>
      </c>
      <c r="AH74" s="176">
        <v>44719</v>
      </c>
      <c r="AI74" s="142" t="s">
        <v>3307</v>
      </c>
      <c r="AJ74" s="177" t="s">
        <v>3320</v>
      </c>
    </row>
    <row r="75" spans="1:36" s="150" customFormat="1" ht="92.15" customHeight="1" x14ac:dyDescent="0.35">
      <c r="A75" s="178">
        <v>44546</v>
      </c>
      <c r="B75" s="142" t="s">
        <v>26</v>
      </c>
      <c r="C75" s="142" t="s">
        <v>27</v>
      </c>
      <c r="D75" s="142" t="s">
        <v>28</v>
      </c>
      <c r="E75" s="142">
        <v>2021</v>
      </c>
      <c r="F75" s="142">
        <v>107</v>
      </c>
      <c r="G75" s="142" t="s">
        <v>3099</v>
      </c>
      <c r="H75" s="142">
        <v>2</v>
      </c>
      <c r="I75" s="142" t="s">
        <v>30</v>
      </c>
      <c r="J75" s="142" t="s">
        <v>1723</v>
      </c>
      <c r="K75" s="142" t="s">
        <v>32</v>
      </c>
      <c r="L75" s="142" t="s">
        <v>424</v>
      </c>
      <c r="M75" s="142" t="s">
        <v>3254</v>
      </c>
      <c r="N75" s="179" t="s">
        <v>2830</v>
      </c>
      <c r="O75" s="179"/>
      <c r="P75" s="179"/>
      <c r="Q75" s="142" t="s">
        <v>3255</v>
      </c>
      <c r="R75" s="142" t="s">
        <v>3258</v>
      </c>
      <c r="S75" s="142" t="s">
        <v>3259</v>
      </c>
      <c r="T75" s="142" t="s">
        <v>3260</v>
      </c>
      <c r="U75" s="142">
        <v>1</v>
      </c>
      <c r="V75" s="142" t="s">
        <v>2740</v>
      </c>
      <c r="W75" s="178">
        <v>44713</v>
      </c>
      <c r="X75" s="178">
        <v>44910</v>
      </c>
      <c r="Y75" s="186"/>
      <c r="Z75" s="186" t="s">
        <v>1743</v>
      </c>
      <c r="AA75" s="183"/>
      <c r="AB75" s="183"/>
      <c r="AC75" s="179" t="s">
        <v>2804</v>
      </c>
      <c r="AD75" s="142" t="s">
        <v>2740</v>
      </c>
      <c r="AE75" s="174">
        <v>100</v>
      </c>
      <c r="AF75" s="174">
        <v>100</v>
      </c>
      <c r="AG75" s="175" t="s">
        <v>43</v>
      </c>
      <c r="AH75" s="176">
        <v>44931</v>
      </c>
      <c r="AI75" s="142" t="s">
        <v>3650</v>
      </c>
      <c r="AJ75" s="177" t="s">
        <v>3657</v>
      </c>
    </row>
    <row r="76" spans="1:36" s="150" customFormat="1" ht="92.15" customHeight="1" x14ac:dyDescent="0.35">
      <c r="A76" s="178">
        <v>44546</v>
      </c>
      <c r="B76" s="142" t="s">
        <v>26</v>
      </c>
      <c r="C76" s="142" t="s">
        <v>27</v>
      </c>
      <c r="D76" s="142" t="s">
        <v>28</v>
      </c>
      <c r="E76" s="142">
        <v>2021</v>
      </c>
      <c r="F76" s="142">
        <v>107</v>
      </c>
      <c r="G76" s="142" t="s">
        <v>3261</v>
      </c>
      <c r="H76" s="142">
        <v>1</v>
      </c>
      <c r="I76" s="142" t="s">
        <v>30</v>
      </c>
      <c r="J76" s="142" t="s">
        <v>1723</v>
      </c>
      <c r="K76" s="142" t="s">
        <v>32</v>
      </c>
      <c r="L76" s="142" t="s">
        <v>424</v>
      </c>
      <c r="M76" s="142" t="s">
        <v>3262</v>
      </c>
      <c r="N76" s="179" t="s">
        <v>2830</v>
      </c>
      <c r="O76" s="179" t="s">
        <v>2830</v>
      </c>
      <c r="P76" s="179"/>
      <c r="Q76" s="142" t="s">
        <v>3263</v>
      </c>
      <c r="R76" s="142" t="s">
        <v>3264</v>
      </c>
      <c r="S76" s="142" t="s">
        <v>3265</v>
      </c>
      <c r="T76" s="142" t="s">
        <v>3266</v>
      </c>
      <c r="U76" s="142">
        <v>1</v>
      </c>
      <c r="V76" s="142" t="s">
        <v>2740</v>
      </c>
      <c r="W76" s="178">
        <v>44564</v>
      </c>
      <c r="X76" s="178">
        <v>44744</v>
      </c>
      <c r="Y76" s="187" t="s">
        <v>43</v>
      </c>
      <c r="Z76" s="187" t="s">
        <v>3669</v>
      </c>
      <c r="AA76" s="183"/>
      <c r="AB76" s="183"/>
      <c r="AC76" s="179" t="s">
        <v>2804</v>
      </c>
      <c r="AD76" s="142" t="s">
        <v>2740</v>
      </c>
      <c r="AE76" s="174">
        <v>100</v>
      </c>
      <c r="AF76" s="174">
        <v>100</v>
      </c>
      <c r="AG76" s="175" t="s">
        <v>43</v>
      </c>
      <c r="AH76" s="176">
        <v>44750</v>
      </c>
      <c r="AI76" s="142" t="s">
        <v>3307</v>
      </c>
      <c r="AJ76" s="177" t="s">
        <v>3333</v>
      </c>
    </row>
    <row r="77" spans="1:36" s="150" customFormat="1" ht="92.15" customHeight="1" x14ac:dyDescent="0.35">
      <c r="A77" s="178">
        <v>44546</v>
      </c>
      <c r="B77" s="142" t="s">
        <v>26</v>
      </c>
      <c r="C77" s="142" t="s">
        <v>27</v>
      </c>
      <c r="D77" s="142" t="s">
        <v>28</v>
      </c>
      <c r="E77" s="142">
        <v>2021</v>
      </c>
      <c r="F77" s="142">
        <v>107</v>
      </c>
      <c r="G77" s="142" t="s">
        <v>3267</v>
      </c>
      <c r="H77" s="142">
        <v>1</v>
      </c>
      <c r="I77" s="142" t="s">
        <v>30</v>
      </c>
      <c r="J77" s="142" t="s">
        <v>1723</v>
      </c>
      <c r="K77" s="142" t="s">
        <v>32</v>
      </c>
      <c r="L77" s="142" t="s">
        <v>424</v>
      </c>
      <c r="M77" s="142" t="s">
        <v>3268</v>
      </c>
      <c r="N77" s="179" t="s">
        <v>2830</v>
      </c>
      <c r="O77" s="179"/>
      <c r="P77" s="179"/>
      <c r="Q77" s="142" t="s">
        <v>3269</v>
      </c>
      <c r="R77" s="142" t="s">
        <v>3270</v>
      </c>
      <c r="S77" s="142" t="s">
        <v>3271</v>
      </c>
      <c r="T77" s="142" t="s">
        <v>3272</v>
      </c>
      <c r="U77" s="142">
        <v>2</v>
      </c>
      <c r="V77" s="142" t="s">
        <v>2740</v>
      </c>
      <c r="W77" s="178">
        <v>44564</v>
      </c>
      <c r="X77" s="178">
        <v>44910</v>
      </c>
      <c r="Y77" s="186"/>
      <c r="Z77" s="186" t="s">
        <v>1743</v>
      </c>
      <c r="AA77" s="183"/>
      <c r="AB77" s="183"/>
      <c r="AC77" s="179" t="s">
        <v>2804</v>
      </c>
      <c r="AD77" s="142" t="s">
        <v>2740</v>
      </c>
      <c r="AE77" s="174">
        <v>100</v>
      </c>
      <c r="AF77" s="174">
        <v>100</v>
      </c>
      <c r="AG77" s="175" t="s">
        <v>43</v>
      </c>
      <c r="AH77" s="176">
        <v>44841</v>
      </c>
      <c r="AI77" s="142" t="s">
        <v>3307</v>
      </c>
      <c r="AJ77" s="177" t="s">
        <v>3544</v>
      </c>
    </row>
    <row r="78" spans="1:36" s="150" customFormat="1" ht="92.15" customHeight="1" x14ac:dyDescent="0.35">
      <c r="A78" s="178">
        <v>44546</v>
      </c>
      <c r="B78" s="142" t="s">
        <v>26</v>
      </c>
      <c r="C78" s="142" t="s">
        <v>27</v>
      </c>
      <c r="D78" s="142" t="s">
        <v>28</v>
      </c>
      <c r="E78" s="142">
        <v>2021</v>
      </c>
      <c r="F78" s="142">
        <v>107</v>
      </c>
      <c r="G78" s="142" t="s">
        <v>3267</v>
      </c>
      <c r="H78" s="142">
        <v>2</v>
      </c>
      <c r="I78" s="142" t="s">
        <v>30</v>
      </c>
      <c r="J78" s="142" t="s">
        <v>1723</v>
      </c>
      <c r="K78" s="142" t="s">
        <v>32</v>
      </c>
      <c r="L78" s="142" t="s">
        <v>424</v>
      </c>
      <c r="M78" s="142" t="s">
        <v>3268</v>
      </c>
      <c r="N78" s="179" t="s">
        <v>2830</v>
      </c>
      <c r="O78" s="179"/>
      <c r="P78" s="179"/>
      <c r="Q78" s="142" t="s">
        <v>3269</v>
      </c>
      <c r="R78" s="142" t="s">
        <v>3273</v>
      </c>
      <c r="S78" s="142" t="s">
        <v>3274</v>
      </c>
      <c r="T78" s="142" t="s">
        <v>3275</v>
      </c>
      <c r="U78" s="142">
        <v>1</v>
      </c>
      <c r="V78" s="142" t="s">
        <v>2740</v>
      </c>
      <c r="W78" s="178">
        <v>44564</v>
      </c>
      <c r="X78" s="178">
        <v>44910</v>
      </c>
      <c r="Y78" s="186"/>
      <c r="Z78" s="186" t="s">
        <v>1743</v>
      </c>
      <c r="AA78" s="183"/>
      <c r="AB78" s="183"/>
      <c r="AC78" s="179" t="s">
        <v>2804</v>
      </c>
      <c r="AD78" s="142" t="s">
        <v>2740</v>
      </c>
      <c r="AE78" s="174">
        <v>100</v>
      </c>
      <c r="AF78" s="174">
        <v>100</v>
      </c>
      <c r="AG78" s="175" t="s">
        <v>43</v>
      </c>
      <c r="AH78" s="176">
        <v>44931</v>
      </c>
      <c r="AI78" s="142" t="s">
        <v>3650</v>
      </c>
      <c r="AJ78" s="177" t="s">
        <v>3658</v>
      </c>
    </row>
    <row r="79" spans="1:36" s="150" customFormat="1" ht="92.15" customHeight="1" x14ac:dyDescent="0.35">
      <c r="A79" s="178">
        <v>44546</v>
      </c>
      <c r="B79" s="142" t="s">
        <v>26</v>
      </c>
      <c r="C79" s="142" t="s">
        <v>27</v>
      </c>
      <c r="D79" s="142" t="s">
        <v>28</v>
      </c>
      <c r="E79" s="142">
        <v>2021</v>
      </c>
      <c r="F79" s="142">
        <v>107</v>
      </c>
      <c r="G79" s="142" t="s">
        <v>3276</v>
      </c>
      <c r="H79" s="142">
        <v>1</v>
      </c>
      <c r="I79" s="142" t="s">
        <v>30</v>
      </c>
      <c r="J79" s="142" t="s">
        <v>1723</v>
      </c>
      <c r="K79" s="142" t="s">
        <v>32</v>
      </c>
      <c r="L79" s="142" t="s">
        <v>424</v>
      </c>
      <c r="M79" s="142" t="s">
        <v>3277</v>
      </c>
      <c r="N79" s="179" t="s">
        <v>2830</v>
      </c>
      <c r="O79" s="179"/>
      <c r="P79" s="179"/>
      <c r="Q79" s="142" t="s">
        <v>3278</v>
      </c>
      <c r="R79" s="142" t="s">
        <v>3279</v>
      </c>
      <c r="S79" s="142" t="s">
        <v>3280</v>
      </c>
      <c r="T79" s="142" t="s">
        <v>3281</v>
      </c>
      <c r="U79" s="142">
        <v>1</v>
      </c>
      <c r="V79" s="142" t="s">
        <v>2740</v>
      </c>
      <c r="W79" s="178">
        <v>44564</v>
      </c>
      <c r="X79" s="178">
        <v>44910</v>
      </c>
      <c r="Y79" s="186"/>
      <c r="Z79" s="186" t="s">
        <v>1743</v>
      </c>
      <c r="AA79" s="183"/>
      <c r="AB79" s="183"/>
      <c r="AC79" s="179" t="s">
        <v>2804</v>
      </c>
      <c r="AD79" s="142" t="s">
        <v>2740</v>
      </c>
      <c r="AE79" s="174">
        <v>100</v>
      </c>
      <c r="AF79" s="174">
        <v>100</v>
      </c>
      <c r="AG79" s="175" t="s">
        <v>43</v>
      </c>
      <c r="AH79" s="176">
        <v>44931</v>
      </c>
      <c r="AI79" s="142" t="s">
        <v>3650</v>
      </c>
      <c r="AJ79" s="177" t="s">
        <v>3659</v>
      </c>
    </row>
    <row r="80" spans="1:36" s="150" customFormat="1" ht="92.15" customHeight="1" x14ac:dyDescent="0.35">
      <c r="A80" s="178">
        <v>44546</v>
      </c>
      <c r="B80" s="142" t="s">
        <v>26</v>
      </c>
      <c r="C80" s="142" t="s">
        <v>27</v>
      </c>
      <c r="D80" s="142" t="s">
        <v>28</v>
      </c>
      <c r="E80" s="142">
        <v>2021</v>
      </c>
      <c r="F80" s="142">
        <v>107</v>
      </c>
      <c r="G80" s="142" t="s">
        <v>3282</v>
      </c>
      <c r="H80" s="142">
        <v>1</v>
      </c>
      <c r="I80" s="142" t="s">
        <v>30</v>
      </c>
      <c r="J80" s="142" t="s">
        <v>1723</v>
      </c>
      <c r="K80" s="142" t="s">
        <v>32</v>
      </c>
      <c r="L80" s="142" t="s">
        <v>424</v>
      </c>
      <c r="M80" s="142" t="s">
        <v>3283</v>
      </c>
      <c r="N80" s="179" t="s">
        <v>2830</v>
      </c>
      <c r="O80" s="179" t="s">
        <v>2830</v>
      </c>
      <c r="P80" s="179"/>
      <c r="Q80" s="142" t="s">
        <v>3284</v>
      </c>
      <c r="R80" s="142" t="s">
        <v>3285</v>
      </c>
      <c r="S80" s="142" t="s">
        <v>3286</v>
      </c>
      <c r="T80" s="142" t="s">
        <v>3287</v>
      </c>
      <c r="U80" s="142">
        <v>1</v>
      </c>
      <c r="V80" s="142" t="s">
        <v>3288</v>
      </c>
      <c r="W80" s="178">
        <v>44564</v>
      </c>
      <c r="X80" s="178">
        <v>44635</v>
      </c>
      <c r="Y80" s="187" t="s">
        <v>43</v>
      </c>
      <c r="Z80" s="187" t="s">
        <v>3669</v>
      </c>
      <c r="AA80" s="183"/>
      <c r="AB80" s="183"/>
      <c r="AC80" s="179" t="s">
        <v>3289</v>
      </c>
      <c r="AD80" s="142" t="s">
        <v>3288</v>
      </c>
      <c r="AE80" s="174">
        <v>100</v>
      </c>
      <c r="AF80" s="174">
        <v>100</v>
      </c>
      <c r="AG80" s="175" t="s">
        <v>43</v>
      </c>
      <c r="AH80" s="176">
        <v>44658</v>
      </c>
      <c r="AI80" s="142" t="s">
        <v>3307</v>
      </c>
      <c r="AJ80" s="177" t="s">
        <v>3315</v>
      </c>
    </row>
    <row r="81" spans="1:36" s="150" customFormat="1" ht="92.15" customHeight="1" x14ac:dyDescent="0.35">
      <c r="A81" s="178">
        <v>44740</v>
      </c>
      <c r="B81" s="142" t="s">
        <v>26</v>
      </c>
      <c r="C81" s="142" t="s">
        <v>27</v>
      </c>
      <c r="D81" s="142" t="s">
        <v>28</v>
      </c>
      <c r="E81" s="142">
        <v>2022</v>
      </c>
      <c r="F81" s="142">
        <v>97</v>
      </c>
      <c r="G81" s="142" t="s">
        <v>2953</v>
      </c>
      <c r="H81" s="142">
        <v>1</v>
      </c>
      <c r="I81" s="142" t="s">
        <v>30</v>
      </c>
      <c r="J81" s="142" t="s">
        <v>67</v>
      </c>
      <c r="K81" s="142" t="s">
        <v>32</v>
      </c>
      <c r="L81" s="142" t="s">
        <v>3502</v>
      </c>
      <c r="M81" s="142" t="s">
        <v>3577</v>
      </c>
      <c r="N81" s="179" t="s">
        <v>2830</v>
      </c>
      <c r="O81" s="179"/>
      <c r="P81" s="179"/>
      <c r="Q81" s="142" t="s">
        <v>3349</v>
      </c>
      <c r="R81" s="142" t="s">
        <v>3375</v>
      </c>
      <c r="S81" s="142" t="s">
        <v>3414</v>
      </c>
      <c r="T81" s="142" t="s">
        <v>3415</v>
      </c>
      <c r="U81" s="142">
        <v>1</v>
      </c>
      <c r="V81" s="142" t="s">
        <v>3480</v>
      </c>
      <c r="W81" s="178">
        <v>44727</v>
      </c>
      <c r="X81" s="178">
        <v>45090</v>
      </c>
      <c r="Y81" s="186"/>
      <c r="Z81" s="186" t="s">
        <v>1743</v>
      </c>
      <c r="AA81" s="183"/>
      <c r="AB81" s="183"/>
      <c r="AC81" s="179" t="s">
        <v>2005</v>
      </c>
      <c r="AD81" s="142" t="s">
        <v>3509</v>
      </c>
      <c r="AE81" s="174">
        <v>0</v>
      </c>
      <c r="AF81" s="174">
        <v>0</v>
      </c>
      <c r="AG81" s="233" t="s">
        <v>1743</v>
      </c>
      <c r="AH81" s="234">
        <v>45030</v>
      </c>
      <c r="AI81" s="235" t="s">
        <v>3302</v>
      </c>
      <c r="AJ81" s="236" t="s">
        <v>3683</v>
      </c>
    </row>
    <row r="82" spans="1:36" s="150" customFormat="1" ht="92.15" customHeight="1" x14ac:dyDescent="0.35">
      <c r="A82" s="178">
        <v>44740</v>
      </c>
      <c r="B82" s="142" t="s">
        <v>26</v>
      </c>
      <c r="C82" s="142" t="s">
        <v>27</v>
      </c>
      <c r="D82" s="142" t="s">
        <v>28</v>
      </c>
      <c r="E82" s="142">
        <v>2022</v>
      </c>
      <c r="F82" s="142">
        <v>97</v>
      </c>
      <c r="G82" s="142" t="s">
        <v>3334</v>
      </c>
      <c r="H82" s="142">
        <v>1</v>
      </c>
      <c r="I82" s="142" t="s">
        <v>30</v>
      </c>
      <c r="J82" s="142" t="s">
        <v>67</v>
      </c>
      <c r="K82" s="142" t="s">
        <v>32</v>
      </c>
      <c r="L82" s="142" t="s">
        <v>3502</v>
      </c>
      <c r="M82" s="142" t="s">
        <v>3578</v>
      </c>
      <c r="N82" s="179" t="s">
        <v>2830</v>
      </c>
      <c r="O82" s="179"/>
      <c r="P82" s="179"/>
      <c r="Q82" s="142" t="s">
        <v>3350</v>
      </c>
      <c r="R82" s="142" t="s">
        <v>3376</v>
      </c>
      <c r="S82" s="142" t="s">
        <v>3416</v>
      </c>
      <c r="T82" s="142" t="s">
        <v>3416</v>
      </c>
      <c r="U82" s="142">
        <v>1</v>
      </c>
      <c r="V82" s="142" t="s">
        <v>3481</v>
      </c>
      <c r="W82" s="178">
        <v>44727</v>
      </c>
      <c r="X82" s="178">
        <v>44834</v>
      </c>
      <c r="Y82" s="187" t="s">
        <v>43</v>
      </c>
      <c r="Z82" s="187" t="s">
        <v>3669</v>
      </c>
      <c r="AA82" s="183"/>
      <c r="AB82" s="183"/>
      <c r="AC82" s="179" t="s">
        <v>2808</v>
      </c>
      <c r="AD82" s="142" t="s">
        <v>3481</v>
      </c>
      <c r="AE82" s="174">
        <v>100</v>
      </c>
      <c r="AF82" s="174">
        <v>100</v>
      </c>
      <c r="AG82" s="175" t="s">
        <v>43</v>
      </c>
      <c r="AH82" s="176">
        <v>44841</v>
      </c>
      <c r="AI82" s="142" t="s">
        <v>3307</v>
      </c>
      <c r="AJ82" s="177" t="s">
        <v>3550</v>
      </c>
    </row>
    <row r="83" spans="1:36" s="150" customFormat="1" ht="92.15" customHeight="1" x14ac:dyDescent="0.35">
      <c r="A83" s="178">
        <v>44740</v>
      </c>
      <c r="B83" s="142" t="s">
        <v>26</v>
      </c>
      <c r="C83" s="142" t="s">
        <v>27</v>
      </c>
      <c r="D83" s="142" t="s">
        <v>28</v>
      </c>
      <c r="E83" s="142">
        <v>2022</v>
      </c>
      <c r="F83" s="142">
        <v>97</v>
      </c>
      <c r="G83" s="142" t="s">
        <v>3334</v>
      </c>
      <c r="H83" s="142">
        <v>2</v>
      </c>
      <c r="I83" s="142" t="s">
        <v>30</v>
      </c>
      <c r="J83" s="142" t="s">
        <v>67</v>
      </c>
      <c r="K83" s="142" t="s">
        <v>32</v>
      </c>
      <c r="L83" s="142" t="s">
        <v>3502</v>
      </c>
      <c r="M83" s="142" t="s">
        <v>3648</v>
      </c>
      <c r="N83" s="179" t="s">
        <v>2830</v>
      </c>
      <c r="O83" s="179"/>
      <c r="P83" s="179"/>
      <c r="Q83" s="142" t="s">
        <v>3350</v>
      </c>
      <c r="R83" s="142" t="s">
        <v>3377</v>
      </c>
      <c r="S83" s="142" t="s">
        <v>3417</v>
      </c>
      <c r="T83" s="142" t="s">
        <v>3417</v>
      </c>
      <c r="U83" s="142">
        <v>1</v>
      </c>
      <c r="V83" s="142" t="s">
        <v>3482</v>
      </c>
      <c r="W83" s="178">
        <v>44727</v>
      </c>
      <c r="X83" s="178">
        <v>44925</v>
      </c>
      <c r="Y83" s="186"/>
      <c r="Z83" s="186" t="s">
        <v>1743</v>
      </c>
      <c r="AA83" s="183"/>
      <c r="AB83" s="183"/>
      <c r="AC83" s="179" t="s">
        <v>2005</v>
      </c>
      <c r="AD83" s="142" t="s">
        <v>3510</v>
      </c>
      <c r="AE83" s="174">
        <v>100</v>
      </c>
      <c r="AF83" s="174">
        <v>100</v>
      </c>
      <c r="AG83" s="175" t="s">
        <v>43</v>
      </c>
      <c r="AH83" s="176">
        <v>44907</v>
      </c>
      <c r="AI83" s="142" t="s">
        <v>3302</v>
      </c>
      <c r="AJ83" s="177" t="s">
        <v>3649</v>
      </c>
    </row>
    <row r="84" spans="1:36" s="150" customFormat="1" ht="92.15" customHeight="1" x14ac:dyDescent="0.35">
      <c r="A84" s="178">
        <v>44740</v>
      </c>
      <c r="B84" s="142" t="s">
        <v>26</v>
      </c>
      <c r="C84" s="142" t="s">
        <v>27</v>
      </c>
      <c r="D84" s="142" t="s">
        <v>28</v>
      </c>
      <c r="E84" s="142">
        <v>2022</v>
      </c>
      <c r="F84" s="142">
        <v>97</v>
      </c>
      <c r="G84" s="142" t="s">
        <v>3335</v>
      </c>
      <c r="H84" s="142">
        <v>1</v>
      </c>
      <c r="I84" s="142" t="s">
        <v>30</v>
      </c>
      <c r="J84" s="142" t="s">
        <v>67</v>
      </c>
      <c r="K84" s="142" t="s">
        <v>32</v>
      </c>
      <c r="L84" s="142" t="s">
        <v>3502</v>
      </c>
      <c r="M84" s="142" t="s">
        <v>3579</v>
      </c>
      <c r="N84" s="179" t="s">
        <v>2830</v>
      </c>
      <c r="O84" s="179"/>
      <c r="P84" s="179"/>
      <c r="Q84" s="142" t="s">
        <v>3351</v>
      </c>
      <c r="R84" s="142" t="s">
        <v>3378</v>
      </c>
      <c r="S84" s="142" t="s">
        <v>3418</v>
      </c>
      <c r="T84" s="142" t="s">
        <v>3418</v>
      </c>
      <c r="U84" s="142">
        <v>1</v>
      </c>
      <c r="V84" s="142" t="s">
        <v>3481</v>
      </c>
      <c r="W84" s="178">
        <v>44727</v>
      </c>
      <c r="X84" s="178">
        <v>44834</v>
      </c>
      <c r="Y84" s="187" t="s">
        <v>43</v>
      </c>
      <c r="Z84" s="187" t="s">
        <v>3669</v>
      </c>
      <c r="AA84" s="183"/>
      <c r="AB84" s="183"/>
      <c r="AC84" s="179" t="s">
        <v>2808</v>
      </c>
      <c r="AD84" s="142" t="s">
        <v>3481</v>
      </c>
      <c r="AE84" s="174">
        <v>100</v>
      </c>
      <c r="AF84" s="174">
        <v>100</v>
      </c>
      <c r="AG84" s="175" t="s">
        <v>43</v>
      </c>
      <c r="AH84" s="176">
        <v>44841</v>
      </c>
      <c r="AI84" s="142" t="s">
        <v>3307</v>
      </c>
      <c r="AJ84" s="177" t="s">
        <v>3551</v>
      </c>
    </row>
    <row r="85" spans="1:36" s="150" customFormat="1" ht="92.15" customHeight="1" x14ac:dyDescent="0.35">
      <c r="A85" s="178">
        <v>44740</v>
      </c>
      <c r="B85" s="142" t="s">
        <v>26</v>
      </c>
      <c r="C85" s="142" t="s">
        <v>27</v>
      </c>
      <c r="D85" s="142" t="s">
        <v>28</v>
      </c>
      <c r="E85" s="142">
        <v>2022</v>
      </c>
      <c r="F85" s="142">
        <v>97</v>
      </c>
      <c r="G85" s="142" t="s">
        <v>3569</v>
      </c>
      <c r="H85" s="142">
        <v>1</v>
      </c>
      <c r="I85" s="142" t="s">
        <v>30</v>
      </c>
      <c r="J85" s="142" t="s">
        <v>67</v>
      </c>
      <c r="K85" s="142" t="s">
        <v>32</v>
      </c>
      <c r="L85" s="142" t="s">
        <v>3502</v>
      </c>
      <c r="M85" s="142" t="s">
        <v>3570</v>
      </c>
      <c r="N85" s="179" t="s">
        <v>2830</v>
      </c>
      <c r="O85" s="179"/>
      <c r="P85" s="179"/>
      <c r="Q85" s="142" t="s">
        <v>3571</v>
      </c>
      <c r="R85" s="142" t="s">
        <v>3572</v>
      </c>
      <c r="S85" s="142" t="s">
        <v>3419</v>
      </c>
      <c r="T85" s="142" t="s">
        <v>3420</v>
      </c>
      <c r="U85" s="142">
        <v>2</v>
      </c>
      <c r="V85" s="142" t="s">
        <v>3483</v>
      </c>
      <c r="W85" s="178">
        <v>44726</v>
      </c>
      <c r="X85" s="178">
        <v>45090</v>
      </c>
      <c r="Y85" s="186"/>
      <c r="Z85" s="186" t="s">
        <v>1743</v>
      </c>
      <c r="AA85" s="183"/>
      <c r="AB85" s="183"/>
      <c r="AC85" s="179" t="s">
        <v>3503</v>
      </c>
      <c r="AD85" s="142" t="s">
        <v>2168</v>
      </c>
      <c r="AE85" s="174">
        <v>100</v>
      </c>
      <c r="AF85" s="174">
        <v>100</v>
      </c>
      <c r="AG85" s="175" t="s">
        <v>43</v>
      </c>
      <c r="AH85" s="176">
        <v>44965</v>
      </c>
      <c r="AI85" s="142" t="s">
        <v>3540</v>
      </c>
      <c r="AJ85" s="177" t="s">
        <v>3671</v>
      </c>
    </row>
    <row r="86" spans="1:36" s="150" customFormat="1" ht="92.15" customHeight="1" x14ac:dyDescent="0.35">
      <c r="A86" s="178">
        <v>44740</v>
      </c>
      <c r="B86" s="142" t="s">
        <v>26</v>
      </c>
      <c r="C86" s="142" t="s">
        <v>27</v>
      </c>
      <c r="D86" s="142" t="s">
        <v>28</v>
      </c>
      <c r="E86" s="142">
        <v>2022</v>
      </c>
      <c r="F86" s="142">
        <v>97</v>
      </c>
      <c r="G86" s="142" t="s">
        <v>3569</v>
      </c>
      <c r="H86" s="142">
        <v>2</v>
      </c>
      <c r="I86" s="142" t="s">
        <v>30</v>
      </c>
      <c r="J86" s="142" t="s">
        <v>67</v>
      </c>
      <c r="K86" s="142" t="s">
        <v>32</v>
      </c>
      <c r="L86" s="142" t="s">
        <v>3502</v>
      </c>
      <c r="M86" s="142" t="s">
        <v>3570</v>
      </c>
      <c r="N86" s="179" t="s">
        <v>2830</v>
      </c>
      <c r="O86" s="179"/>
      <c r="P86" s="179"/>
      <c r="Q86" s="142" t="s">
        <v>3571</v>
      </c>
      <c r="R86" s="142" t="s">
        <v>3573</v>
      </c>
      <c r="S86" s="142" t="s">
        <v>3574</v>
      </c>
      <c r="T86" s="142" t="s">
        <v>3575</v>
      </c>
      <c r="U86" s="142">
        <v>1</v>
      </c>
      <c r="V86" s="142" t="s">
        <v>3483</v>
      </c>
      <c r="W86" s="178">
        <v>44726</v>
      </c>
      <c r="X86" s="178">
        <v>44925</v>
      </c>
      <c r="Y86" s="186"/>
      <c r="Z86" s="186" t="s">
        <v>1743</v>
      </c>
      <c r="AA86" s="183"/>
      <c r="AB86" s="183"/>
      <c r="AC86" s="179" t="s">
        <v>3503</v>
      </c>
      <c r="AD86" s="142" t="s">
        <v>2168</v>
      </c>
      <c r="AE86" s="174">
        <v>100</v>
      </c>
      <c r="AF86" s="174">
        <v>100</v>
      </c>
      <c r="AG86" s="175" t="s">
        <v>43</v>
      </c>
      <c r="AH86" s="176">
        <v>44937</v>
      </c>
      <c r="AI86" s="142" t="s">
        <v>3540</v>
      </c>
      <c r="AJ86" s="177" t="s">
        <v>3664</v>
      </c>
    </row>
    <row r="87" spans="1:36" s="150" customFormat="1" ht="92.15" customHeight="1" x14ac:dyDescent="0.35">
      <c r="A87" s="178">
        <v>44740</v>
      </c>
      <c r="B87" s="142" t="s">
        <v>26</v>
      </c>
      <c r="C87" s="142" t="s">
        <v>27</v>
      </c>
      <c r="D87" s="142" t="s">
        <v>28</v>
      </c>
      <c r="E87" s="142">
        <v>2022</v>
      </c>
      <c r="F87" s="142">
        <v>97</v>
      </c>
      <c r="G87" s="142" t="s">
        <v>3336</v>
      </c>
      <c r="H87" s="142">
        <v>1</v>
      </c>
      <c r="I87" s="142" t="s">
        <v>30</v>
      </c>
      <c r="J87" s="142" t="s">
        <v>67</v>
      </c>
      <c r="K87" s="142" t="s">
        <v>32</v>
      </c>
      <c r="L87" s="142" t="s">
        <v>3502</v>
      </c>
      <c r="M87" s="142" t="s">
        <v>3580</v>
      </c>
      <c r="N87" s="179" t="s">
        <v>2830</v>
      </c>
      <c r="O87" s="179" t="s">
        <v>2830</v>
      </c>
      <c r="P87" s="179" t="s">
        <v>2830</v>
      </c>
      <c r="Q87" s="142" t="s">
        <v>3352</v>
      </c>
      <c r="R87" s="142" t="s">
        <v>3379</v>
      </c>
      <c r="S87" s="142" t="s">
        <v>3421</v>
      </c>
      <c r="T87" s="142" t="s">
        <v>3422</v>
      </c>
      <c r="U87" s="142">
        <v>1</v>
      </c>
      <c r="V87" s="142" t="s">
        <v>3480</v>
      </c>
      <c r="W87" s="178">
        <v>44727</v>
      </c>
      <c r="X87" s="178">
        <v>45090</v>
      </c>
      <c r="Y87" s="186"/>
      <c r="Z87" s="186" t="s">
        <v>1743</v>
      </c>
      <c r="AA87" s="183"/>
      <c r="AB87" s="183"/>
      <c r="AC87" s="179" t="s">
        <v>2005</v>
      </c>
      <c r="AD87" s="142" t="s">
        <v>3509</v>
      </c>
      <c r="AE87" s="174">
        <v>0</v>
      </c>
      <c r="AF87" s="174">
        <v>0</v>
      </c>
      <c r="AG87" s="233" t="s">
        <v>1743</v>
      </c>
      <c r="AH87" s="234">
        <v>45030</v>
      </c>
      <c r="AI87" s="235" t="s">
        <v>3302</v>
      </c>
      <c r="AJ87" s="236" t="s">
        <v>3684</v>
      </c>
    </row>
    <row r="88" spans="1:36" s="150" customFormat="1" ht="92.15" customHeight="1" x14ac:dyDescent="0.35">
      <c r="A88" s="178">
        <v>44740</v>
      </c>
      <c r="B88" s="142" t="s">
        <v>26</v>
      </c>
      <c r="C88" s="142" t="s">
        <v>27</v>
      </c>
      <c r="D88" s="142" t="s">
        <v>28</v>
      </c>
      <c r="E88" s="142">
        <v>2022</v>
      </c>
      <c r="F88" s="142">
        <v>97</v>
      </c>
      <c r="G88" s="142" t="s">
        <v>3336</v>
      </c>
      <c r="H88" s="142">
        <v>2</v>
      </c>
      <c r="I88" s="142" t="s">
        <v>30</v>
      </c>
      <c r="J88" s="142" t="s">
        <v>67</v>
      </c>
      <c r="K88" s="142" t="s">
        <v>32</v>
      </c>
      <c r="L88" s="142" t="s">
        <v>3502</v>
      </c>
      <c r="M88" s="142" t="s">
        <v>3580</v>
      </c>
      <c r="N88" s="179" t="s">
        <v>2830</v>
      </c>
      <c r="O88" s="179" t="s">
        <v>2830</v>
      </c>
      <c r="P88" s="179" t="s">
        <v>2830</v>
      </c>
      <c r="Q88" s="142" t="s">
        <v>3353</v>
      </c>
      <c r="R88" s="142" t="s">
        <v>3380</v>
      </c>
      <c r="S88" s="142" t="s">
        <v>3423</v>
      </c>
      <c r="T88" s="142" t="s">
        <v>3424</v>
      </c>
      <c r="U88" s="142">
        <v>1</v>
      </c>
      <c r="V88" s="142" t="s">
        <v>3480</v>
      </c>
      <c r="W88" s="178">
        <v>44727</v>
      </c>
      <c r="X88" s="178">
        <v>45090</v>
      </c>
      <c r="Y88" s="186"/>
      <c r="Z88" s="186" t="s">
        <v>1743</v>
      </c>
      <c r="AA88" s="183"/>
      <c r="AB88" s="183"/>
      <c r="AC88" s="179" t="s">
        <v>2005</v>
      </c>
      <c r="AD88" s="142" t="s">
        <v>3509</v>
      </c>
      <c r="AE88" s="174">
        <v>0</v>
      </c>
      <c r="AF88" s="174">
        <v>0</v>
      </c>
      <c r="AG88" s="233" t="s">
        <v>1743</v>
      </c>
      <c r="AH88" s="234">
        <v>45030</v>
      </c>
      <c r="AI88" s="235" t="s">
        <v>3302</v>
      </c>
      <c r="AJ88" s="236" t="s">
        <v>3685</v>
      </c>
    </row>
    <row r="89" spans="1:36" s="150" customFormat="1" ht="92.15" customHeight="1" x14ac:dyDescent="0.35">
      <c r="A89" s="178">
        <v>44740</v>
      </c>
      <c r="B89" s="142" t="s">
        <v>26</v>
      </c>
      <c r="C89" s="142" t="s">
        <v>27</v>
      </c>
      <c r="D89" s="142" t="s">
        <v>28</v>
      </c>
      <c r="E89" s="142">
        <v>2022</v>
      </c>
      <c r="F89" s="142">
        <v>97</v>
      </c>
      <c r="G89" s="142" t="s">
        <v>3337</v>
      </c>
      <c r="H89" s="142">
        <v>1</v>
      </c>
      <c r="I89" s="142" t="s">
        <v>30</v>
      </c>
      <c r="J89" s="142" t="s">
        <v>67</v>
      </c>
      <c r="K89" s="142" t="s">
        <v>32</v>
      </c>
      <c r="L89" s="142" t="s">
        <v>3502</v>
      </c>
      <c r="M89" s="142" t="s">
        <v>3581</v>
      </c>
      <c r="N89" s="179" t="s">
        <v>2830</v>
      </c>
      <c r="O89" s="179"/>
      <c r="P89" s="179"/>
      <c r="Q89" s="142" t="s">
        <v>3353</v>
      </c>
      <c r="R89" s="142" t="s">
        <v>3381</v>
      </c>
      <c r="S89" s="142" t="s">
        <v>3425</v>
      </c>
      <c r="T89" s="142" t="s">
        <v>3426</v>
      </c>
      <c r="U89" s="142">
        <v>1</v>
      </c>
      <c r="V89" s="142" t="s">
        <v>3484</v>
      </c>
      <c r="W89" s="178">
        <v>44727</v>
      </c>
      <c r="X89" s="178">
        <v>44926</v>
      </c>
      <c r="Z89" s="186" t="s">
        <v>1743</v>
      </c>
      <c r="AA89" s="183"/>
      <c r="AB89" s="183"/>
      <c r="AC89" s="179" t="s">
        <v>2005</v>
      </c>
      <c r="AD89" s="142" t="s">
        <v>3484</v>
      </c>
      <c r="AE89" s="174">
        <v>100</v>
      </c>
      <c r="AF89" s="174">
        <v>100</v>
      </c>
      <c r="AG89" s="175" t="s">
        <v>43</v>
      </c>
      <c r="AH89" s="176">
        <v>44838</v>
      </c>
      <c r="AI89" s="142" t="s">
        <v>3524</v>
      </c>
      <c r="AJ89" s="177" t="s">
        <v>3527</v>
      </c>
    </row>
    <row r="90" spans="1:36" s="150" customFormat="1" ht="92.15" customHeight="1" x14ac:dyDescent="0.35">
      <c r="A90" s="178">
        <v>44740</v>
      </c>
      <c r="B90" s="142" t="s">
        <v>26</v>
      </c>
      <c r="C90" s="142" t="s">
        <v>27</v>
      </c>
      <c r="D90" s="142" t="s">
        <v>28</v>
      </c>
      <c r="E90" s="142">
        <v>2022</v>
      </c>
      <c r="F90" s="142">
        <v>97</v>
      </c>
      <c r="G90" s="142" t="s">
        <v>3338</v>
      </c>
      <c r="H90" s="142">
        <v>1</v>
      </c>
      <c r="I90" s="142" t="s">
        <v>30</v>
      </c>
      <c r="J90" s="142" t="s">
        <v>67</v>
      </c>
      <c r="K90" s="142" t="s">
        <v>32</v>
      </c>
      <c r="L90" s="142" t="s">
        <v>3502</v>
      </c>
      <c r="M90" s="142" t="s">
        <v>3582</v>
      </c>
      <c r="N90" s="179" t="s">
        <v>2830</v>
      </c>
      <c r="O90" s="179"/>
      <c r="P90" s="179"/>
      <c r="Q90" s="142" t="s">
        <v>3354</v>
      </c>
      <c r="R90" s="142" t="s">
        <v>3382</v>
      </c>
      <c r="S90" s="142" t="s">
        <v>3427</v>
      </c>
      <c r="T90" s="142" t="s">
        <v>3427</v>
      </c>
      <c r="U90" s="142">
        <v>1</v>
      </c>
      <c r="V90" s="142" t="s">
        <v>3481</v>
      </c>
      <c r="W90" s="178">
        <v>44727</v>
      </c>
      <c r="X90" s="178">
        <v>44834</v>
      </c>
      <c r="Y90" s="187" t="s">
        <v>43</v>
      </c>
      <c r="Z90" s="187" t="s">
        <v>3669</v>
      </c>
      <c r="AA90" s="183"/>
      <c r="AB90" s="183"/>
      <c r="AC90" s="179" t="s">
        <v>2808</v>
      </c>
      <c r="AD90" s="142" t="s">
        <v>3481</v>
      </c>
      <c r="AE90" s="174">
        <v>100</v>
      </c>
      <c r="AF90" s="174">
        <v>100</v>
      </c>
      <c r="AG90" s="175" t="s">
        <v>43</v>
      </c>
      <c r="AH90" s="176">
        <v>44841</v>
      </c>
      <c r="AI90" s="142" t="s">
        <v>3307</v>
      </c>
      <c r="AJ90" s="177" t="s">
        <v>3552</v>
      </c>
    </row>
    <row r="91" spans="1:36" s="150" customFormat="1" ht="92.15" customHeight="1" x14ac:dyDescent="0.35">
      <c r="A91" s="178">
        <v>44740</v>
      </c>
      <c r="B91" s="142" t="s">
        <v>26</v>
      </c>
      <c r="C91" s="142" t="s">
        <v>27</v>
      </c>
      <c r="D91" s="142" t="s">
        <v>28</v>
      </c>
      <c r="E91" s="142">
        <v>2022</v>
      </c>
      <c r="F91" s="142">
        <v>97</v>
      </c>
      <c r="G91" s="142" t="s">
        <v>3338</v>
      </c>
      <c r="H91" s="142">
        <v>2</v>
      </c>
      <c r="I91" s="142" t="s">
        <v>30</v>
      </c>
      <c r="J91" s="142" t="s">
        <v>67</v>
      </c>
      <c r="K91" s="142" t="s">
        <v>32</v>
      </c>
      <c r="L91" s="142" t="s">
        <v>3502</v>
      </c>
      <c r="M91" s="142" t="s">
        <v>3582</v>
      </c>
      <c r="N91" s="179" t="s">
        <v>2830</v>
      </c>
      <c r="O91" s="179"/>
      <c r="P91" s="179"/>
      <c r="Q91" s="142" t="s">
        <v>3354</v>
      </c>
      <c r="R91" s="142" t="s">
        <v>3383</v>
      </c>
      <c r="S91" s="142" t="s">
        <v>3425</v>
      </c>
      <c r="T91" s="142" t="s">
        <v>3425</v>
      </c>
      <c r="U91" s="142">
        <v>1</v>
      </c>
      <c r="V91" s="142" t="s">
        <v>3484</v>
      </c>
      <c r="W91" s="178">
        <v>44727</v>
      </c>
      <c r="X91" s="178">
        <v>44834</v>
      </c>
      <c r="Y91" s="187" t="s">
        <v>43</v>
      </c>
      <c r="Z91" s="187" t="s">
        <v>3669</v>
      </c>
      <c r="AA91" s="183"/>
      <c r="AB91" s="183"/>
      <c r="AC91" s="179" t="s">
        <v>2005</v>
      </c>
      <c r="AD91" s="142" t="s">
        <v>3484</v>
      </c>
      <c r="AE91" s="174">
        <v>100</v>
      </c>
      <c r="AF91" s="174">
        <v>100</v>
      </c>
      <c r="AG91" s="175" t="s">
        <v>43</v>
      </c>
      <c r="AH91" s="176">
        <v>44838</v>
      </c>
      <c r="AI91" s="142" t="s">
        <v>3524</v>
      </c>
      <c r="AJ91" s="177" t="s">
        <v>3528</v>
      </c>
    </row>
    <row r="92" spans="1:36" s="150" customFormat="1" ht="92.15" customHeight="1" x14ac:dyDescent="0.35">
      <c r="A92" s="178">
        <v>44740</v>
      </c>
      <c r="B92" s="142" t="s">
        <v>26</v>
      </c>
      <c r="C92" s="142" t="s">
        <v>27</v>
      </c>
      <c r="D92" s="142" t="s">
        <v>28</v>
      </c>
      <c r="E92" s="142">
        <v>2022</v>
      </c>
      <c r="F92" s="142">
        <v>97</v>
      </c>
      <c r="G92" s="142" t="s">
        <v>3339</v>
      </c>
      <c r="H92" s="142">
        <v>1</v>
      </c>
      <c r="I92" s="142" t="s">
        <v>30</v>
      </c>
      <c r="J92" s="142" t="s">
        <v>67</v>
      </c>
      <c r="K92" s="142" t="s">
        <v>32</v>
      </c>
      <c r="L92" s="142" t="s">
        <v>3502</v>
      </c>
      <c r="M92" s="142" t="s">
        <v>3557</v>
      </c>
      <c r="N92" s="179" t="s">
        <v>2830</v>
      </c>
      <c r="O92" s="179"/>
      <c r="P92" s="179"/>
      <c r="Q92" s="142" t="s">
        <v>3355</v>
      </c>
      <c r="R92" s="142" t="s">
        <v>3384</v>
      </c>
      <c r="S92" s="142" t="s">
        <v>3419</v>
      </c>
      <c r="T92" s="142" t="s">
        <v>3420</v>
      </c>
      <c r="U92" s="142">
        <v>2</v>
      </c>
      <c r="V92" s="142" t="s">
        <v>3483</v>
      </c>
      <c r="W92" s="178">
        <v>44726</v>
      </c>
      <c r="X92" s="178">
        <v>45090</v>
      </c>
      <c r="Y92" s="186"/>
      <c r="Z92" s="186" t="s">
        <v>1743</v>
      </c>
      <c r="AA92" s="183"/>
      <c r="AB92" s="183"/>
      <c r="AC92" s="179" t="s">
        <v>3503</v>
      </c>
      <c r="AD92" s="142" t="s">
        <v>2168</v>
      </c>
      <c r="AE92" s="174">
        <v>100</v>
      </c>
      <c r="AF92" s="174">
        <v>100</v>
      </c>
      <c r="AG92" s="175" t="s">
        <v>43</v>
      </c>
      <c r="AH92" s="176">
        <v>44965</v>
      </c>
      <c r="AI92" s="142" t="s">
        <v>3540</v>
      </c>
      <c r="AJ92" s="177" t="s">
        <v>3672</v>
      </c>
    </row>
    <row r="93" spans="1:36" s="150" customFormat="1" ht="92.15" customHeight="1" x14ac:dyDescent="0.35">
      <c r="A93" s="178">
        <v>44740</v>
      </c>
      <c r="B93" s="142" t="s">
        <v>26</v>
      </c>
      <c r="C93" s="142" t="s">
        <v>27</v>
      </c>
      <c r="D93" s="142" t="s">
        <v>28</v>
      </c>
      <c r="E93" s="142">
        <v>2022</v>
      </c>
      <c r="F93" s="142">
        <v>97</v>
      </c>
      <c r="G93" s="142" t="s">
        <v>3339</v>
      </c>
      <c r="H93" s="142">
        <v>2</v>
      </c>
      <c r="I93" s="142" t="s">
        <v>30</v>
      </c>
      <c r="J93" s="142" t="s">
        <v>67</v>
      </c>
      <c r="K93" s="142" t="s">
        <v>32</v>
      </c>
      <c r="L93" s="142" t="s">
        <v>3502</v>
      </c>
      <c r="M93" s="142" t="s">
        <v>3557</v>
      </c>
      <c r="N93" s="179" t="s">
        <v>2830</v>
      </c>
      <c r="O93" s="179"/>
      <c r="P93" s="179"/>
      <c r="Q93" s="142" t="s">
        <v>3355</v>
      </c>
      <c r="R93" s="142" t="s">
        <v>3385</v>
      </c>
      <c r="S93" s="142" t="s">
        <v>3428</v>
      </c>
      <c r="T93" s="142" t="s">
        <v>3428</v>
      </c>
      <c r="U93" s="142">
        <v>1</v>
      </c>
      <c r="V93" s="142" t="s">
        <v>3483</v>
      </c>
      <c r="W93" s="178">
        <v>44726</v>
      </c>
      <c r="X93" s="178">
        <v>45090</v>
      </c>
      <c r="Y93" s="186"/>
      <c r="Z93" s="186" t="s">
        <v>1743</v>
      </c>
      <c r="AA93" s="183"/>
      <c r="AB93" s="183"/>
      <c r="AC93" s="179" t="s">
        <v>3503</v>
      </c>
      <c r="AD93" s="142" t="s">
        <v>2168</v>
      </c>
      <c r="AE93" s="174">
        <v>0</v>
      </c>
      <c r="AF93" s="174">
        <v>0</v>
      </c>
      <c r="AG93" s="237" t="s">
        <v>1743</v>
      </c>
      <c r="AH93" s="238">
        <v>45028</v>
      </c>
      <c r="AI93" s="240" t="s">
        <v>3540</v>
      </c>
      <c r="AJ93" s="239" t="s">
        <v>3696</v>
      </c>
    </row>
    <row r="94" spans="1:36" s="150" customFormat="1" ht="92.15" customHeight="1" x14ac:dyDescent="0.35">
      <c r="A94" s="178">
        <v>44740</v>
      </c>
      <c r="B94" s="142" t="s">
        <v>26</v>
      </c>
      <c r="C94" s="142" t="s">
        <v>27</v>
      </c>
      <c r="D94" s="142" t="s">
        <v>28</v>
      </c>
      <c r="E94" s="142">
        <v>2022</v>
      </c>
      <c r="F94" s="142">
        <v>97</v>
      </c>
      <c r="G94" s="142" t="s">
        <v>3340</v>
      </c>
      <c r="H94" s="142">
        <v>1</v>
      </c>
      <c r="I94" s="142" t="s">
        <v>30</v>
      </c>
      <c r="J94" s="142" t="s">
        <v>67</v>
      </c>
      <c r="K94" s="142" t="s">
        <v>32</v>
      </c>
      <c r="L94" s="142" t="s">
        <v>3502</v>
      </c>
      <c r="M94" s="142" t="s">
        <v>3558</v>
      </c>
      <c r="N94" s="179" t="s">
        <v>2830</v>
      </c>
      <c r="O94" s="179" t="s">
        <v>2830</v>
      </c>
      <c r="P94" s="179"/>
      <c r="Q94" s="142" t="s">
        <v>3356</v>
      </c>
      <c r="R94" s="142" t="s">
        <v>3386</v>
      </c>
      <c r="S94" s="142" t="s">
        <v>3429</v>
      </c>
      <c r="T94" s="142" t="s">
        <v>3430</v>
      </c>
      <c r="U94" s="142">
        <v>1</v>
      </c>
      <c r="V94" s="142" t="s">
        <v>3485</v>
      </c>
      <c r="W94" s="178">
        <v>44726</v>
      </c>
      <c r="X94" s="178">
        <v>44926</v>
      </c>
      <c r="Y94" s="183"/>
      <c r="Z94" s="186" t="s">
        <v>1743</v>
      </c>
      <c r="AA94" s="183"/>
      <c r="AB94" s="183"/>
      <c r="AC94" s="179" t="s">
        <v>3559</v>
      </c>
      <c r="AD94" s="142" t="s">
        <v>3511</v>
      </c>
      <c r="AE94" s="174">
        <v>100</v>
      </c>
      <c r="AF94" s="174">
        <v>100</v>
      </c>
      <c r="AG94" s="175" t="s">
        <v>43</v>
      </c>
      <c r="AH94" s="176">
        <v>44910</v>
      </c>
      <c r="AI94" s="142" t="s">
        <v>3540</v>
      </c>
      <c r="AJ94" s="177" t="s">
        <v>3560</v>
      </c>
    </row>
    <row r="95" spans="1:36" s="150" customFormat="1" ht="92.15" customHeight="1" x14ac:dyDescent="0.35">
      <c r="A95" s="178">
        <v>44740</v>
      </c>
      <c r="B95" s="142" t="s">
        <v>26</v>
      </c>
      <c r="C95" s="142" t="s">
        <v>27</v>
      </c>
      <c r="D95" s="142" t="s">
        <v>28</v>
      </c>
      <c r="E95" s="142">
        <v>2022</v>
      </c>
      <c r="F95" s="142">
        <v>97</v>
      </c>
      <c r="G95" s="142" t="s">
        <v>3340</v>
      </c>
      <c r="H95" s="142">
        <v>2</v>
      </c>
      <c r="I95" s="142" t="s">
        <v>30</v>
      </c>
      <c r="J95" s="142" t="s">
        <v>67</v>
      </c>
      <c r="K95" s="142" t="s">
        <v>32</v>
      </c>
      <c r="L95" s="142" t="s">
        <v>3502</v>
      </c>
      <c r="M95" s="142" t="s">
        <v>3558</v>
      </c>
      <c r="N95" s="179" t="s">
        <v>2830</v>
      </c>
      <c r="O95" s="179" t="s">
        <v>2830</v>
      </c>
      <c r="P95" s="179"/>
      <c r="Q95" s="142" t="s">
        <v>3356</v>
      </c>
      <c r="R95" s="142" t="s">
        <v>3387</v>
      </c>
      <c r="S95" s="142" t="s">
        <v>3431</v>
      </c>
      <c r="T95" s="142" t="s">
        <v>3432</v>
      </c>
      <c r="U95" s="142">
        <v>1</v>
      </c>
      <c r="V95" s="142" t="s">
        <v>3486</v>
      </c>
      <c r="W95" s="178">
        <v>44726</v>
      </c>
      <c r="X95" s="178">
        <v>44926</v>
      </c>
      <c r="Y95" s="183"/>
      <c r="Z95" s="186" t="s">
        <v>1743</v>
      </c>
      <c r="AA95" s="183"/>
      <c r="AB95" s="183"/>
      <c r="AC95" s="179" t="s">
        <v>2807</v>
      </c>
      <c r="AD95" s="142" t="s">
        <v>2807</v>
      </c>
      <c r="AE95" s="174">
        <v>100</v>
      </c>
      <c r="AF95" s="174">
        <v>100</v>
      </c>
      <c r="AG95" s="175" t="s">
        <v>43</v>
      </c>
      <c r="AH95" s="176">
        <v>44838</v>
      </c>
      <c r="AI95" s="142" t="s">
        <v>3325</v>
      </c>
      <c r="AJ95" s="177" t="s">
        <v>3529</v>
      </c>
    </row>
    <row r="96" spans="1:36" s="150" customFormat="1" ht="92.15" customHeight="1" x14ac:dyDescent="0.35">
      <c r="A96" s="178">
        <v>44740</v>
      </c>
      <c r="B96" s="142" t="s">
        <v>26</v>
      </c>
      <c r="C96" s="142" t="s">
        <v>27</v>
      </c>
      <c r="D96" s="142" t="s">
        <v>28</v>
      </c>
      <c r="E96" s="142">
        <v>2022</v>
      </c>
      <c r="F96" s="142">
        <v>97</v>
      </c>
      <c r="G96" s="142" t="s">
        <v>3341</v>
      </c>
      <c r="H96" s="142">
        <v>1</v>
      </c>
      <c r="I96" s="142" t="s">
        <v>30</v>
      </c>
      <c r="J96" s="142" t="s">
        <v>67</v>
      </c>
      <c r="K96" s="142" t="s">
        <v>32</v>
      </c>
      <c r="L96" s="142" t="s">
        <v>3502</v>
      </c>
      <c r="M96" s="142" t="s">
        <v>3561</v>
      </c>
      <c r="N96" s="179" t="s">
        <v>2830</v>
      </c>
      <c r="O96" s="179" t="s">
        <v>2830</v>
      </c>
      <c r="P96" s="179" t="s">
        <v>2830</v>
      </c>
      <c r="Q96" s="142" t="s">
        <v>3357</v>
      </c>
      <c r="R96" s="142" t="s">
        <v>3388</v>
      </c>
      <c r="S96" s="142" t="s">
        <v>3433</v>
      </c>
      <c r="T96" s="142" t="s">
        <v>3433</v>
      </c>
      <c r="U96" s="142">
        <v>1</v>
      </c>
      <c r="V96" s="142" t="s">
        <v>3487</v>
      </c>
      <c r="W96" s="178">
        <v>44726</v>
      </c>
      <c r="X96" s="178">
        <v>44865</v>
      </c>
      <c r="Y96" s="183"/>
      <c r="Z96" s="186" t="s">
        <v>1743</v>
      </c>
      <c r="AA96" s="183"/>
      <c r="AB96" s="183"/>
      <c r="AC96" s="179" t="s">
        <v>3503</v>
      </c>
      <c r="AD96" s="142" t="s">
        <v>1902</v>
      </c>
      <c r="AE96" s="174">
        <v>100</v>
      </c>
      <c r="AF96" s="174">
        <v>100</v>
      </c>
      <c r="AG96" s="175" t="s">
        <v>43</v>
      </c>
      <c r="AH96" s="176">
        <v>44874</v>
      </c>
      <c r="AI96" s="142" t="s">
        <v>3540</v>
      </c>
      <c r="AJ96" s="177" t="s">
        <v>3554</v>
      </c>
    </row>
    <row r="97" spans="1:36" s="150" customFormat="1" ht="92.15" customHeight="1" x14ac:dyDescent="0.35">
      <c r="A97" s="178">
        <v>44740</v>
      </c>
      <c r="B97" s="142" t="s">
        <v>26</v>
      </c>
      <c r="C97" s="142" t="s">
        <v>27</v>
      </c>
      <c r="D97" s="142" t="s">
        <v>28</v>
      </c>
      <c r="E97" s="142">
        <v>2022</v>
      </c>
      <c r="F97" s="142">
        <v>97</v>
      </c>
      <c r="G97" s="142" t="s">
        <v>3341</v>
      </c>
      <c r="H97" s="142">
        <v>2</v>
      </c>
      <c r="I97" s="142" t="s">
        <v>30</v>
      </c>
      <c r="J97" s="142" t="s">
        <v>67</v>
      </c>
      <c r="K97" s="142" t="s">
        <v>32</v>
      </c>
      <c r="L97" s="142" t="s">
        <v>3502</v>
      </c>
      <c r="M97" s="142" t="s">
        <v>3561</v>
      </c>
      <c r="N97" s="179" t="s">
        <v>2830</v>
      </c>
      <c r="O97" s="179" t="s">
        <v>2830</v>
      </c>
      <c r="P97" s="179" t="s">
        <v>2830</v>
      </c>
      <c r="Q97" s="142" t="s">
        <v>3357</v>
      </c>
      <c r="R97" s="142" t="s">
        <v>3389</v>
      </c>
      <c r="S97" s="142" t="s">
        <v>3434</v>
      </c>
      <c r="T97" s="142" t="s">
        <v>3435</v>
      </c>
      <c r="U97" s="142">
        <v>1</v>
      </c>
      <c r="V97" s="142" t="s">
        <v>3487</v>
      </c>
      <c r="W97" s="178">
        <v>44726</v>
      </c>
      <c r="X97" s="178">
        <v>44926</v>
      </c>
      <c r="Y97" s="186"/>
      <c r="Z97" s="186" t="s">
        <v>1743</v>
      </c>
      <c r="AA97" s="183"/>
      <c r="AB97" s="183"/>
      <c r="AC97" s="179" t="s">
        <v>3503</v>
      </c>
      <c r="AD97" s="142" t="s">
        <v>1902</v>
      </c>
      <c r="AE97" s="174">
        <v>100</v>
      </c>
      <c r="AF97" s="174">
        <v>100</v>
      </c>
      <c r="AG97" s="175" t="s">
        <v>43</v>
      </c>
      <c r="AH97" s="176">
        <v>44910</v>
      </c>
      <c r="AI97" s="142" t="s">
        <v>3540</v>
      </c>
      <c r="AJ97" s="177" t="s">
        <v>3562</v>
      </c>
    </row>
    <row r="98" spans="1:36" s="150" customFormat="1" ht="92.15" customHeight="1" x14ac:dyDescent="0.35">
      <c r="A98" s="178">
        <v>44740</v>
      </c>
      <c r="B98" s="142" t="s">
        <v>26</v>
      </c>
      <c r="C98" s="142" t="s">
        <v>27</v>
      </c>
      <c r="D98" s="142" t="s">
        <v>28</v>
      </c>
      <c r="E98" s="142">
        <v>2022</v>
      </c>
      <c r="F98" s="142">
        <v>97</v>
      </c>
      <c r="G98" s="142" t="s">
        <v>3342</v>
      </c>
      <c r="H98" s="142">
        <v>1</v>
      </c>
      <c r="I98" s="142" t="s">
        <v>30</v>
      </c>
      <c r="J98" s="142" t="s">
        <v>67</v>
      </c>
      <c r="K98" s="142" t="s">
        <v>32</v>
      </c>
      <c r="L98" s="142" t="s">
        <v>3502</v>
      </c>
      <c r="M98" s="142" t="s">
        <v>3563</v>
      </c>
      <c r="N98" s="179" t="s">
        <v>2830</v>
      </c>
      <c r="O98" s="179" t="s">
        <v>2830</v>
      </c>
      <c r="P98" s="179"/>
      <c r="Q98" s="142" t="s">
        <v>3358</v>
      </c>
      <c r="R98" s="142" t="s">
        <v>3390</v>
      </c>
      <c r="S98" s="142" t="s">
        <v>3434</v>
      </c>
      <c r="T98" s="142" t="s">
        <v>3435</v>
      </c>
      <c r="U98" s="142">
        <v>1</v>
      </c>
      <c r="V98" s="142" t="s">
        <v>3487</v>
      </c>
      <c r="W98" s="178">
        <v>44726</v>
      </c>
      <c r="X98" s="178">
        <v>44926</v>
      </c>
      <c r="Y98" s="186"/>
      <c r="Z98" s="186" t="s">
        <v>1743</v>
      </c>
      <c r="AA98" s="183"/>
      <c r="AB98" s="183"/>
      <c r="AC98" s="179" t="s">
        <v>3503</v>
      </c>
      <c r="AD98" s="142" t="s">
        <v>1902</v>
      </c>
      <c r="AE98" s="174">
        <v>100</v>
      </c>
      <c r="AF98" s="174">
        <v>100</v>
      </c>
      <c r="AG98" s="175" t="s">
        <v>43</v>
      </c>
      <c r="AH98" s="176">
        <v>44910</v>
      </c>
      <c r="AI98" s="142" t="s">
        <v>3540</v>
      </c>
      <c r="AJ98" s="177" t="s">
        <v>3564</v>
      </c>
    </row>
    <row r="99" spans="1:36" s="150" customFormat="1" ht="92.15" customHeight="1" x14ac:dyDescent="0.35">
      <c r="A99" s="178">
        <v>44740</v>
      </c>
      <c r="B99" s="142" t="s">
        <v>26</v>
      </c>
      <c r="C99" s="142" t="s">
        <v>27</v>
      </c>
      <c r="D99" s="142" t="s">
        <v>28</v>
      </c>
      <c r="E99" s="142">
        <v>2022</v>
      </c>
      <c r="F99" s="142">
        <v>97</v>
      </c>
      <c r="G99" s="142" t="s">
        <v>3343</v>
      </c>
      <c r="H99" s="142">
        <v>1</v>
      </c>
      <c r="I99" s="142" t="s">
        <v>30</v>
      </c>
      <c r="J99" s="142" t="s">
        <v>67</v>
      </c>
      <c r="K99" s="142" t="s">
        <v>32</v>
      </c>
      <c r="L99" s="142" t="s">
        <v>3502</v>
      </c>
      <c r="M99" s="142" t="s">
        <v>3583</v>
      </c>
      <c r="N99" s="179" t="s">
        <v>2830</v>
      </c>
      <c r="O99" s="179" t="s">
        <v>2830</v>
      </c>
      <c r="P99" s="179"/>
      <c r="Q99" s="142" t="s">
        <v>3359</v>
      </c>
      <c r="R99" s="142" t="s">
        <v>3391</v>
      </c>
      <c r="S99" s="142" t="s">
        <v>3436</v>
      </c>
      <c r="T99" s="142" t="s">
        <v>3437</v>
      </c>
      <c r="U99" s="142">
        <v>1</v>
      </c>
      <c r="V99" s="142" t="s">
        <v>3488</v>
      </c>
      <c r="W99" s="178">
        <v>44743</v>
      </c>
      <c r="X99" s="178">
        <v>44907</v>
      </c>
      <c r="Y99" s="186"/>
      <c r="Z99" s="186" t="s">
        <v>1743</v>
      </c>
      <c r="AA99" s="183"/>
      <c r="AB99" s="183"/>
      <c r="AC99" s="179" t="s">
        <v>3668</v>
      </c>
      <c r="AD99" s="142" t="s">
        <v>3512</v>
      </c>
      <c r="AE99" s="174">
        <v>100</v>
      </c>
      <c r="AF99" s="174">
        <v>100</v>
      </c>
      <c r="AG99" s="175" t="s">
        <v>43</v>
      </c>
      <c r="AH99" s="176">
        <v>44931</v>
      </c>
      <c r="AI99" s="142" t="s">
        <v>3650</v>
      </c>
      <c r="AJ99" s="177" t="s">
        <v>3651</v>
      </c>
    </row>
    <row r="100" spans="1:36" s="150" customFormat="1" ht="92.15" customHeight="1" x14ac:dyDescent="0.35">
      <c r="A100" s="178">
        <v>44740</v>
      </c>
      <c r="B100" s="142" t="s">
        <v>26</v>
      </c>
      <c r="C100" s="142" t="s">
        <v>27</v>
      </c>
      <c r="D100" s="142" t="s">
        <v>28</v>
      </c>
      <c r="E100" s="142">
        <v>2022</v>
      </c>
      <c r="F100" s="142">
        <v>97</v>
      </c>
      <c r="G100" s="142" t="s">
        <v>3343</v>
      </c>
      <c r="H100" s="142">
        <v>2</v>
      </c>
      <c r="I100" s="142" t="s">
        <v>30</v>
      </c>
      <c r="J100" s="142" t="s">
        <v>67</v>
      </c>
      <c r="K100" s="142" t="s">
        <v>32</v>
      </c>
      <c r="L100" s="142" t="s">
        <v>3502</v>
      </c>
      <c r="M100" s="142" t="s">
        <v>3583</v>
      </c>
      <c r="N100" s="179" t="s">
        <v>2830</v>
      </c>
      <c r="O100" s="179" t="s">
        <v>2830</v>
      </c>
      <c r="P100" s="179"/>
      <c r="Q100" s="142" t="s">
        <v>3359</v>
      </c>
      <c r="R100" s="142" t="s">
        <v>3392</v>
      </c>
      <c r="S100" s="142" t="s">
        <v>3438</v>
      </c>
      <c r="T100" s="142" t="s">
        <v>3439</v>
      </c>
      <c r="U100" s="142">
        <v>1</v>
      </c>
      <c r="V100" s="142" t="s">
        <v>3488</v>
      </c>
      <c r="W100" s="178">
        <v>44743</v>
      </c>
      <c r="X100" s="178">
        <v>45090</v>
      </c>
      <c r="Y100" s="186"/>
      <c r="Z100" s="186" t="s">
        <v>1743</v>
      </c>
      <c r="AA100" s="183"/>
      <c r="AB100" s="183"/>
      <c r="AC100" s="179" t="s">
        <v>3668</v>
      </c>
      <c r="AD100" s="142" t="s">
        <v>3512</v>
      </c>
      <c r="AE100" s="174">
        <v>0</v>
      </c>
      <c r="AF100" s="174">
        <v>0</v>
      </c>
      <c r="AG100" s="175" t="s">
        <v>1743</v>
      </c>
      <c r="AH100" s="176">
        <v>44931</v>
      </c>
      <c r="AI100" s="142" t="s">
        <v>3650</v>
      </c>
      <c r="AJ100" s="177" t="s">
        <v>3652</v>
      </c>
    </row>
    <row r="101" spans="1:36" s="150" customFormat="1" ht="92.15" customHeight="1" x14ac:dyDescent="0.35">
      <c r="A101" s="178">
        <v>44740</v>
      </c>
      <c r="B101" s="142" t="s">
        <v>26</v>
      </c>
      <c r="C101" s="142" t="s">
        <v>27</v>
      </c>
      <c r="D101" s="142" t="s">
        <v>28</v>
      </c>
      <c r="E101" s="142">
        <v>2022</v>
      </c>
      <c r="F101" s="142">
        <v>97</v>
      </c>
      <c r="G101" s="142" t="s">
        <v>3343</v>
      </c>
      <c r="H101" s="142">
        <v>3</v>
      </c>
      <c r="I101" s="142" t="s">
        <v>30</v>
      </c>
      <c r="J101" s="142" t="s">
        <v>67</v>
      </c>
      <c r="K101" s="142" t="s">
        <v>32</v>
      </c>
      <c r="L101" s="142" t="s">
        <v>3502</v>
      </c>
      <c r="M101" s="142" t="s">
        <v>3583</v>
      </c>
      <c r="N101" s="179" t="s">
        <v>2830</v>
      </c>
      <c r="O101" s="179" t="s">
        <v>2830</v>
      </c>
      <c r="P101" s="179"/>
      <c r="Q101" s="142" t="s">
        <v>3359</v>
      </c>
      <c r="R101" s="142" t="s">
        <v>3393</v>
      </c>
      <c r="S101" s="142" t="s">
        <v>3440</v>
      </c>
      <c r="T101" s="142" t="s">
        <v>3441</v>
      </c>
      <c r="U101" s="142">
        <v>1</v>
      </c>
      <c r="V101" s="142" t="s">
        <v>3489</v>
      </c>
      <c r="W101" s="178">
        <v>44726</v>
      </c>
      <c r="X101" s="178">
        <v>44926</v>
      </c>
      <c r="Y101" s="186"/>
      <c r="Z101" s="186" t="s">
        <v>1743</v>
      </c>
      <c r="AA101" s="183"/>
      <c r="AB101" s="183"/>
      <c r="AC101" s="179" t="s">
        <v>3505</v>
      </c>
      <c r="AD101" s="142" t="s">
        <v>3513</v>
      </c>
      <c r="AE101" s="174">
        <v>100</v>
      </c>
      <c r="AF101" s="174">
        <v>100</v>
      </c>
      <c r="AG101" s="175" t="s">
        <v>43</v>
      </c>
      <c r="AH101" s="176">
        <v>44571</v>
      </c>
      <c r="AI101" s="142" t="s">
        <v>3654</v>
      </c>
      <c r="AJ101" s="177" t="s">
        <v>3653</v>
      </c>
    </row>
    <row r="102" spans="1:36" s="150" customFormat="1" ht="92.15" customHeight="1" x14ac:dyDescent="0.35">
      <c r="A102" s="178">
        <v>44740</v>
      </c>
      <c r="B102" s="142" t="s">
        <v>26</v>
      </c>
      <c r="C102" s="142" t="s">
        <v>27</v>
      </c>
      <c r="D102" s="142" t="s">
        <v>28</v>
      </c>
      <c r="E102" s="142">
        <v>2022</v>
      </c>
      <c r="F102" s="142">
        <v>97</v>
      </c>
      <c r="G102" s="142" t="s">
        <v>3344</v>
      </c>
      <c r="H102" s="142">
        <v>1</v>
      </c>
      <c r="I102" s="142" t="s">
        <v>30</v>
      </c>
      <c r="J102" s="142" t="s">
        <v>67</v>
      </c>
      <c r="K102" s="142" t="s">
        <v>32</v>
      </c>
      <c r="L102" s="142" t="s">
        <v>3502</v>
      </c>
      <c r="M102" s="142" t="s">
        <v>3584</v>
      </c>
      <c r="N102" s="179" t="s">
        <v>2830</v>
      </c>
      <c r="O102" s="179"/>
      <c r="P102" s="179"/>
      <c r="Q102" s="142" t="s">
        <v>3360</v>
      </c>
      <c r="R102" s="142" t="s">
        <v>3394</v>
      </c>
      <c r="S102" s="142" t="s">
        <v>3442</v>
      </c>
      <c r="T102" s="142" t="s">
        <v>3443</v>
      </c>
      <c r="U102" s="142">
        <v>2</v>
      </c>
      <c r="V102" s="142" t="s">
        <v>3488</v>
      </c>
      <c r="W102" s="178">
        <v>44743</v>
      </c>
      <c r="X102" s="178">
        <v>44926</v>
      </c>
      <c r="Y102" s="186"/>
      <c r="Z102" s="186" t="s">
        <v>1743</v>
      </c>
      <c r="AA102" s="183"/>
      <c r="AB102" s="183"/>
      <c r="AC102" s="179" t="s">
        <v>3668</v>
      </c>
      <c r="AD102" s="142" t="s">
        <v>3512</v>
      </c>
      <c r="AE102" s="174">
        <v>100</v>
      </c>
      <c r="AF102" s="174">
        <v>100</v>
      </c>
      <c r="AG102" s="175" t="s">
        <v>43</v>
      </c>
      <c r="AH102" s="176">
        <v>44931</v>
      </c>
      <c r="AI102" s="142" t="s">
        <v>3650</v>
      </c>
      <c r="AJ102" s="177" t="s">
        <v>3655</v>
      </c>
    </row>
    <row r="103" spans="1:36" s="150" customFormat="1" ht="92.15" customHeight="1" x14ac:dyDescent="0.35">
      <c r="A103" s="178">
        <v>44740</v>
      </c>
      <c r="B103" s="142" t="s">
        <v>26</v>
      </c>
      <c r="C103" s="142" t="s">
        <v>27</v>
      </c>
      <c r="D103" s="142" t="s">
        <v>28</v>
      </c>
      <c r="E103" s="142">
        <v>2022</v>
      </c>
      <c r="F103" s="142">
        <v>97</v>
      </c>
      <c r="G103" s="142" t="s">
        <v>2923</v>
      </c>
      <c r="H103" s="142">
        <v>1</v>
      </c>
      <c r="I103" s="142" t="s">
        <v>30</v>
      </c>
      <c r="J103" s="142" t="s">
        <v>67</v>
      </c>
      <c r="K103" s="142" t="s">
        <v>1286</v>
      </c>
      <c r="L103" s="142" t="s">
        <v>2924</v>
      </c>
      <c r="M103" s="142" t="s">
        <v>3576</v>
      </c>
      <c r="N103" s="179" t="s">
        <v>2830</v>
      </c>
      <c r="O103" s="179"/>
      <c r="P103" s="179"/>
      <c r="Q103" s="142" t="s">
        <v>3361</v>
      </c>
      <c r="R103" s="142" t="s">
        <v>3395</v>
      </c>
      <c r="S103" s="142" t="s">
        <v>3444</v>
      </c>
      <c r="T103" s="142" t="s">
        <v>3445</v>
      </c>
      <c r="U103" s="142">
        <v>1</v>
      </c>
      <c r="V103" s="142" t="s">
        <v>3490</v>
      </c>
      <c r="W103" s="178">
        <v>44743</v>
      </c>
      <c r="X103" s="178">
        <v>44985</v>
      </c>
      <c r="Y103" s="186"/>
      <c r="Z103" s="186" t="s">
        <v>1743</v>
      </c>
      <c r="AA103" s="183"/>
      <c r="AB103" s="183"/>
      <c r="AC103" s="179" t="s">
        <v>2808</v>
      </c>
      <c r="AD103" s="142" t="s">
        <v>3514</v>
      </c>
      <c r="AE103" s="174">
        <v>100</v>
      </c>
      <c r="AF103" s="174">
        <v>100</v>
      </c>
      <c r="AG103" s="175" t="s">
        <v>43</v>
      </c>
      <c r="AH103" s="176">
        <v>44992</v>
      </c>
      <c r="AI103" s="142" t="s">
        <v>3307</v>
      </c>
      <c r="AJ103" s="177" t="s">
        <v>3676</v>
      </c>
    </row>
    <row r="104" spans="1:36" s="150" customFormat="1" ht="92.15" customHeight="1" x14ac:dyDescent="0.35">
      <c r="A104" s="178">
        <v>44740</v>
      </c>
      <c r="B104" s="142" t="s">
        <v>26</v>
      </c>
      <c r="C104" s="142" t="s">
        <v>27</v>
      </c>
      <c r="D104" s="142" t="s">
        <v>28</v>
      </c>
      <c r="E104" s="142">
        <v>2022</v>
      </c>
      <c r="F104" s="142">
        <v>97</v>
      </c>
      <c r="G104" s="142" t="s">
        <v>2923</v>
      </c>
      <c r="H104" s="142">
        <v>2</v>
      </c>
      <c r="I104" s="142" t="s">
        <v>30</v>
      </c>
      <c r="J104" s="142" t="s">
        <v>67</v>
      </c>
      <c r="K104" s="142" t="s">
        <v>1286</v>
      </c>
      <c r="L104" s="142" t="s">
        <v>2924</v>
      </c>
      <c r="M104" s="142" t="s">
        <v>3576</v>
      </c>
      <c r="N104" s="179" t="s">
        <v>2830</v>
      </c>
      <c r="O104" s="179"/>
      <c r="P104" s="179"/>
      <c r="Q104" s="142" t="s">
        <v>3361</v>
      </c>
      <c r="R104" s="142" t="s">
        <v>3396</v>
      </c>
      <c r="S104" s="142" t="s">
        <v>3446</v>
      </c>
      <c r="T104" s="142" t="s">
        <v>3447</v>
      </c>
      <c r="U104" s="142">
        <v>1</v>
      </c>
      <c r="V104" s="142" t="s">
        <v>3491</v>
      </c>
      <c r="W104" s="178">
        <v>44743</v>
      </c>
      <c r="X104" s="178">
        <v>44985</v>
      </c>
      <c r="Y104" s="186"/>
      <c r="Z104" s="186" t="s">
        <v>1743</v>
      </c>
      <c r="AA104" s="183"/>
      <c r="AB104" s="183"/>
      <c r="AC104" s="179" t="s">
        <v>2808</v>
      </c>
      <c r="AD104" s="142" t="s">
        <v>3515</v>
      </c>
      <c r="AE104" s="174">
        <v>100</v>
      </c>
      <c r="AF104" s="174">
        <v>100</v>
      </c>
      <c r="AG104" s="175" t="s">
        <v>43</v>
      </c>
      <c r="AH104" s="176">
        <v>44964</v>
      </c>
      <c r="AI104" s="142" t="s">
        <v>3307</v>
      </c>
      <c r="AJ104" s="177" t="s">
        <v>3682</v>
      </c>
    </row>
    <row r="105" spans="1:36" s="150" customFormat="1" ht="92.15" customHeight="1" x14ac:dyDescent="0.35">
      <c r="A105" s="178">
        <v>44740</v>
      </c>
      <c r="B105" s="142" t="s">
        <v>26</v>
      </c>
      <c r="C105" s="142" t="s">
        <v>27</v>
      </c>
      <c r="D105" s="142" t="s">
        <v>28</v>
      </c>
      <c r="E105" s="142">
        <v>2022</v>
      </c>
      <c r="F105" s="142">
        <v>97</v>
      </c>
      <c r="G105" s="142" t="s">
        <v>2923</v>
      </c>
      <c r="H105" s="142">
        <v>3</v>
      </c>
      <c r="I105" s="142" t="s">
        <v>30</v>
      </c>
      <c r="J105" s="142" t="s">
        <v>67</v>
      </c>
      <c r="K105" s="142" t="s">
        <v>1286</v>
      </c>
      <c r="L105" s="142" t="s">
        <v>2924</v>
      </c>
      <c r="M105" s="142" t="s">
        <v>3576</v>
      </c>
      <c r="N105" s="179" t="s">
        <v>2830</v>
      </c>
      <c r="O105" s="179"/>
      <c r="P105" s="179"/>
      <c r="Q105" s="142" t="s">
        <v>3361</v>
      </c>
      <c r="R105" s="142" t="s">
        <v>3397</v>
      </c>
      <c r="S105" s="142" t="s">
        <v>3448</v>
      </c>
      <c r="T105" s="142" t="s">
        <v>3449</v>
      </c>
      <c r="U105" s="142">
        <v>1</v>
      </c>
      <c r="V105" s="142" t="s">
        <v>3492</v>
      </c>
      <c r="W105" s="178">
        <v>44743</v>
      </c>
      <c r="X105" s="178">
        <v>44985</v>
      </c>
      <c r="Y105" s="186"/>
      <c r="Z105" s="186" t="s">
        <v>1743</v>
      </c>
      <c r="AA105" s="183"/>
      <c r="AB105" s="183"/>
      <c r="AC105" s="179" t="s">
        <v>2808</v>
      </c>
      <c r="AD105" s="142" t="s">
        <v>3514</v>
      </c>
      <c r="AE105" s="174">
        <v>100</v>
      </c>
      <c r="AF105" s="174">
        <v>100</v>
      </c>
      <c r="AG105" s="175" t="s">
        <v>43</v>
      </c>
      <c r="AH105" s="176">
        <v>44964</v>
      </c>
      <c r="AI105" s="142" t="s">
        <v>3307</v>
      </c>
      <c r="AJ105" s="177" t="s">
        <v>3674</v>
      </c>
    </row>
    <row r="106" spans="1:36" s="150" customFormat="1" ht="92.15" customHeight="1" x14ac:dyDescent="0.35">
      <c r="A106" s="178">
        <v>44740</v>
      </c>
      <c r="B106" s="142" t="s">
        <v>26</v>
      </c>
      <c r="C106" s="142" t="s">
        <v>27</v>
      </c>
      <c r="D106" s="142" t="s">
        <v>28</v>
      </c>
      <c r="E106" s="142">
        <v>2022</v>
      </c>
      <c r="F106" s="142">
        <v>97</v>
      </c>
      <c r="G106" s="142" t="s">
        <v>2923</v>
      </c>
      <c r="H106" s="142">
        <v>4</v>
      </c>
      <c r="I106" s="142" t="s">
        <v>30</v>
      </c>
      <c r="J106" s="142" t="s">
        <v>67</v>
      </c>
      <c r="K106" s="142" t="s">
        <v>1286</v>
      </c>
      <c r="L106" s="142" t="s">
        <v>2924</v>
      </c>
      <c r="M106" s="142" t="s">
        <v>3576</v>
      </c>
      <c r="N106" s="179" t="s">
        <v>2830</v>
      </c>
      <c r="O106" s="179"/>
      <c r="P106" s="179"/>
      <c r="Q106" s="142" t="s">
        <v>3361</v>
      </c>
      <c r="R106" s="142" t="s">
        <v>3398</v>
      </c>
      <c r="S106" s="142" t="s">
        <v>3450</v>
      </c>
      <c r="T106" s="142" t="s">
        <v>3451</v>
      </c>
      <c r="U106" s="142">
        <v>1</v>
      </c>
      <c r="V106" s="142" t="s">
        <v>3493</v>
      </c>
      <c r="W106" s="178">
        <v>44743</v>
      </c>
      <c r="X106" s="178">
        <v>44834</v>
      </c>
      <c r="Y106" s="186"/>
      <c r="Z106" s="186" t="s">
        <v>1743</v>
      </c>
      <c r="AA106" s="183"/>
      <c r="AB106" s="183"/>
      <c r="AC106" s="179" t="s">
        <v>2808</v>
      </c>
      <c r="AD106" s="142" t="s">
        <v>3493</v>
      </c>
      <c r="AE106" s="174">
        <v>100</v>
      </c>
      <c r="AF106" s="174">
        <v>100</v>
      </c>
      <c r="AG106" s="175" t="s">
        <v>43</v>
      </c>
      <c r="AH106" s="176">
        <v>44841</v>
      </c>
      <c r="AI106" s="142" t="s">
        <v>3307</v>
      </c>
      <c r="AJ106" s="177" t="s">
        <v>3546</v>
      </c>
    </row>
    <row r="107" spans="1:36" s="150" customFormat="1" ht="92.15" customHeight="1" x14ac:dyDescent="0.35">
      <c r="A107" s="178">
        <v>44740</v>
      </c>
      <c r="B107" s="142" t="s">
        <v>26</v>
      </c>
      <c r="C107" s="142" t="s">
        <v>27</v>
      </c>
      <c r="D107" s="142" t="s">
        <v>28</v>
      </c>
      <c r="E107" s="142">
        <v>2022</v>
      </c>
      <c r="F107" s="142">
        <v>97</v>
      </c>
      <c r="G107" s="142" t="s">
        <v>3110</v>
      </c>
      <c r="H107" s="142">
        <v>1</v>
      </c>
      <c r="I107" s="142" t="s">
        <v>30</v>
      </c>
      <c r="J107" s="142" t="s">
        <v>67</v>
      </c>
      <c r="K107" s="142" t="s">
        <v>1286</v>
      </c>
      <c r="L107" s="142" t="s">
        <v>2924</v>
      </c>
      <c r="M107" s="142" t="s">
        <v>3565</v>
      </c>
      <c r="N107" s="179" t="s">
        <v>2830</v>
      </c>
      <c r="O107" s="179"/>
      <c r="P107" s="179"/>
      <c r="Q107" s="142" t="s">
        <v>3362</v>
      </c>
      <c r="R107" s="142" t="s">
        <v>3399</v>
      </c>
      <c r="S107" s="142" t="s">
        <v>3452</v>
      </c>
      <c r="T107" s="142" t="s">
        <v>3453</v>
      </c>
      <c r="U107" s="142">
        <v>1</v>
      </c>
      <c r="V107" s="142" t="s">
        <v>3494</v>
      </c>
      <c r="W107" s="178">
        <v>44743</v>
      </c>
      <c r="X107" s="178">
        <v>44957</v>
      </c>
      <c r="Y107" s="186"/>
      <c r="Z107" s="186" t="s">
        <v>1743</v>
      </c>
      <c r="AA107" s="183"/>
      <c r="AB107" s="183"/>
      <c r="AC107" s="179" t="s">
        <v>3503</v>
      </c>
      <c r="AD107" s="142" t="s">
        <v>3516</v>
      </c>
      <c r="AE107" s="174">
        <v>100</v>
      </c>
      <c r="AF107" s="174">
        <v>100</v>
      </c>
      <c r="AG107" s="175" t="s">
        <v>43</v>
      </c>
      <c r="AH107" s="176">
        <v>44965</v>
      </c>
      <c r="AI107" s="142" t="s">
        <v>3540</v>
      </c>
      <c r="AJ107" s="177" t="s">
        <v>3673</v>
      </c>
    </row>
    <row r="108" spans="1:36" s="150" customFormat="1" ht="92.15" customHeight="1" x14ac:dyDescent="0.35">
      <c r="A108" s="178">
        <v>44740</v>
      </c>
      <c r="B108" s="142" t="s">
        <v>26</v>
      </c>
      <c r="C108" s="142" t="s">
        <v>27</v>
      </c>
      <c r="D108" s="142" t="s">
        <v>28</v>
      </c>
      <c r="E108" s="142">
        <v>2022</v>
      </c>
      <c r="F108" s="142">
        <v>97</v>
      </c>
      <c r="G108" s="142" t="s">
        <v>3110</v>
      </c>
      <c r="H108" s="142">
        <v>2</v>
      </c>
      <c r="I108" s="142" t="s">
        <v>30</v>
      </c>
      <c r="J108" s="142" t="s">
        <v>67</v>
      </c>
      <c r="K108" s="142" t="s">
        <v>1286</v>
      </c>
      <c r="L108" s="142" t="s">
        <v>2924</v>
      </c>
      <c r="M108" s="142" t="s">
        <v>3565</v>
      </c>
      <c r="N108" s="179" t="s">
        <v>2830</v>
      </c>
      <c r="O108" s="179"/>
      <c r="P108" s="179"/>
      <c r="Q108" s="142" t="s">
        <v>3363</v>
      </c>
      <c r="R108" s="142" t="s">
        <v>3400</v>
      </c>
      <c r="S108" s="142" t="s">
        <v>3454</v>
      </c>
      <c r="T108" s="142" t="s">
        <v>3455</v>
      </c>
      <c r="U108" s="142">
        <v>1</v>
      </c>
      <c r="V108" s="142" t="s">
        <v>3495</v>
      </c>
      <c r="W108" s="178">
        <v>44949</v>
      </c>
      <c r="X108" s="178">
        <v>44985</v>
      </c>
      <c r="Y108" s="186"/>
      <c r="Z108" s="186" t="s">
        <v>1743</v>
      </c>
      <c r="AA108" s="183"/>
      <c r="AB108" s="183"/>
      <c r="AC108" s="179" t="s">
        <v>2808</v>
      </c>
      <c r="AD108" s="142" t="s">
        <v>3517</v>
      </c>
      <c r="AE108" s="174">
        <v>100</v>
      </c>
      <c r="AF108" s="174">
        <v>100</v>
      </c>
      <c r="AG108" s="175" t="s">
        <v>43</v>
      </c>
      <c r="AH108" s="176">
        <v>44992</v>
      </c>
      <c r="AI108" s="142" t="s">
        <v>3545</v>
      </c>
      <c r="AJ108" s="177" t="s">
        <v>3677</v>
      </c>
    </row>
    <row r="109" spans="1:36" s="150" customFormat="1" ht="92.15" customHeight="1" x14ac:dyDescent="0.35">
      <c r="A109" s="178">
        <v>44740</v>
      </c>
      <c r="B109" s="142" t="s">
        <v>26</v>
      </c>
      <c r="C109" s="142" t="s">
        <v>27</v>
      </c>
      <c r="D109" s="142" t="s">
        <v>28</v>
      </c>
      <c r="E109" s="142">
        <v>2022</v>
      </c>
      <c r="F109" s="142">
        <v>97</v>
      </c>
      <c r="G109" s="142" t="s">
        <v>3345</v>
      </c>
      <c r="H109" s="142">
        <v>1</v>
      </c>
      <c r="I109" s="142" t="s">
        <v>30</v>
      </c>
      <c r="J109" s="142" t="s">
        <v>67</v>
      </c>
      <c r="K109" s="142" t="s">
        <v>1286</v>
      </c>
      <c r="L109" s="142" t="s">
        <v>2924</v>
      </c>
      <c r="M109" s="142" t="s">
        <v>3585</v>
      </c>
      <c r="N109" s="179" t="s">
        <v>2830</v>
      </c>
      <c r="O109" s="179"/>
      <c r="P109" s="179"/>
      <c r="Q109" s="142" t="s">
        <v>3364</v>
      </c>
      <c r="R109" s="142" t="s">
        <v>3401</v>
      </c>
      <c r="S109" s="142" t="s">
        <v>3456</v>
      </c>
      <c r="T109" s="142" t="s">
        <v>3457</v>
      </c>
      <c r="U109" s="142">
        <v>1</v>
      </c>
      <c r="V109" s="142" t="s">
        <v>3492</v>
      </c>
      <c r="W109" s="178">
        <v>44743</v>
      </c>
      <c r="X109" s="178">
        <v>44985</v>
      </c>
      <c r="Y109" s="186"/>
      <c r="Z109" s="186" t="s">
        <v>1743</v>
      </c>
      <c r="AA109" s="183"/>
      <c r="AB109" s="183"/>
      <c r="AC109" s="179" t="s">
        <v>2808</v>
      </c>
      <c r="AD109" s="142" t="s">
        <v>3514</v>
      </c>
      <c r="AE109" s="174">
        <v>100</v>
      </c>
      <c r="AF109" s="174">
        <v>100</v>
      </c>
      <c r="AG109" s="175" t="s">
        <v>43</v>
      </c>
      <c r="AH109" s="176">
        <v>44964</v>
      </c>
      <c r="AI109" s="142" t="s">
        <v>3307</v>
      </c>
      <c r="AJ109" s="177" t="s">
        <v>3675</v>
      </c>
    </row>
    <row r="110" spans="1:36" s="150" customFormat="1" ht="92.15" customHeight="1" x14ac:dyDescent="0.35">
      <c r="A110" s="178">
        <v>44740</v>
      </c>
      <c r="B110" s="142" t="s">
        <v>26</v>
      </c>
      <c r="C110" s="142" t="s">
        <v>27</v>
      </c>
      <c r="D110" s="142" t="s">
        <v>28</v>
      </c>
      <c r="E110" s="142">
        <v>2022</v>
      </c>
      <c r="F110" s="142">
        <v>97</v>
      </c>
      <c r="G110" s="142" t="s">
        <v>3345</v>
      </c>
      <c r="H110" s="142">
        <v>2</v>
      </c>
      <c r="I110" s="142" t="s">
        <v>30</v>
      </c>
      <c r="J110" s="142" t="s">
        <v>67</v>
      </c>
      <c r="K110" s="142" t="s">
        <v>1286</v>
      </c>
      <c r="L110" s="142" t="s">
        <v>2924</v>
      </c>
      <c r="M110" s="142" t="s">
        <v>3585</v>
      </c>
      <c r="N110" s="179" t="s">
        <v>2830</v>
      </c>
      <c r="O110" s="179"/>
      <c r="P110" s="179"/>
      <c r="Q110" s="142" t="s">
        <v>3365</v>
      </c>
      <c r="R110" s="142" t="s">
        <v>3402</v>
      </c>
      <c r="S110" s="142" t="s">
        <v>3458</v>
      </c>
      <c r="T110" s="142" t="s">
        <v>3459</v>
      </c>
      <c r="U110" s="142">
        <v>1</v>
      </c>
      <c r="V110" s="142" t="s">
        <v>3493</v>
      </c>
      <c r="W110" s="178">
        <v>44743</v>
      </c>
      <c r="X110" s="178">
        <v>44834</v>
      </c>
      <c r="Y110" s="186"/>
      <c r="Z110" s="186" t="s">
        <v>1743</v>
      </c>
      <c r="AA110" s="183"/>
      <c r="AB110" s="183"/>
      <c r="AC110" s="179" t="s">
        <v>2808</v>
      </c>
      <c r="AD110" s="142" t="s">
        <v>3493</v>
      </c>
      <c r="AE110" s="174">
        <v>100</v>
      </c>
      <c r="AF110" s="174">
        <v>100</v>
      </c>
      <c r="AG110" s="175" t="s">
        <v>43</v>
      </c>
      <c r="AH110" s="176">
        <v>44841</v>
      </c>
      <c r="AI110" s="142" t="s">
        <v>3307</v>
      </c>
      <c r="AJ110" s="177" t="s">
        <v>3547</v>
      </c>
    </row>
    <row r="111" spans="1:36" s="150" customFormat="1" ht="92.15" customHeight="1" x14ac:dyDescent="0.35">
      <c r="A111" s="178">
        <v>44740</v>
      </c>
      <c r="B111" s="142" t="s">
        <v>26</v>
      </c>
      <c r="C111" s="142" t="s">
        <v>27</v>
      </c>
      <c r="D111" s="142" t="s">
        <v>28</v>
      </c>
      <c r="E111" s="142">
        <v>2022</v>
      </c>
      <c r="F111" s="142">
        <v>97</v>
      </c>
      <c r="G111" s="142" t="s">
        <v>3345</v>
      </c>
      <c r="H111" s="142">
        <v>3</v>
      </c>
      <c r="I111" s="142" t="s">
        <v>30</v>
      </c>
      <c r="J111" s="142" t="s">
        <v>67</v>
      </c>
      <c r="K111" s="142" t="s">
        <v>1286</v>
      </c>
      <c r="L111" s="142" t="s">
        <v>2924</v>
      </c>
      <c r="M111" s="142" t="s">
        <v>3585</v>
      </c>
      <c r="N111" s="179" t="s">
        <v>2830</v>
      </c>
      <c r="O111" s="179"/>
      <c r="P111" s="179"/>
      <c r="Q111" s="142" t="s">
        <v>3364</v>
      </c>
      <c r="R111" s="142" t="s">
        <v>3403</v>
      </c>
      <c r="S111" s="142" t="s">
        <v>3460</v>
      </c>
      <c r="T111" s="142" t="s">
        <v>3461</v>
      </c>
      <c r="U111" s="142">
        <v>1</v>
      </c>
      <c r="V111" s="142" t="s">
        <v>3496</v>
      </c>
      <c r="W111" s="178">
        <v>44743</v>
      </c>
      <c r="X111" s="178">
        <v>44985</v>
      </c>
      <c r="Y111" s="186"/>
      <c r="Z111" s="186" t="s">
        <v>1743</v>
      </c>
      <c r="AA111" s="183"/>
      <c r="AB111" s="183"/>
      <c r="AC111" s="179" t="s">
        <v>3504</v>
      </c>
      <c r="AD111" s="142" t="s">
        <v>3518</v>
      </c>
      <c r="AE111" s="174">
        <v>100</v>
      </c>
      <c r="AF111" s="174">
        <v>100</v>
      </c>
      <c r="AG111" s="175" t="s">
        <v>43</v>
      </c>
      <c r="AH111" s="176">
        <v>44993</v>
      </c>
      <c r="AI111" s="142" t="s">
        <v>3545</v>
      </c>
      <c r="AJ111" s="177" t="s">
        <v>3678</v>
      </c>
    </row>
    <row r="112" spans="1:36" s="150" customFormat="1" ht="92.15" customHeight="1" x14ac:dyDescent="0.35">
      <c r="A112" s="178">
        <v>44740</v>
      </c>
      <c r="B112" s="142" t="s">
        <v>26</v>
      </c>
      <c r="C112" s="142" t="s">
        <v>27</v>
      </c>
      <c r="D112" s="142" t="s">
        <v>28</v>
      </c>
      <c r="E112" s="142">
        <v>2022</v>
      </c>
      <c r="F112" s="142">
        <v>97</v>
      </c>
      <c r="G112" s="142" t="s">
        <v>3346</v>
      </c>
      <c r="H112" s="142">
        <v>1</v>
      </c>
      <c r="I112" s="142" t="s">
        <v>30</v>
      </c>
      <c r="J112" s="142" t="s">
        <v>67</v>
      </c>
      <c r="K112" s="142" t="s">
        <v>1286</v>
      </c>
      <c r="L112" s="142" t="s">
        <v>2924</v>
      </c>
      <c r="M112" s="142" t="s">
        <v>3586</v>
      </c>
      <c r="N112" s="179" t="s">
        <v>2830</v>
      </c>
      <c r="O112" s="179"/>
      <c r="P112" s="179"/>
      <c r="Q112" s="142" t="s">
        <v>3366</v>
      </c>
      <c r="R112" s="142" t="s">
        <v>3404</v>
      </c>
      <c r="S112" s="142" t="s">
        <v>3462</v>
      </c>
      <c r="T112" s="142" t="s">
        <v>3463</v>
      </c>
      <c r="U112" s="142">
        <v>1</v>
      </c>
      <c r="V112" s="142" t="s">
        <v>3497</v>
      </c>
      <c r="W112" s="178">
        <v>44743</v>
      </c>
      <c r="X112" s="178">
        <v>44895</v>
      </c>
      <c r="Y112" s="186"/>
      <c r="Z112" s="186" t="s">
        <v>1743</v>
      </c>
      <c r="AA112" s="183"/>
      <c r="AB112" s="183"/>
      <c r="AC112" s="179" t="s">
        <v>3667</v>
      </c>
      <c r="AD112" s="142" t="s">
        <v>3519</v>
      </c>
      <c r="AE112" s="174">
        <v>100</v>
      </c>
      <c r="AF112" s="174">
        <v>100</v>
      </c>
      <c r="AG112" s="175" t="s">
        <v>43</v>
      </c>
      <c r="AH112" s="176">
        <v>44902</v>
      </c>
      <c r="AI112" s="142" t="s">
        <v>3555</v>
      </c>
      <c r="AJ112" s="177" t="s">
        <v>3556</v>
      </c>
    </row>
    <row r="113" spans="1:36" s="150" customFormat="1" ht="92.15" customHeight="1" x14ac:dyDescent="0.35">
      <c r="A113" s="178">
        <v>44740</v>
      </c>
      <c r="B113" s="142" t="s">
        <v>26</v>
      </c>
      <c r="C113" s="142" t="s">
        <v>27</v>
      </c>
      <c r="D113" s="142" t="s">
        <v>28</v>
      </c>
      <c r="E113" s="142">
        <v>2022</v>
      </c>
      <c r="F113" s="142">
        <v>97</v>
      </c>
      <c r="G113" s="142" t="s">
        <v>3346</v>
      </c>
      <c r="H113" s="142">
        <v>2</v>
      </c>
      <c r="I113" s="142" t="s">
        <v>30</v>
      </c>
      <c r="J113" s="142" t="s">
        <v>67</v>
      </c>
      <c r="K113" s="142" t="s">
        <v>1286</v>
      </c>
      <c r="L113" s="142" t="s">
        <v>2924</v>
      </c>
      <c r="M113" s="142" t="s">
        <v>3586</v>
      </c>
      <c r="N113" s="179" t="s">
        <v>2830</v>
      </c>
      <c r="O113" s="179"/>
      <c r="P113" s="179"/>
      <c r="Q113" s="142" t="s">
        <v>3367</v>
      </c>
      <c r="R113" s="142" t="s">
        <v>3405</v>
      </c>
      <c r="S113" s="142" t="s">
        <v>3464</v>
      </c>
      <c r="T113" s="142" t="s">
        <v>3457</v>
      </c>
      <c r="U113" s="142">
        <v>1</v>
      </c>
      <c r="V113" s="142" t="s">
        <v>3498</v>
      </c>
      <c r="W113" s="178">
        <v>44743</v>
      </c>
      <c r="X113" s="178">
        <v>44942</v>
      </c>
      <c r="Y113" s="186"/>
      <c r="Z113" s="186" t="s">
        <v>1743</v>
      </c>
      <c r="AA113" s="183"/>
      <c r="AB113" s="183"/>
      <c r="AC113" s="179" t="s">
        <v>2808</v>
      </c>
      <c r="AD113" s="142" t="s">
        <v>3520</v>
      </c>
      <c r="AE113" s="174">
        <v>100</v>
      </c>
      <c r="AF113" s="174">
        <v>100</v>
      </c>
      <c r="AG113" s="175" t="s">
        <v>43</v>
      </c>
      <c r="AH113" s="176">
        <v>44932</v>
      </c>
      <c r="AI113" s="142" t="s">
        <v>3307</v>
      </c>
      <c r="AJ113" s="177" t="s">
        <v>3660</v>
      </c>
    </row>
    <row r="114" spans="1:36" s="150" customFormat="1" ht="92.15" customHeight="1" x14ac:dyDescent="0.35">
      <c r="A114" s="178">
        <v>44740</v>
      </c>
      <c r="B114" s="142" t="s">
        <v>26</v>
      </c>
      <c r="C114" s="142" t="s">
        <v>27</v>
      </c>
      <c r="D114" s="142" t="s">
        <v>28</v>
      </c>
      <c r="E114" s="142">
        <v>2022</v>
      </c>
      <c r="F114" s="142">
        <v>97</v>
      </c>
      <c r="G114" s="142" t="s">
        <v>3346</v>
      </c>
      <c r="H114" s="142">
        <v>3</v>
      </c>
      <c r="I114" s="142" t="s">
        <v>30</v>
      </c>
      <c r="J114" s="142" t="s">
        <v>67</v>
      </c>
      <c r="K114" s="142" t="s">
        <v>1286</v>
      </c>
      <c r="L114" s="142" t="s">
        <v>2924</v>
      </c>
      <c r="M114" s="142" t="s">
        <v>3586</v>
      </c>
      <c r="N114" s="179" t="s">
        <v>2830</v>
      </c>
      <c r="O114" s="179"/>
      <c r="P114" s="179"/>
      <c r="Q114" s="142" t="s">
        <v>3368</v>
      </c>
      <c r="R114" s="142" t="s">
        <v>3406</v>
      </c>
      <c r="S114" s="142" t="s">
        <v>3465</v>
      </c>
      <c r="T114" s="142" t="s">
        <v>3466</v>
      </c>
      <c r="U114" s="142">
        <v>1</v>
      </c>
      <c r="V114" s="142" t="s">
        <v>3499</v>
      </c>
      <c r="W114" s="178">
        <v>44743</v>
      </c>
      <c r="X114" s="178">
        <v>44865</v>
      </c>
      <c r="Y114" s="186"/>
      <c r="Z114" s="186" t="s">
        <v>1743</v>
      </c>
      <c r="AA114" s="183"/>
      <c r="AB114" s="183"/>
      <c r="AC114" s="179" t="s">
        <v>2808</v>
      </c>
      <c r="AD114" s="142" t="s">
        <v>3521</v>
      </c>
      <c r="AE114" s="174">
        <v>100</v>
      </c>
      <c r="AF114" s="174">
        <v>100</v>
      </c>
      <c r="AG114" s="175" t="s">
        <v>43</v>
      </c>
      <c r="AH114" s="176">
        <v>44841</v>
      </c>
      <c r="AI114" s="142" t="s">
        <v>3307</v>
      </c>
      <c r="AJ114" s="177" t="s">
        <v>3548</v>
      </c>
    </row>
    <row r="115" spans="1:36" s="150" customFormat="1" ht="92.15" customHeight="1" x14ac:dyDescent="0.35">
      <c r="A115" s="178">
        <v>44740</v>
      </c>
      <c r="B115" s="142" t="s">
        <v>26</v>
      </c>
      <c r="C115" s="142" t="s">
        <v>27</v>
      </c>
      <c r="D115" s="142" t="s">
        <v>28</v>
      </c>
      <c r="E115" s="142">
        <v>2022</v>
      </c>
      <c r="F115" s="142">
        <v>97</v>
      </c>
      <c r="G115" s="142" t="s">
        <v>2925</v>
      </c>
      <c r="H115" s="142">
        <v>1</v>
      </c>
      <c r="I115" s="142" t="s">
        <v>30</v>
      </c>
      <c r="J115" s="142" t="s">
        <v>67</v>
      </c>
      <c r="K115" s="142" t="s">
        <v>1286</v>
      </c>
      <c r="L115" s="142" t="s">
        <v>2924</v>
      </c>
      <c r="M115" s="142" t="s">
        <v>3587</v>
      </c>
      <c r="N115" s="179" t="s">
        <v>2830</v>
      </c>
      <c r="O115" s="179"/>
      <c r="P115" s="179"/>
      <c r="Q115" s="142" t="s">
        <v>3369</v>
      </c>
      <c r="R115" s="142" t="s">
        <v>3407</v>
      </c>
      <c r="S115" s="142" t="s">
        <v>3467</v>
      </c>
      <c r="T115" s="142" t="s">
        <v>3468</v>
      </c>
      <c r="U115" s="142">
        <v>1</v>
      </c>
      <c r="V115" s="142" t="s">
        <v>3500</v>
      </c>
      <c r="W115" s="178">
        <v>44743</v>
      </c>
      <c r="X115" s="178">
        <v>44985</v>
      </c>
      <c r="Y115" s="186"/>
      <c r="Z115" s="186" t="s">
        <v>1743</v>
      </c>
      <c r="AA115" s="183"/>
      <c r="AB115" s="183"/>
      <c r="AC115" s="179" t="s">
        <v>2808</v>
      </c>
      <c r="AD115" s="142" t="s">
        <v>3522</v>
      </c>
      <c r="AE115" s="174">
        <v>100</v>
      </c>
      <c r="AF115" s="174">
        <v>100</v>
      </c>
      <c r="AG115" s="175" t="s">
        <v>43</v>
      </c>
      <c r="AH115" s="176">
        <v>44932</v>
      </c>
      <c r="AI115" s="142" t="s">
        <v>3307</v>
      </c>
      <c r="AJ115" s="177" t="s">
        <v>3661</v>
      </c>
    </row>
    <row r="116" spans="1:36" s="150" customFormat="1" ht="92.15" customHeight="1" x14ac:dyDescent="0.35">
      <c r="A116" s="178">
        <v>44740</v>
      </c>
      <c r="B116" s="142" t="s">
        <v>26</v>
      </c>
      <c r="C116" s="142" t="s">
        <v>27</v>
      </c>
      <c r="D116" s="142" t="s">
        <v>28</v>
      </c>
      <c r="E116" s="142">
        <v>2022</v>
      </c>
      <c r="F116" s="142">
        <v>97</v>
      </c>
      <c r="G116" s="142" t="s">
        <v>2925</v>
      </c>
      <c r="H116" s="142">
        <v>2</v>
      </c>
      <c r="I116" s="142" t="s">
        <v>30</v>
      </c>
      <c r="J116" s="142" t="s">
        <v>67</v>
      </c>
      <c r="K116" s="142" t="s">
        <v>1286</v>
      </c>
      <c r="L116" s="142" t="s">
        <v>2924</v>
      </c>
      <c r="M116" s="142" t="s">
        <v>3587</v>
      </c>
      <c r="N116" s="179" t="s">
        <v>2830</v>
      </c>
      <c r="O116" s="179"/>
      <c r="P116" s="179"/>
      <c r="Q116" s="142" t="s">
        <v>3369</v>
      </c>
      <c r="R116" s="142" t="s">
        <v>3408</v>
      </c>
      <c r="S116" s="142" t="s">
        <v>3469</v>
      </c>
      <c r="T116" s="142" t="s">
        <v>3470</v>
      </c>
      <c r="U116" s="142">
        <v>1</v>
      </c>
      <c r="V116" s="142" t="s">
        <v>3493</v>
      </c>
      <c r="W116" s="178">
        <v>44743</v>
      </c>
      <c r="X116" s="178">
        <v>44773</v>
      </c>
      <c r="Y116" s="186"/>
      <c r="Z116" s="186" t="s">
        <v>1743</v>
      </c>
      <c r="AA116" s="183"/>
      <c r="AB116" s="183"/>
      <c r="AC116" s="179" t="s">
        <v>2808</v>
      </c>
      <c r="AD116" s="142" t="s">
        <v>3493</v>
      </c>
      <c r="AE116" s="174">
        <v>100</v>
      </c>
      <c r="AF116" s="174">
        <v>100</v>
      </c>
      <c r="AG116" s="175" t="s">
        <v>43</v>
      </c>
      <c r="AH116" s="176">
        <v>44778</v>
      </c>
      <c r="AI116" s="142" t="s">
        <v>3307</v>
      </c>
      <c r="AJ116" s="177" t="s">
        <v>3523</v>
      </c>
    </row>
    <row r="117" spans="1:36" s="150" customFormat="1" ht="92.15" customHeight="1" x14ac:dyDescent="0.35">
      <c r="A117" s="178">
        <v>44740</v>
      </c>
      <c r="B117" s="142" t="s">
        <v>26</v>
      </c>
      <c r="C117" s="142" t="s">
        <v>27</v>
      </c>
      <c r="D117" s="142" t="s">
        <v>28</v>
      </c>
      <c r="E117" s="142">
        <v>2022</v>
      </c>
      <c r="F117" s="142">
        <v>97</v>
      </c>
      <c r="G117" s="142" t="s">
        <v>2926</v>
      </c>
      <c r="H117" s="142">
        <v>1</v>
      </c>
      <c r="I117" s="142" t="s">
        <v>30</v>
      </c>
      <c r="J117" s="142" t="s">
        <v>67</v>
      </c>
      <c r="K117" s="142" t="s">
        <v>1286</v>
      </c>
      <c r="L117" s="142" t="s">
        <v>2924</v>
      </c>
      <c r="M117" s="142" t="s">
        <v>3588</v>
      </c>
      <c r="N117" s="179" t="s">
        <v>2830</v>
      </c>
      <c r="O117" s="179"/>
      <c r="P117" s="179"/>
      <c r="Q117" s="142" t="s">
        <v>3370</v>
      </c>
      <c r="R117" s="142" t="s">
        <v>3409</v>
      </c>
      <c r="S117" s="142" t="s">
        <v>3471</v>
      </c>
      <c r="T117" s="142" t="s">
        <v>3449</v>
      </c>
      <c r="U117" s="142">
        <v>1</v>
      </c>
      <c r="V117" s="142" t="s">
        <v>3493</v>
      </c>
      <c r="W117" s="178">
        <v>44743</v>
      </c>
      <c r="X117" s="178">
        <v>44985</v>
      </c>
      <c r="Y117" s="186"/>
      <c r="Z117" s="186" t="s">
        <v>1743</v>
      </c>
      <c r="AA117" s="183"/>
      <c r="AB117" s="183"/>
      <c r="AC117" s="179" t="s">
        <v>2808</v>
      </c>
      <c r="AD117" s="142" t="s">
        <v>3493</v>
      </c>
      <c r="AE117" s="174">
        <v>100</v>
      </c>
      <c r="AF117" s="174">
        <v>100</v>
      </c>
      <c r="AG117" s="175" t="s">
        <v>43</v>
      </c>
      <c r="AH117" s="176">
        <v>44992</v>
      </c>
      <c r="AI117" s="142" t="s">
        <v>3307</v>
      </c>
      <c r="AJ117" s="177" t="s">
        <v>3679</v>
      </c>
    </row>
    <row r="118" spans="1:36" s="150" customFormat="1" ht="92.15" customHeight="1" x14ac:dyDescent="0.35">
      <c r="A118" s="178">
        <v>44740</v>
      </c>
      <c r="B118" s="142" t="s">
        <v>26</v>
      </c>
      <c r="C118" s="142" t="s">
        <v>27</v>
      </c>
      <c r="D118" s="142" t="s">
        <v>28</v>
      </c>
      <c r="E118" s="142">
        <v>2022</v>
      </c>
      <c r="F118" s="142">
        <v>97</v>
      </c>
      <c r="G118" s="142" t="s">
        <v>2927</v>
      </c>
      <c r="H118" s="142">
        <v>1</v>
      </c>
      <c r="I118" s="142" t="s">
        <v>30</v>
      </c>
      <c r="J118" s="142" t="s">
        <v>67</v>
      </c>
      <c r="K118" s="142" t="s">
        <v>1286</v>
      </c>
      <c r="L118" s="142" t="s">
        <v>2924</v>
      </c>
      <c r="M118" s="142" t="s">
        <v>3589</v>
      </c>
      <c r="N118" s="179" t="s">
        <v>2830</v>
      </c>
      <c r="O118" s="179"/>
      <c r="P118" s="179"/>
      <c r="Q118" s="142" t="s">
        <v>3371</v>
      </c>
      <c r="R118" s="142" t="s">
        <v>3410</v>
      </c>
      <c r="S118" s="142" t="s">
        <v>3472</v>
      </c>
      <c r="T118" s="142" t="s">
        <v>3473</v>
      </c>
      <c r="U118" s="142">
        <v>1</v>
      </c>
      <c r="V118" s="142" t="s">
        <v>3493</v>
      </c>
      <c r="W118" s="178">
        <v>44743</v>
      </c>
      <c r="X118" s="178">
        <v>44985</v>
      </c>
      <c r="Y118" s="186"/>
      <c r="Z118" s="186" t="s">
        <v>1743</v>
      </c>
      <c r="AA118" s="183"/>
      <c r="AB118" s="183"/>
      <c r="AC118" s="179" t="s">
        <v>2808</v>
      </c>
      <c r="AD118" s="142" t="s">
        <v>3493</v>
      </c>
      <c r="AE118" s="174">
        <v>100</v>
      </c>
      <c r="AF118" s="174">
        <v>100</v>
      </c>
      <c r="AG118" s="175" t="s">
        <v>43</v>
      </c>
      <c r="AH118" s="176">
        <v>44992</v>
      </c>
      <c r="AI118" s="142" t="s">
        <v>3307</v>
      </c>
      <c r="AJ118" s="177" t="s">
        <v>3680</v>
      </c>
    </row>
    <row r="119" spans="1:36" s="150" customFormat="1" ht="92.15" customHeight="1" x14ac:dyDescent="0.35">
      <c r="A119" s="178">
        <v>44740</v>
      </c>
      <c r="B119" s="142" t="s">
        <v>26</v>
      </c>
      <c r="C119" s="142" t="s">
        <v>27</v>
      </c>
      <c r="D119" s="142" t="s">
        <v>28</v>
      </c>
      <c r="E119" s="142">
        <v>2022</v>
      </c>
      <c r="F119" s="142">
        <v>97</v>
      </c>
      <c r="G119" s="142" t="s">
        <v>2927</v>
      </c>
      <c r="H119" s="142">
        <v>2</v>
      </c>
      <c r="I119" s="142" t="s">
        <v>30</v>
      </c>
      <c r="J119" s="142" t="s">
        <v>67</v>
      </c>
      <c r="K119" s="142" t="s">
        <v>1286</v>
      </c>
      <c r="L119" s="142" t="s">
        <v>2924</v>
      </c>
      <c r="M119" s="142" t="s">
        <v>3589</v>
      </c>
      <c r="N119" s="179" t="s">
        <v>2830</v>
      </c>
      <c r="O119" s="179"/>
      <c r="P119" s="179"/>
      <c r="Q119" s="142" t="s">
        <v>3372</v>
      </c>
      <c r="R119" s="142" t="s">
        <v>3411</v>
      </c>
      <c r="S119" s="142" t="s">
        <v>3474</v>
      </c>
      <c r="T119" s="142" t="s">
        <v>3475</v>
      </c>
      <c r="U119" s="142">
        <v>1</v>
      </c>
      <c r="V119" s="142" t="s">
        <v>3493</v>
      </c>
      <c r="W119" s="178">
        <v>44743</v>
      </c>
      <c r="X119" s="178">
        <v>44926</v>
      </c>
      <c r="Y119" s="186"/>
      <c r="Z119" s="186" t="s">
        <v>1743</v>
      </c>
      <c r="AA119" s="183"/>
      <c r="AB119" s="183"/>
      <c r="AC119" s="179" t="s">
        <v>2808</v>
      </c>
      <c r="AD119" s="142" t="s">
        <v>3493</v>
      </c>
      <c r="AE119" s="174">
        <v>100</v>
      </c>
      <c r="AF119" s="174">
        <v>100</v>
      </c>
      <c r="AG119" s="175" t="s">
        <v>43</v>
      </c>
      <c r="AH119" s="176">
        <v>44841</v>
      </c>
      <c r="AI119" s="142" t="s">
        <v>3307</v>
      </c>
      <c r="AJ119" s="177" t="s">
        <v>3549</v>
      </c>
    </row>
    <row r="120" spans="1:36" s="150" customFormat="1" ht="92.15" customHeight="1" x14ac:dyDescent="0.35">
      <c r="A120" s="178">
        <v>44740</v>
      </c>
      <c r="B120" s="142" t="s">
        <v>26</v>
      </c>
      <c r="C120" s="142" t="s">
        <v>27</v>
      </c>
      <c r="D120" s="142" t="s">
        <v>28</v>
      </c>
      <c r="E120" s="142">
        <v>2022</v>
      </c>
      <c r="F120" s="142">
        <v>97</v>
      </c>
      <c r="G120" s="142" t="s">
        <v>3347</v>
      </c>
      <c r="H120" s="142">
        <v>1</v>
      </c>
      <c r="I120" s="142" t="s">
        <v>30</v>
      </c>
      <c r="J120" s="142" t="s">
        <v>67</v>
      </c>
      <c r="K120" s="142" t="s">
        <v>1286</v>
      </c>
      <c r="L120" s="142" t="s">
        <v>926</v>
      </c>
      <c r="M120" s="142" t="s">
        <v>3590</v>
      </c>
      <c r="N120" s="179" t="s">
        <v>2830</v>
      </c>
      <c r="O120" s="179"/>
      <c r="P120" s="179"/>
      <c r="Q120" s="142" t="s">
        <v>3373</v>
      </c>
      <c r="R120" s="142" t="s">
        <v>3412</v>
      </c>
      <c r="S120" s="142" t="s">
        <v>3476</v>
      </c>
      <c r="T120" s="142" t="s">
        <v>3477</v>
      </c>
      <c r="U120" s="142">
        <v>1</v>
      </c>
      <c r="V120" s="142" t="s">
        <v>3501</v>
      </c>
      <c r="W120" s="178">
        <v>44743</v>
      </c>
      <c r="X120" s="178">
        <v>44926</v>
      </c>
      <c r="Y120" s="186"/>
      <c r="Z120" s="186" t="s">
        <v>1743</v>
      </c>
      <c r="AA120" s="183"/>
      <c r="AB120" s="183"/>
      <c r="AC120" s="179" t="s">
        <v>2808</v>
      </c>
      <c r="AD120" s="142" t="s">
        <v>3501</v>
      </c>
      <c r="AE120" s="174">
        <v>100</v>
      </c>
      <c r="AF120" s="174">
        <v>100</v>
      </c>
      <c r="AG120" s="175" t="s">
        <v>43</v>
      </c>
      <c r="AH120" s="176">
        <v>44932</v>
      </c>
      <c r="AI120" s="142" t="s">
        <v>3545</v>
      </c>
      <c r="AJ120" s="177" t="s">
        <v>3663</v>
      </c>
    </row>
    <row r="121" spans="1:36" s="150" customFormat="1" ht="92.15" customHeight="1" x14ac:dyDescent="0.35">
      <c r="A121" s="178">
        <v>44740</v>
      </c>
      <c r="B121" s="142" t="s">
        <v>26</v>
      </c>
      <c r="C121" s="142" t="s">
        <v>27</v>
      </c>
      <c r="D121" s="142" t="s">
        <v>28</v>
      </c>
      <c r="E121" s="142">
        <v>2022</v>
      </c>
      <c r="F121" s="142">
        <v>97</v>
      </c>
      <c r="G121" s="142" t="s">
        <v>3348</v>
      </c>
      <c r="H121" s="142">
        <v>1</v>
      </c>
      <c r="I121" s="142" t="s">
        <v>30</v>
      </c>
      <c r="J121" s="142" t="s">
        <v>67</v>
      </c>
      <c r="K121" s="142" t="s">
        <v>1286</v>
      </c>
      <c r="L121" s="142" t="s">
        <v>926</v>
      </c>
      <c r="M121" s="142" t="s">
        <v>3591</v>
      </c>
      <c r="N121" s="179" t="s">
        <v>2830</v>
      </c>
      <c r="O121" s="179"/>
      <c r="P121" s="179"/>
      <c r="Q121" s="142" t="s">
        <v>3374</v>
      </c>
      <c r="R121" s="142" t="s">
        <v>3413</v>
      </c>
      <c r="S121" s="142" t="s">
        <v>3478</v>
      </c>
      <c r="T121" s="142" t="s">
        <v>3479</v>
      </c>
      <c r="U121" s="142">
        <v>1</v>
      </c>
      <c r="V121" s="142" t="s">
        <v>3493</v>
      </c>
      <c r="W121" s="178">
        <v>44743</v>
      </c>
      <c r="X121" s="178">
        <v>45077</v>
      </c>
      <c r="Y121" s="186"/>
      <c r="Z121" s="186" t="s">
        <v>1743</v>
      </c>
      <c r="AA121" s="183"/>
      <c r="AB121" s="183"/>
      <c r="AC121" s="179" t="s">
        <v>2808</v>
      </c>
      <c r="AD121" s="142" t="s">
        <v>3493</v>
      </c>
      <c r="AE121" s="174">
        <v>100</v>
      </c>
      <c r="AF121" s="174">
        <v>100</v>
      </c>
      <c r="AG121" s="175" t="s">
        <v>43</v>
      </c>
      <c r="AH121" s="176">
        <v>44992</v>
      </c>
      <c r="AI121" s="142" t="s">
        <v>3307</v>
      </c>
      <c r="AJ121" s="177" t="s">
        <v>3681</v>
      </c>
    </row>
    <row r="122" spans="1:36" s="150" customFormat="1" ht="92.15" customHeight="1" x14ac:dyDescent="0.35">
      <c r="A122" s="178">
        <v>44837</v>
      </c>
      <c r="B122" s="142" t="s">
        <v>26</v>
      </c>
      <c r="C122" s="142" t="s">
        <v>27</v>
      </c>
      <c r="D122" s="142">
        <v>113</v>
      </c>
      <c r="E122" s="142">
        <v>2022</v>
      </c>
      <c r="F122" s="142">
        <v>100</v>
      </c>
      <c r="G122" s="142" t="s">
        <v>2246</v>
      </c>
      <c r="H122" s="142">
        <v>1</v>
      </c>
      <c r="I122" s="142" t="s">
        <v>30</v>
      </c>
      <c r="J122" s="142" t="s">
        <v>3543</v>
      </c>
      <c r="K122" s="142" t="s">
        <v>32</v>
      </c>
      <c r="L122" s="142" t="s">
        <v>3502</v>
      </c>
      <c r="M122" s="142" t="s">
        <v>3567</v>
      </c>
      <c r="N122" s="179" t="s">
        <v>2830</v>
      </c>
      <c r="O122" s="179" t="s">
        <v>2830</v>
      </c>
      <c r="P122" s="179" t="s">
        <v>2830</v>
      </c>
      <c r="Q122" s="142" t="s">
        <v>3541</v>
      </c>
      <c r="R122" s="142" t="s">
        <v>3530</v>
      </c>
      <c r="S122" s="142" t="s">
        <v>3434</v>
      </c>
      <c r="T122" s="142" t="s">
        <v>3435</v>
      </c>
      <c r="U122" s="142">
        <v>1</v>
      </c>
      <c r="V122" s="142" t="s">
        <v>3487</v>
      </c>
      <c r="W122" s="178">
        <v>44826</v>
      </c>
      <c r="X122" s="178">
        <v>44925</v>
      </c>
      <c r="Y122" s="186"/>
      <c r="Z122" s="186" t="s">
        <v>1743</v>
      </c>
      <c r="AA122" s="183"/>
      <c r="AB122" s="183"/>
      <c r="AC122" s="179" t="s">
        <v>3503</v>
      </c>
      <c r="AD122" s="142" t="s">
        <v>1902</v>
      </c>
      <c r="AE122" s="174">
        <v>100</v>
      </c>
      <c r="AF122" s="174">
        <v>100</v>
      </c>
      <c r="AG122" s="175" t="s">
        <v>43</v>
      </c>
      <c r="AH122" s="176">
        <v>44937</v>
      </c>
      <c r="AI122" s="142" t="s">
        <v>3540</v>
      </c>
      <c r="AJ122" s="177" t="s">
        <v>3665</v>
      </c>
    </row>
    <row r="123" spans="1:36" s="150" customFormat="1" ht="92.15" customHeight="1" x14ac:dyDescent="0.35">
      <c r="A123" s="178">
        <v>44837</v>
      </c>
      <c r="B123" s="142" t="s">
        <v>26</v>
      </c>
      <c r="C123" s="142" t="s">
        <v>27</v>
      </c>
      <c r="D123" s="142">
        <v>113</v>
      </c>
      <c r="E123" s="142">
        <v>2022</v>
      </c>
      <c r="F123" s="142">
        <v>100</v>
      </c>
      <c r="G123" s="142" t="s">
        <v>2246</v>
      </c>
      <c r="H123" s="142">
        <v>2</v>
      </c>
      <c r="I123" s="142" t="s">
        <v>30</v>
      </c>
      <c r="J123" s="142" t="s">
        <v>3543</v>
      </c>
      <c r="K123" s="142" t="s">
        <v>3566</v>
      </c>
      <c r="L123" s="142" t="s">
        <v>3502</v>
      </c>
      <c r="M123" s="142" t="s">
        <v>3567</v>
      </c>
      <c r="N123" s="179" t="s">
        <v>2830</v>
      </c>
      <c r="O123" s="179" t="s">
        <v>2830</v>
      </c>
      <c r="P123" s="179" t="s">
        <v>2830</v>
      </c>
      <c r="Q123" s="142" t="s">
        <v>3542</v>
      </c>
      <c r="R123" s="142" t="s">
        <v>3531</v>
      </c>
      <c r="S123" s="142" t="s">
        <v>3532</v>
      </c>
      <c r="T123" s="142" t="s">
        <v>3533</v>
      </c>
      <c r="U123" s="142">
        <v>6</v>
      </c>
      <c r="V123" s="142" t="s">
        <v>3487</v>
      </c>
      <c r="W123" s="178">
        <v>44826</v>
      </c>
      <c r="X123" s="178">
        <v>45046</v>
      </c>
      <c r="Y123" s="142"/>
      <c r="Z123" s="186" t="s">
        <v>1743</v>
      </c>
      <c r="AA123" s="183"/>
      <c r="AB123" s="183"/>
      <c r="AC123" s="179" t="s">
        <v>3503</v>
      </c>
      <c r="AD123" s="142" t="s">
        <v>1902</v>
      </c>
      <c r="AE123" s="174">
        <v>0</v>
      </c>
      <c r="AF123" s="174">
        <v>0</v>
      </c>
      <c r="AG123" s="237" t="s">
        <v>1743</v>
      </c>
      <c r="AH123" s="238">
        <v>45028</v>
      </c>
      <c r="AI123" s="240" t="s">
        <v>3540</v>
      </c>
      <c r="AJ123" s="239" t="s">
        <v>3697</v>
      </c>
    </row>
    <row r="124" spans="1:36" s="150" customFormat="1" ht="92.15" customHeight="1" x14ac:dyDescent="0.35">
      <c r="A124" s="178">
        <v>44837</v>
      </c>
      <c r="B124" s="142" t="s">
        <v>26</v>
      </c>
      <c r="C124" s="142" t="s">
        <v>27</v>
      </c>
      <c r="D124" s="142">
        <v>113</v>
      </c>
      <c r="E124" s="142">
        <v>2022</v>
      </c>
      <c r="F124" s="142">
        <v>100</v>
      </c>
      <c r="G124" s="142" t="s">
        <v>2246</v>
      </c>
      <c r="H124" s="142">
        <v>3</v>
      </c>
      <c r="I124" s="142" t="s">
        <v>30</v>
      </c>
      <c r="J124" s="142" t="s">
        <v>3543</v>
      </c>
      <c r="K124" s="142" t="s">
        <v>32</v>
      </c>
      <c r="L124" s="142" t="s">
        <v>3502</v>
      </c>
      <c r="M124" s="142" t="s">
        <v>3567</v>
      </c>
      <c r="N124" s="179" t="s">
        <v>2830</v>
      </c>
      <c r="O124" s="179" t="s">
        <v>2830</v>
      </c>
      <c r="P124" s="179" t="s">
        <v>2830</v>
      </c>
      <c r="Q124" s="142" t="s">
        <v>3542</v>
      </c>
      <c r="R124" s="142" t="s">
        <v>3534</v>
      </c>
      <c r="S124" s="142" t="s">
        <v>3536</v>
      </c>
      <c r="T124" s="142" t="s">
        <v>3538</v>
      </c>
      <c r="U124" s="142">
        <v>1</v>
      </c>
      <c r="V124" s="142" t="s">
        <v>3487</v>
      </c>
      <c r="W124" s="178">
        <v>44826</v>
      </c>
      <c r="X124" s="178">
        <v>45046</v>
      </c>
      <c r="Y124" s="142"/>
      <c r="Z124" s="186" t="s">
        <v>1743</v>
      </c>
      <c r="AA124" s="183"/>
      <c r="AB124" s="183"/>
      <c r="AC124" s="179" t="s">
        <v>3503</v>
      </c>
      <c r="AD124" s="142" t="s">
        <v>1902</v>
      </c>
      <c r="AE124" s="174">
        <v>100</v>
      </c>
      <c r="AF124" s="174">
        <v>100</v>
      </c>
      <c r="AG124" s="175" t="s">
        <v>43</v>
      </c>
      <c r="AH124" s="176">
        <v>44910</v>
      </c>
      <c r="AI124" s="142" t="s">
        <v>3540</v>
      </c>
      <c r="AJ124" s="177" t="s">
        <v>3568</v>
      </c>
    </row>
    <row r="125" spans="1:36" s="150" customFormat="1" ht="92.15" customHeight="1" x14ac:dyDescent="0.35">
      <c r="A125" s="178">
        <v>44837</v>
      </c>
      <c r="B125" s="142" t="s">
        <v>26</v>
      </c>
      <c r="C125" s="142" t="s">
        <v>27</v>
      </c>
      <c r="D125" s="142">
        <v>113</v>
      </c>
      <c r="E125" s="142">
        <v>2022</v>
      </c>
      <c r="F125" s="142">
        <v>100</v>
      </c>
      <c r="G125" s="142" t="s">
        <v>2246</v>
      </c>
      <c r="H125" s="142">
        <v>4</v>
      </c>
      <c r="I125" s="142" t="s">
        <v>30</v>
      </c>
      <c r="J125" s="142" t="s">
        <v>3543</v>
      </c>
      <c r="K125" s="142" t="s">
        <v>32</v>
      </c>
      <c r="L125" s="142" t="s">
        <v>3502</v>
      </c>
      <c r="M125" s="142" t="s">
        <v>3567</v>
      </c>
      <c r="N125" s="179" t="s">
        <v>2830</v>
      </c>
      <c r="O125" s="179" t="s">
        <v>2830</v>
      </c>
      <c r="P125" s="179" t="s">
        <v>2830</v>
      </c>
      <c r="Q125" s="142" t="s">
        <v>3542</v>
      </c>
      <c r="R125" s="142" t="s">
        <v>3535</v>
      </c>
      <c r="S125" s="142" t="s">
        <v>3537</v>
      </c>
      <c r="T125" s="142" t="s">
        <v>3539</v>
      </c>
      <c r="U125" s="142">
        <v>6</v>
      </c>
      <c r="V125" s="142" t="s">
        <v>3487</v>
      </c>
      <c r="W125" s="178">
        <v>44826</v>
      </c>
      <c r="X125" s="178">
        <v>45046</v>
      </c>
      <c r="Y125" s="142"/>
      <c r="Z125" s="186" t="s">
        <v>1743</v>
      </c>
      <c r="AA125" s="183"/>
      <c r="AB125" s="183"/>
      <c r="AC125" s="179" t="s">
        <v>3503</v>
      </c>
      <c r="AD125" s="142" t="s">
        <v>1902</v>
      </c>
      <c r="AE125" s="174">
        <v>0</v>
      </c>
      <c r="AF125" s="174">
        <v>0</v>
      </c>
      <c r="AG125" s="237" t="s">
        <v>1743</v>
      </c>
      <c r="AH125" s="238">
        <v>45028</v>
      </c>
      <c r="AI125" s="240" t="s">
        <v>3540</v>
      </c>
      <c r="AJ125" s="239" t="s">
        <v>3698</v>
      </c>
    </row>
    <row r="126" spans="1:36" s="150" customFormat="1" ht="92.15" customHeight="1" x14ac:dyDescent="0.35">
      <c r="A126" s="178">
        <v>45017</v>
      </c>
      <c r="B126" s="142" t="s">
        <v>26</v>
      </c>
      <c r="C126" s="142" t="s">
        <v>27</v>
      </c>
      <c r="D126" s="142">
        <v>113</v>
      </c>
      <c r="E126" s="142">
        <v>2022</v>
      </c>
      <c r="F126" s="142">
        <v>106</v>
      </c>
      <c r="G126" s="142" t="s">
        <v>3592</v>
      </c>
      <c r="H126" s="142">
        <v>1</v>
      </c>
      <c r="I126" s="142" t="s">
        <v>30</v>
      </c>
      <c r="J126" s="142" t="s">
        <v>3625</v>
      </c>
      <c r="K126" s="142" t="s">
        <v>32</v>
      </c>
      <c r="L126" s="142" t="s">
        <v>424</v>
      </c>
      <c r="M126" s="142" t="s">
        <v>3626</v>
      </c>
      <c r="N126" s="179" t="s">
        <v>2830</v>
      </c>
      <c r="O126" s="179" t="s">
        <v>2830</v>
      </c>
      <c r="P126" s="179"/>
      <c r="Q126" s="142" t="s">
        <v>3599</v>
      </c>
      <c r="R126" s="142" t="s">
        <v>3607</v>
      </c>
      <c r="S126" s="142" t="s">
        <v>3619</v>
      </c>
      <c r="T126" s="142" t="s">
        <v>3619</v>
      </c>
      <c r="U126" s="142">
        <v>1</v>
      </c>
      <c r="V126" s="142" t="s">
        <v>3620</v>
      </c>
      <c r="W126" s="178">
        <v>44918</v>
      </c>
      <c r="X126" s="178">
        <v>45046</v>
      </c>
      <c r="Y126" s="142"/>
      <c r="Z126" s="186" t="s">
        <v>1743</v>
      </c>
      <c r="AA126" s="183"/>
      <c r="AB126" s="183"/>
      <c r="AC126" s="179" t="s">
        <v>3503</v>
      </c>
      <c r="AD126" s="142" t="s">
        <v>2168</v>
      </c>
      <c r="AE126" s="174">
        <v>0</v>
      </c>
      <c r="AF126" s="174">
        <v>0</v>
      </c>
      <c r="AG126" s="237" t="s">
        <v>1743</v>
      </c>
      <c r="AH126" s="238">
        <v>45028</v>
      </c>
      <c r="AI126" s="240" t="s">
        <v>3540</v>
      </c>
      <c r="AJ126" s="239" t="s">
        <v>3699</v>
      </c>
    </row>
    <row r="127" spans="1:36" s="150" customFormat="1" ht="92.15" customHeight="1" x14ac:dyDescent="0.35">
      <c r="A127" s="178">
        <v>45017</v>
      </c>
      <c r="B127" s="142" t="s">
        <v>26</v>
      </c>
      <c r="C127" s="142" t="s">
        <v>27</v>
      </c>
      <c r="D127" s="142">
        <v>113</v>
      </c>
      <c r="E127" s="142">
        <v>2022</v>
      </c>
      <c r="F127" s="142">
        <v>106</v>
      </c>
      <c r="G127" s="142" t="s">
        <v>2519</v>
      </c>
      <c r="H127" s="142">
        <v>2</v>
      </c>
      <c r="I127" s="142" t="s">
        <v>30</v>
      </c>
      <c r="J127" s="142" t="s">
        <v>3625</v>
      </c>
      <c r="K127" s="142" t="s">
        <v>32</v>
      </c>
      <c r="L127" s="142" t="s">
        <v>424</v>
      </c>
      <c r="M127" s="142" t="s">
        <v>3626</v>
      </c>
      <c r="N127" s="179" t="s">
        <v>2830</v>
      </c>
      <c r="O127" s="179" t="s">
        <v>2830</v>
      </c>
      <c r="P127" s="179"/>
      <c r="Q127" s="142" t="s">
        <v>3599</v>
      </c>
      <c r="R127" s="142" t="s">
        <v>3608</v>
      </c>
      <c r="S127" s="142" t="s">
        <v>3621</v>
      </c>
      <c r="T127" s="142" t="s">
        <v>3621</v>
      </c>
      <c r="U127" s="142">
        <v>1</v>
      </c>
      <c r="V127" s="142" t="s">
        <v>3620</v>
      </c>
      <c r="W127" s="178">
        <v>44918</v>
      </c>
      <c r="X127" s="178">
        <v>45046</v>
      </c>
      <c r="Y127" s="142"/>
      <c r="Z127" s="186" t="s">
        <v>1743</v>
      </c>
      <c r="AA127" s="183"/>
      <c r="AB127" s="183"/>
      <c r="AC127" s="179" t="s">
        <v>3503</v>
      </c>
      <c r="AD127" s="142" t="s">
        <v>2168</v>
      </c>
      <c r="AE127" s="174">
        <v>0</v>
      </c>
      <c r="AF127" s="174">
        <v>0</v>
      </c>
      <c r="AG127" s="237" t="s">
        <v>1743</v>
      </c>
      <c r="AH127" s="238">
        <v>45028</v>
      </c>
      <c r="AI127" s="240" t="s">
        <v>3540</v>
      </c>
      <c r="AJ127" s="239" t="s">
        <v>3700</v>
      </c>
    </row>
    <row r="128" spans="1:36" s="150" customFormat="1" ht="92.15" customHeight="1" x14ac:dyDescent="0.35">
      <c r="A128" s="178">
        <v>45017</v>
      </c>
      <c r="B128" s="142" t="s">
        <v>26</v>
      </c>
      <c r="C128" s="142" t="s">
        <v>27</v>
      </c>
      <c r="D128" s="142">
        <v>113</v>
      </c>
      <c r="E128" s="142">
        <v>2022</v>
      </c>
      <c r="F128" s="142">
        <v>106</v>
      </c>
      <c r="G128" s="142" t="s">
        <v>2930</v>
      </c>
      <c r="H128" s="142">
        <v>1</v>
      </c>
      <c r="I128" s="142" t="s">
        <v>30</v>
      </c>
      <c r="J128" s="142" t="s">
        <v>3625</v>
      </c>
      <c r="K128" s="142" t="s">
        <v>32</v>
      </c>
      <c r="L128" s="142" t="s">
        <v>424</v>
      </c>
      <c r="M128" s="142" t="s">
        <v>3627</v>
      </c>
      <c r="N128" s="179" t="s">
        <v>2830</v>
      </c>
      <c r="O128" s="179" t="s">
        <v>2830</v>
      </c>
      <c r="P128" s="179"/>
      <c r="Q128" s="142" t="s">
        <v>3600</v>
      </c>
      <c r="R128" s="142" t="s">
        <v>3609</v>
      </c>
      <c r="S128" s="142" t="s">
        <v>3622</v>
      </c>
      <c r="T128" s="142" t="s">
        <v>3622</v>
      </c>
      <c r="U128" s="142">
        <v>1</v>
      </c>
      <c r="V128" s="142" t="s">
        <v>3623</v>
      </c>
      <c r="W128" s="178">
        <v>44918</v>
      </c>
      <c r="X128" s="178">
        <v>45046</v>
      </c>
      <c r="Y128" s="142"/>
      <c r="Z128" s="186" t="s">
        <v>1743</v>
      </c>
      <c r="AA128" s="183"/>
      <c r="AB128" s="183"/>
      <c r="AC128" s="179" t="s">
        <v>2005</v>
      </c>
      <c r="AD128" s="142" t="s">
        <v>3484</v>
      </c>
      <c r="AE128" s="174">
        <v>0</v>
      </c>
      <c r="AF128" s="174">
        <v>0</v>
      </c>
      <c r="AG128" s="233" t="s">
        <v>1743</v>
      </c>
      <c r="AH128" s="234">
        <v>45030</v>
      </c>
      <c r="AI128" s="235" t="s">
        <v>3302</v>
      </c>
      <c r="AJ128" s="236" t="s">
        <v>3686</v>
      </c>
    </row>
    <row r="129" spans="1:36" s="150" customFormat="1" ht="92.15" customHeight="1" x14ac:dyDescent="0.35">
      <c r="A129" s="178">
        <v>45017</v>
      </c>
      <c r="B129" s="142" t="s">
        <v>26</v>
      </c>
      <c r="C129" s="142" t="s">
        <v>27</v>
      </c>
      <c r="D129" s="142">
        <v>113</v>
      </c>
      <c r="E129" s="142">
        <v>2022</v>
      </c>
      <c r="F129" s="142">
        <v>106</v>
      </c>
      <c r="G129" s="142" t="s">
        <v>2930</v>
      </c>
      <c r="H129" s="142">
        <v>2</v>
      </c>
      <c r="I129" s="142" t="s">
        <v>30</v>
      </c>
      <c r="J129" s="142" t="s">
        <v>3625</v>
      </c>
      <c r="K129" s="142" t="s">
        <v>32</v>
      </c>
      <c r="L129" s="142" t="s">
        <v>424</v>
      </c>
      <c r="M129" s="142" t="s">
        <v>3627</v>
      </c>
      <c r="N129" s="179" t="s">
        <v>2830</v>
      </c>
      <c r="O129" s="179" t="s">
        <v>2830</v>
      </c>
      <c r="P129" s="179"/>
      <c r="Q129" s="142" t="s">
        <v>3600</v>
      </c>
      <c r="R129" s="142" t="s">
        <v>3610</v>
      </c>
      <c r="S129" s="142" t="s">
        <v>3624</v>
      </c>
      <c r="T129" s="142" t="s">
        <v>3624</v>
      </c>
      <c r="U129" s="142">
        <v>1</v>
      </c>
      <c r="V129" s="142" t="s">
        <v>3623</v>
      </c>
      <c r="W129" s="178">
        <v>44918</v>
      </c>
      <c r="X129" s="178">
        <v>45107</v>
      </c>
      <c r="Y129" s="142"/>
      <c r="Z129" s="186" t="s">
        <v>1743</v>
      </c>
      <c r="AA129" s="183"/>
      <c r="AB129" s="183"/>
      <c r="AC129" s="179" t="s">
        <v>2005</v>
      </c>
      <c r="AD129" s="142" t="s">
        <v>3484</v>
      </c>
      <c r="AE129" s="174">
        <v>0</v>
      </c>
      <c r="AF129" s="174">
        <v>0</v>
      </c>
      <c r="AG129" s="233" t="s">
        <v>1743</v>
      </c>
      <c r="AH129" s="234">
        <v>45030</v>
      </c>
      <c r="AI129" s="235" t="s">
        <v>3302</v>
      </c>
      <c r="AJ129" s="236" t="s">
        <v>3687</v>
      </c>
    </row>
    <row r="130" spans="1:36" s="150" customFormat="1" ht="92.15" customHeight="1" x14ac:dyDescent="0.35">
      <c r="A130" s="178">
        <v>45017</v>
      </c>
      <c r="B130" s="142" t="s">
        <v>26</v>
      </c>
      <c r="C130" s="142" t="s">
        <v>27</v>
      </c>
      <c r="D130" s="142">
        <v>113</v>
      </c>
      <c r="E130" s="142">
        <v>2022</v>
      </c>
      <c r="F130" s="142">
        <v>106</v>
      </c>
      <c r="G130" s="142" t="s">
        <v>3593</v>
      </c>
      <c r="H130" s="142">
        <v>1</v>
      </c>
      <c r="I130" s="142" t="s">
        <v>30</v>
      </c>
      <c r="J130" s="142" t="s">
        <v>3625</v>
      </c>
      <c r="K130" s="142" t="s">
        <v>32</v>
      </c>
      <c r="L130" s="142" t="s">
        <v>424</v>
      </c>
      <c r="M130" s="142" t="s">
        <v>3628</v>
      </c>
      <c r="N130" s="179" t="s">
        <v>2830</v>
      </c>
      <c r="O130" s="179" t="s">
        <v>2830</v>
      </c>
      <c r="P130" s="179"/>
      <c r="Q130" s="142" t="s">
        <v>3601</v>
      </c>
      <c r="R130" s="142" t="s">
        <v>3611</v>
      </c>
      <c r="S130" s="142" t="s">
        <v>3622</v>
      </c>
      <c r="T130" s="142" t="s">
        <v>3622</v>
      </c>
      <c r="U130" s="142">
        <v>1</v>
      </c>
      <c r="V130" s="142" t="s">
        <v>3623</v>
      </c>
      <c r="W130" s="178">
        <v>44918</v>
      </c>
      <c r="X130" s="178">
        <v>45046</v>
      </c>
      <c r="Y130" s="142"/>
      <c r="Z130" s="186" t="s">
        <v>1743</v>
      </c>
      <c r="AA130" s="183"/>
      <c r="AB130" s="183"/>
      <c r="AC130" s="179" t="s">
        <v>2005</v>
      </c>
      <c r="AD130" s="142" t="s">
        <v>3484</v>
      </c>
      <c r="AE130" s="174">
        <v>0</v>
      </c>
      <c r="AF130" s="174">
        <v>0</v>
      </c>
      <c r="AG130" s="233" t="s">
        <v>1743</v>
      </c>
      <c r="AH130" s="234">
        <v>45030</v>
      </c>
      <c r="AI130" s="235" t="s">
        <v>3302</v>
      </c>
      <c r="AJ130" s="236" t="s">
        <v>3688</v>
      </c>
    </row>
    <row r="131" spans="1:36" s="150" customFormat="1" ht="92.15" customHeight="1" x14ac:dyDescent="0.35">
      <c r="A131" s="178">
        <v>45017</v>
      </c>
      <c r="B131" s="142" t="s">
        <v>26</v>
      </c>
      <c r="C131" s="142" t="s">
        <v>27</v>
      </c>
      <c r="D131" s="142">
        <v>113</v>
      </c>
      <c r="E131" s="142">
        <v>2022</v>
      </c>
      <c r="F131" s="142">
        <v>106</v>
      </c>
      <c r="G131" s="142" t="s">
        <v>3593</v>
      </c>
      <c r="H131" s="142">
        <v>2</v>
      </c>
      <c r="I131" s="142" t="s">
        <v>30</v>
      </c>
      <c r="J131" s="142" t="s">
        <v>3625</v>
      </c>
      <c r="K131" s="142" t="s">
        <v>32</v>
      </c>
      <c r="L131" s="142" t="s">
        <v>424</v>
      </c>
      <c r="M131" s="142" t="s">
        <v>3628</v>
      </c>
      <c r="N131" s="179" t="s">
        <v>2830</v>
      </c>
      <c r="O131" s="179" t="s">
        <v>2830</v>
      </c>
      <c r="P131" s="179"/>
      <c r="Q131" s="142" t="s">
        <v>3601</v>
      </c>
      <c r="R131" s="142" t="s">
        <v>3612</v>
      </c>
      <c r="S131" s="142" t="s">
        <v>3624</v>
      </c>
      <c r="T131" s="142" t="s">
        <v>3624</v>
      </c>
      <c r="U131" s="142">
        <v>1</v>
      </c>
      <c r="V131" s="142" t="s">
        <v>3623</v>
      </c>
      <c r="W131" s="178">
        <v>44918</v>
      </c>
      <c r="X131" s="178">
        <v>45046</v>
      </c>
      <c r="Y131" s="142"/>
      <c r="Z131" s="186" t="s">
        <v>1743</v>
      </c>
      <c r="AA131" s="183"/>
      <c r="AB131" s="183"/>
      <c r="AC131" s="179" t="s">
        <v>2005</v>
      </c>
      <c r="AD131" s="142" t="s">
        <v>3484</v>
      </c>
      <c r="AE131" s="174">
        <v>0</v>
      </c>
      <c r="AF131" s="174">
        <v>0</v>
      </c>
      <c r="AG131" s="233" t="s">
        <v>1743</v>
      </c>
      <c r="AH131" s="234">
        <v>45030</v>
      </c>
      <c r="AI131" s="235" t="s">
        <v>3302</v>
      </c>
      <c r="AJ131" s="236" t="s">
        <v>3689</v>
      </c>
    </row>
    <row r="132" spans="1:36" s="150" customFormat="1" ht="92.15" customHeight="1" x14ac:dyDescent="0.35">
      <c r="A132" s="178">
        <v>45017</v>
      </c>
      <c r="B132" s="142" t="s">
        <v>26</v>
      </c>
      <c r="C132" s="142" t="s">
        <v>27</v>
      </c>
      <c r="D132" s="142">
        <v>113</v>
      </c>
      <c r="E132" s="142">
        <v>2022</v>
      </c>
      <c r="F132" s="142">
        <v>106</v>
      </c>
      <c r="G132" s="142" t="s">
        <v>3594</v>
      </c>
      <c r="H132" s="142">
        <v>1</v>
      </c>
      <c r="I132" s="142" t="s">
        <v>30</v>
      </c>
      <c r="J132" s="142" t="s">
        <v>3625</v>
      </c>
      <c r="K132" s="142" t="s">
        <v>32</v>
      </c>
      <c r="L132" s="142" t="s">
        <v>424</v>
      </c>
      <c r="M132" s="142" t="s">
        <v>3629</v>
      </c>
      <c r="N132" s="179" t="s">
        <v>2830</v>
      </c>
      <c r="O132" s="179"/>
      <c r="P132" s="179"/>
      <c r="Q132" s="142" t="s">
        <v>3602</v>
      </c>
      <c r="R132" s="142" t="s">
        <v>3613</v>
      </c>
      <c r="S132" s="142" t="s">
        <v>3624</v>
      </c>
      <c r="T132" s="142" t="s">
        <v>3624</v>
      </c>
      <c r="U132" s="142">
        <v>1</v>
      </c>
      <c r="V132" s="142" t="s">
        <v>3623</v>
      </c>
      <c r="W132" s="178">
        <v>44918</v>
      </c>
      <c r="X132" s="178">
        <v>45046</v>
      </c>
      <c r="Y132" s="142"/>
      <c r="Z132" s="186" t="s">
        <v>1743</v>
      </c>
      <c r="AA132" s="183"/>
      <c r="AB132" s="183"/>
      <c r="AC132" s="179" t="s">
        <v>2005</v>
      </c>
      <c r="AD132" s="142" t="s">
        <v>3484</v>
      </c>
      <c r="AE132" s="174">
        <v>0</v>
      </c>
      <c r="AF132" s="174">
        <v>0</v>
      </c>
      <c r="AG132" s="233" t="s">
        <v>1743</v>
      </c>
      <c r="AH132" s="234">
        <v>45030</v>
      </c>
      <c r="AI132" s="235" t="s">
        <v>3302</v>
      </c>
      <c r="AJ132" s="236" t="s">
        <v>3690</v>
      </c>
    </row>
    <row r="133" spans="1:36" s="150" customFormat="1" ht="92.15" customHeight="1" x14ac:dyDescent="0.35">
      <c r="A133" s="178">
        <v>45017</v>
      </c>
      <c r="B133" s="142" t="s">
        <v>26</v>
      </c>
      <c r="C133" s="142" t="s">
        <v>27</v>
      </c>
      <c r="D133" s="142">
        <v>113</v>
      </c>
      <c r="E133" s="142">
        <v>2022</v>
      </c>
      <c r="F133" s="142">
        <v>106</v>
      </c>
      <c r="G133" s="142" t="s">
        <v>3595</v>
      </c>
      <c r="H133" s="142">
        <v>1</v>
      </c>
      <c r="I133" s="142" t="s">
        <v>30</v>
      </c>
      <c r="J133" s="142" t="s">
        <v>3625</v>
      </c>
      <c r="K133" s="142" t="s">
        <v>32</v>
      </c>
      <c r="L133" s="142" t="s">
        <v>424</v>
      </c>
      <c r="M133" s="142" t="s">
        <v>3630</v>
      </c>
      <c r="N133" s="179" t="s">
        <v>2830</v>
      </c>
      <c r="O133" s="179"/>
      <c r="P133" s="179"/>
      <c r="Q133" s="142" t="s">
        <v>3603</v>
      </c>
      <c r="R133" s="142" t="s">
        <v>3614</v>
      </c>
      <c r="S133" s="142" t="s">
        <v>3624</v>
      </c>
      <c r="T133" s="142" t="s">
        <v>3624</v>
      </c>
      <c r="U133" s="142">
        <v>1</v>
      </c>
      <c r="V133" s="142" t="s">
        <v>3623</v>
      </c>
      <c r="W133" s="178">
        <v>44918</v>
      </c>
      <c r="X133" s="178">
        <v>45046</v>
      </c>
      <c r="Y133" s="142"/>
      <c r="Z133" s="186" t="s">
        <v>1743</v>
      </c>
      <c r="AA133" s="183"/>
      <c r="AB133" s="183"/>
      <c r="AC133" s="179" t="s">
        <v>2005</v>
      </c>
      <c r="AD133" s="142" t="s">
        <v>3484</v>
      </c>
      <c r="AE133" s="174">
        <v>0</v>
      </c>
      <c r="AF133" s="174">
        <v>0</v>
      </c>
      <c r="AG133" s="233" t="s">
        <v>1743</v>
      </c>
      <c r="AH133" s="234">
        <v>45030</v>
      </c>
      <c r="AI133" s="235" t="s">
        <v>3302</v>
      </c>
      <c r="AJ133" s="236" t="s">
        <v>3691</v>
      </c>
    </row>
    <row r="134" spans="1:36" s="150" customFormat="1" ht="92.15" customHeight="1" x14ac:dyDescent="0.35">
      <c r="A134" s="178">
        <v>45017</v>
      </c>
      <c r="B134" s="142" t="s">
        <v>26</v>
      </c>
      <c r="C134" s="142" t="s">
        <v>27</v>
      </c>
      <c r="D134" s="142">
        <v>113</v>
      </c>
      <c r="E134" s="142">
        <v>2022</v>
      </c>
      <c r="F134" s="142">
        <v>106</v>
      </c>
      <c r="G134" s="142" t="s">
        <v>3596</v>
      </c>
      <c r="H134" s="142">
        <v>1</v>
      </c>
      <c r="I134" s="142" t="s">
        <v>30</v>
      </c>
      <c r="J134" s="142" t="s">
        <v>3625</v>
      </c>
      <c r="K134" s="142" t="s">
        <v>32</v>
      </c>
      <c r="L134" s="142" t="s">
        <v>424</v>
      </c>
      <c r="M134" s="142" t="s">
        <v>3631</v>
      </c>
      <c r="N134" s="179" t="s">
        <v>2830</v>
      </c>
      <c r="O134" s="179" t="s">
        <v>2830</v>
      </c>
      <c r="P134" s="179"/>
      <c r="Q134" s="142" t="s">
        <v>3604</v>
      </c>
      <c r="R134" s="142" t="s">
        <v>3615</v>
      </c>
      <c r="S134" s="142" t="s">
        <v>3624</v>
      </c>
      <c r="T134" s="142" t="s">
        <v>3624</v>
      </c>
      <c r="U134" s="142">
        <v>1</v>
      </c>
      <c r="V134" s="142" t="s">
        <v>3623</v>
      </c>
      <c r="W134" s="178">
        <v>44918</v>
      </c>
      <c r="X134" s="178">
        <v>45046</v>
      </c>
      <c r="Y134" s="142"/>
      <c r="Z134" s="186" t="s">
        <v>1743</v>
      </c>
      <c r="AA134" s="183"/>
      <c r="AB134" s="183"/>
      <c r="AC134" s="179" t="s">
        <v>2005</v>
      </c>
      <c r="AD134" s="142" t="s">
        <v>3484</v>
      </c>
      <c r="AE134" s="174">
        <v>0</v>
      </c>
      <c r="AF134" s="174">
        <v>0</v>
      </c>
      <c r="AG134" s="233" t="s">
        <v>1743</v>
      </c>
      <c r="AH134" s="234">
        <v>45030</v>
      </c>
      <c r="AI134" s="235" t="s">
        <v>3302</v>
      </c>
      <c r="AJ134" s="236" t="s">
        <v>3692</v>
      </c>
    </row>
    <row r="135" spans="1:36" s="150" customFormat="1" ht="92.15" customHeight="1" x14ac:dyDescent="0.35">
      <c r="A135" s="178">
        <v>45017</v>
      </c>
      <c r="B135" s="142" t="s">
        <v>26</v>
      </c>
      <c r="C135" s="142" t="s">
        <v>27</v>
      </c>
      <c r="D135" s="142">
        <v>113</v>
      </c>
      <c r="E135" s="142">
        <v>2022</v>
      </c>
      <c r="F135" s="142">
        <v>106</v>
      </c>
      <c r="G135" s="142" t="s">
        <v>3597</v>
      </c>
      <c r="H135" s="142">
        <v>1</v>
      </c>
      <c r="I135" s="142" t="s">
        <v>30</v>
      </c>
      <c r="J135" s="142" t="s">
        <v>3625</v>
      </c>
      <c r="K135" s="142" t="s">
        <v>32</v>
      </c>
      <c r="L135" s="142" t="s">
        <v>424</v>
      </c>
      <c r="M135" s="142" t="s">
        <v>3632</v>
      </c>
      <c r="N135" s="179" t="s">
        <v>2830</v>
      </c>
      <c r="O135" s="179"/>
      <c r="P135" s="179"/>
      <c r="Q135" s="142" t="s">
        <v>3605</v>
      </c>
      <c r="R135" s="142" t="s">
        <v>3616</v>
      </c>
      <c r="S135" s="142" t="s">
        <v>3624</v>
      </c>
      <c r="T135" s="142" t="s">
        <v>3624</v>
      </c>
      <c r="U135" s="142">
        <v>1</v>
      </c>
      <c r="V135" s="142" t="s">
        <v>3623</v>
      </c>
      <c r="W135" s="178">
        <v>44918</v>
      </c>
      <c r="X135" s="178">
        <v>45046</v>
      </c>
      <c r="Y135" s="142"/>
      <c r="Z135" s="186" t="s">
        <v>1743</v>
      </c>
      <c r="AA135" s="183"/>
      <c r="AB135" s="183"/>
      <c r="AC135" s="179" t="s">
        <v>2005</v>
      </c>
      <c r="AD135" s="142" t="s">
        <v>3484</v>
      </c>
      <c r="AE135" s="174">
        <v>0</v>
      </c>
      <c r="AF135" s="174">
        <v>0</v>
      </c>
      <c r="AG135" s="233" t="s">
        <v>1743</v>
      </c>
      <c r="AH135" s="234">
        <v>45030</v>
      </c>
      <c r="AI135" s="235" t="s">
        <v>3302</v>
      </c>
      <c r="AJ135" s="236" t="s">
        <v>3693</v>
      </c>
    </row>
    <row r="136" spans="1:36" s="150" customFormat="1" ht="92.15" customHeight="1" x14ac:dyDescent="0.35">
      <c r="A136" s="178">
        <v>45017</v>
      </c>
      <c r="B136" s="142" t="s">
        <v>26</v>
      </c>
      <c r="C136" s="142" t="s">
        <v>27</v>
      </c>
      <c r="D136" s="142">
        <v>113</v>
      </c>
      <c r="E136" s="142">
        <v>2022</v>
      </c>
      <c r="F136" s="142">
        <v>106</v>
      </c>
      <c r="G136" s="142" t="s">
        <v>3598</v>
      </c>
      <c r="H136" s="142">
        <v>1</v>
      </c>
      <c r="I136" s="142" t="s">
        <v>30</v>
      </c>
      <c r="J136" s="142" t="s">
        <v>3625</v>
      </c>
      <c r="K136" s="142" t="s">
        <v>32</v>
      </c>
      <c r="L136" s="142" t="s">
        <v>424</v>
      </c>
      <c r="M136" s="142" t="s">
        <v>3633</v>
      </c>
      <c r="N136" s="179" t="s">
        <v>2830</v>
      </c>
      <c r="O136" s="179"/>
      <c r="P136" s="179"/>
      <c r="Q136" s="142" t="s">
        <v>3606</v>
      </c>
      <c r="R136" s="142" t="s">
        <v>3617</v>
      </c>
      <c r="S136" s="142" t="s">
        <v>3624</v>
      </c>
      <c r="T136" s="142" t="s">
        <v>3624</v>
      </c>
      <c r="U136" s="142">
        <v>1</v>
      </c>
      <c r="V136" s="142" t="s">
        <v>3623</v>
      </c>
      <c r="W136" s="178">
        <v>44918</v>
      </c>
      <c r="X136" s="178">
        <v>45046</v>
      </c>
      <c r="Y136" s="142"/>
      <c r="Z136" s="186" t="s">
        <v>1743</v>
      </c>
      <c r="AA136" s="183"/>
      <c r="AB136" s="183"/>
      <c r="AC136" s="179" t="s">
        <v>2005</v>
      </c>
      <c r="AD136" s="142" t="s">
        <v>3484</v>
      </c>
      <c r="AE136" s="174">
        <v>0</v>
      </c>
      <c r="AF136" s="174">
        <v>0</v>
      </c>
      <c r="AG136" s="233" t="s">
        <v>1743</v>
      </c>
      <c r="AH136" s="234">
        <v>45030</v>
      </c>
      <c r="AI136" s="235" t="s">
        <v>3302</v>
      </c>
      <c r="AJ136" s="236" t="s">
        <v>3694</v>
      </c>
    </row>
    <row r="137" spans="1:36" s="150" customFormat="1" ht="92.15" customHeight="1" x14ac:dyDescent="0.35">
      <c r="A137" s="178">
        <v>45017</v>
      </c>
      <c r="B137" s="142" t="s">
        <v>26</v>
      </c>
      <c r="C137" s="142" t="s">
        <v>27</v>
      </c>
      <c r="D137" s="142">
        <v>113</v>
      </c>
      <c r="E137" s="142">
        <v>2022</v>
      </c>
      <c r="F137" s="142">
        <v>106</v>
      </c>
      <c r="G137" s="142" t="s">
        <v>3598</v>
      </c>
      <c r="H137" s="142">
        <v>2</v>
      </c>
      <c r="I137" s="142" t="s">
        <v>30</v>
      </c>
      <c r="J137" s="142" t="s">
        <v>3625</v>
      </c>
      <c r="K137" s="142" t="s">
        <v>32</v>
      </c>
      <c r="L137" s="142" t="s">
        <v>424</v>
      </c>
      <c r="M137" s="142" t="s">
        <v>3633</v>
      </c>
      <c r="N137" s="179" t="s">
        <v>2830</v>
      </c>
      <c r="O137" s="179"/>
      <c r="P137" s="179"/>
      <c r="Q137" s="142" t="s">
        <v>3606</v>
      </c>
      <c r="R137" s="142" t="s">
        <v>3618</v>
      </c>
      <c r="S137" s="142" t="s">
        <v>3622</v>
      </c>
      <c r="T137" s="142" t="s">
        <v>3622</v>
      </c>
      <c r="U137" s="142">
        <v>1</v>
      </c>
      <c r="V137" s="142" t="s">
        <v>3623</v>
      </c>
      <c r="W137" s="178">
        <v>44918</v>
      </c>
      <c r="X137" s="178">
        <v>45046</v>
      </c>
      <c r="Y137" s="142"/>
      <c r="Z137" s="186" t="s">
        <v>1743</v>
      </c>
      <c r="AA137" s="183"/>
      <c r="AB137" s="183"/>
      <c r="AC137" s="179" t="s">
        <v>2005</v>
      </c>
      <c r="AD137" s="142" t="s">
        <v>3484</v>
      </c>
      <c r="AE137" s="174">
        <v>0</v>
      </c>
      <c r="AF137" s="174">
        <v>0</v>
      </c>
      <c r="AG137" s="233" t="s">
        <v>1743</v>
      </c>
      <c r="AH137" s="234">
        <v>45030</v>
      </c>
      <c r="AI137" s="235" t="s">
        <v>3302</v>
      </c>
      <c r="AJ137" s="236" t="s">
        <v>3695</v>
      </c>
    </row>
  </sheetData>
  <autoFilter ref="A2:EH137" xr:uid="{00000000-0009-0000-0000-000001000000}"/>
  <dataValidations count="8">
    <dataValidation type="textLength" allowBlank="1" showInputMessage="1" showErrorMessage="1" errorTitle="Entrada no válida" error="Escriba un texto  Maximo 500 Caracteres" promptTitle="Cualquier contenido Maximo 500 Caracteres" sqref="Q122:Q125" xr:uid="{00000000-0002-0000-0100-000000000000}">
      <formula1>0</formula1>
      <formula2>500</formula2>
    </dataValidation>
    <dataValidation type="textLength" allowBlank="1" showInputMessage="1" showErrorMessage="1" errorTitle="Entrada no válida" error="Escriba un texto  Maximo 20 Caracteres" promptTitle="Cualquier contenido Maximo 20 Caracteres" sqref="G126:G137" xr:uid="{00000000-0002-0000-0100-000001000000}">
      <formula1>0</formula1>
      <formula2>20</formula2>
    </dataValidation>
    <dataValidation type="decimal" allowBlank="1" showInputMessage="1" showErrorMessage="1" errorTitle="Entrada no válida" error="Por favor escriba un número" promptTitle="Escriba un número en esta casilla" sqref="F126:F137" xr:uid="{00000000-0002-0000-0100-000002000000}">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D126:D137" xr:uid="{00000000-0002-0000-0100-000003000000}">
      <formula1>0</formula1>
      <formula2>9</formula2>
    </dataValidation>
    <dataValidation type="whole" allowBlank="1" showInputMessage="1" showErrorMessage="1" errorTitle="Entrada no válida" error="Por favor escriba un número entero" promptTitle="Escriba un número entero en esta casilla" sqref="H126:H137" xr:uid="{00000000-0002-0000-0100-000004000000}">
      <formula1>-999</formula1>
      <formula2>999</formula2>
    </dataValidation>
    <dataValidation type="date" allowBlank="1" showInputMessage="1" errorTitle="Entrada no válida" error="Por favor escriba una fecha válida (AAAA/MM/DD)" promptTitle="Ingrese una fecha (AAAA/MM/DD)" sqref="W126:X137" xr:uid="{00000000-0002-0000-0100-000005000000}">
      <formula1>1900/1/1</formula1>
      <formula2>3000/1/1</formula2>
    </dataValidation>
    <dataValidation type="decimal" allowBlank="1" showInputMessage="1" showErrorMessage="1" errorTitle="Entrada no válida" error="Por favor escriba un número" promptTitle="Escriba un número en esta casilla" sqref="U126:U137" xr:uid="{00000000-0002-0000-0100-000006000000}">
      <formula1>-999999</formula1>
      <formula2>999999</formula2>
    </dataValidation>
    <dataValidation type="textLength" allowBlank="1" showInputMessage="1" showErrorMessage="1" errorTitle="Entrada no válida" error="Escriba un texto  Maximo 100 Caracteres" promptTitle="Cualquier contenido Maximo 100 Caracteres" sqref="V126:V137 S126:T137" xr:uid="{00000000-0002-0000-0100-000007000000}">
      <formula1>0</formula1>
      <formula2>100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25"/>
  <sheetViews>
    <sheetView workbookViewId="0">
      <selection activeCell="A3" sqref="A3:E25"/>
    </sheetView>
  </sheetViews>
  <sheetFormatPr baseColWidth="10" defaultRowHeight="14.5" x14ac:dyDescent="0.35"/>
  <cols>
    <col min="5" max="5" width="59.54296875" customWidth="1"/>
  </cols>
  <sheetData>
    <row r="3" spans="1:5" x14ac:dyDescent="0.35">
      <c r="A3" s="2" t="s">
        <v>6</v>
      </c>
      <c r="B3" s="2" t="s">
        <v>7</v>
      </c>
      <c r="C3" s="2" t="s">
        <v>8</v>
      </c>
      <c r="D3" s="2" t="s">
        <v>9</v>
      </c>
      <c r="E3" s="144" t="s">
        <v>16</v>
      </c>
    </row>
    <row r="4" spans="1:5" ht="36" x14ac:dyDescent="0.35">
      <c r="A4" s="139">
        <v>2021</v>
      </c>
      <c r="B4" s="139">
        <v>97</v>
      </c>
      <c r="C4" s="139" t="s">
        <v>2067</v>
      </c>
      <c r="D4" s="139">
        <v>2</v>
      </c>
      <c r="E4" s="140" t="s">
        <v>3042</v>
      </c>
    </row>
    <row r="5" spans="1:5" ht="45" x14ac:dyDescent="0.35">
      <c r="A5" s="139">
        <v>2021</v>
      </c>
      <c r="B5" s="139">
        <v>97</v>
      </c>
      <c r="C5" s="139" t="s">
        <v>2067</v>
      </c>
      <c r="D5" s="139">
        <v>3</v>
      </c>
      <c r="E5" s="140" t="s">
        <v>3045</v>
      </c>
    </row>
    <row r="6" spans="1:5" ht="36" x14ac:dyDescent="0.35">
      <c r="A6" s="139">
        <v>2021</v>
      </c>
      <c r="B6" s="139">
        <v>97</v>
      </c>
      <c r="C6" s="139" t="s">
        <v>2073</v>
      </c>
      <c r="D6" s="139">
        <v>3</v>
      </c>
      <c r="E6" s="140" t="s">
        <v>3042</v>
      </c>
    </row>
    <row r="7" spans="1:5" ht="45" x14ac:dyDescent="0.35">
      <c r="A7" s="139">
        <v>2021</v>
      </c>
      <c r="B7" s="139">
        <v>97</v>
      </c>
      <c r="C7" s="139" t="s">
        <v>2073</v>
      </c>
      <c r="D7" s="139">
        <v>4</v>
      </c>
      <c r="E7" s="140" t="s">
        <v>3045</v>
      </c>
    </row>
    <row r="8" spans="1:5" ht="27" x14ac:dyDescent="0.35">
      <c r="A8" s="139">
        <v>2021</v>
      </c>
      <c r="B8" s="139">
        <v>97</v>
      </c>
      <c r="C8" s="139" t="s">
        <v>2085</v>
      </c>
      <c r="D8" s="139">
        <v>1</v>
      </c>
      <c r="E8" s="140" t="s">
        <v>3057</v>
      </c>
    </row>
    <row r="9" spans="1:5" ht="18" x14ac:dyDescent="0.35">
      <c r="A9" s="139">
        <v>2021</v>
      </c>
      <c r="B9" s="139">
        <v>97</v>
      </c>
      <c r="C9" s="139" t="s">
        <v>2085</v>
      </c>
      <c r="D9" s="139">
        <v>2</v>
      </c>
      <c r="E9" s="140" t="s">
        <v>3060</v>
      </c>
    </row>
    <row r="10" spans="1:5" x14ac:dyDescent="0.35">
      <c r="A10" s="139">
        <v>2021</v>
      </c>
      <c r="B10" s="139">
        <v>97</v>
      </c>
      <c r="C10" s="139" t="s">
        <v>2085</v>
      </c>
      <c r="D10" s="139">
        <v>3</v>
      </c>
      <c r="E10" s="140" t="s">
        <v>3063</v>
      </c>
    </row>
    <row r="11" spans="1:5" ht="45" x14ac:dyDescent="0.35">
      <c r="A11" s="139">
        <v>2021</v>
      </c>
      <c r="B11" s="139">
        <v>97</v>
      </c>
      <c r="C11" s="139" t="s">
        <v>2103</v>
      </c>
      <c r="D11" s="139">
        <v>1</v>
      </c>
      <c r="E11" s="140" t="s">
        <v>3068</v>
      </c>
    </row>
    <row r="12" spans="1:5" ht="27" x14ac:dyDescent="0.35">
      <c r="A12" s="139">
        <v>2021</v>
      </c>
      <c r="B12" s="139">
        <v>97</v>
      </c>
      <c r="C12" s="139" t="s">
        <v>2103</v>
      </c>
      <c r="D12" s="139">
        <v>2</v>
      </c>
      <c r="E12" s="140" t="s">
        <v>3071</v>
      </c>
    </row>
    <row r="13" spans="1:5" ht="18" x14ac:dyDescent="0.35">
      <c r="A13" s="139">
        <v>2021</v>
      </c>
      <c r="B13" s="139">
        <v>102</v>
      </c>
      <c r="C13" s="139" t="s">
        <v>3178</v>
      </c>
      <c r="D13" s="139">
        <v>1</v>
      </c>
      <c r="E13" s="140" t="s">
        <v>3181</v>
      </c>
    </row>
    <row r="14" spans="1:5" ht="27" x14ac:dyDescent="0.35">
      <c r="A14" s="139">
        <v>2021</v>
      </c>
      <c r="B14" s="139">
        <v>102</v>
      </c>
      <c r="C14" s="139" t="s">
        <v>3186</v>
      </c>
      <c r="D14" s="139">
        <v>1</v>
      </c>
      <c r="E14" s="140" t="s">
        <v>3189</v>
      </c>
    </row>
    <row r="15" spans="1:5" ht="36" x14ac:dyDescent="0.35">
      <c r="A15" s="139">
        <v>2021</v>
      </c>
      <c r="B15" s="139">
        <v>102</v>
      </c>
      <c r="C15" s="139" t="s">
        <v>3186</v>
      </c>
      <c r="D15" s="139">
        <v>2</v>
      </c>
      <c r="E15" s="140" t="s">
        <v>3194</v>
      </c>
    </row>
    <row r="16" spans="1:5" ht="18" x14ac:dyDescent="0.35">
      <c r="A16" s="139">
        <v>2021</v>
      </c>
      <c r="B16" s="139">
        <v>102</v>
      </c>
      <c r="C16" s="139" t="s">
        <v>2930</v>
      </c>
      <c r="D16" s="139">
        <v>1</v>
      </c>
      <c r="E16" s="140" t="s">
        <v>3207</v>
      </c>
    </row>
    <row r="17" spans="1:5" ht="27" x14ac:dyDescent="0.35">
      <c r="A17" s="139">
        <v>2021</v>
      </c>
      <c r="B17" s="139">
        <v>107</v>
      </c>
      <c r="C17" s="139" t="s">
        <v>2325</v>
      </c>
      <c r="D17" s="139">
        <v>1</v>
      </c>
      <c r="E17" s="140" t="s">
        <v>3248</v>
      </c>
    </row>
    <row r="18" spans="1:5" ht="18" x14ac:dyDescent="0.35">
      <c r="A18" s="139">
        <v>2021</v>
      </c>
      <c r="B18" s="139">
        <v>107</v>
      </c>
      <c r="C18" s="139" t="s">
        <v>2325</v>
      </c>
      <c r="D18" s="139">
        <v>2</v>
      </c>
      <c r="E18" s="140" t="s">
        <v>3251</v>
      </c>
    </row>
    <row r="19" spans="1:5" ht="36" x14ac:dyDescent="0.35">
      <c r="A19" s="139">
        <v>2021</v>
      </c>
      <c r="B19" s="139">
        <v>107</v>
      </c>
      <c r="C19" s="139" t="s">
        <v>3099</v>
      </c>
      <c r="D19" s="139">
        <v>1</v>
      </c>
      <c r="E19" s="140" t="s">
        <v>3256</v>
      </c>
    </row>
    <row r="20" spans="1:5" ht="45" x14ac:dyDescent="0.35">
      <c r="A20" s="139">
        <v>2021</v>
      </c>
      <c r="B20" s="139">
        <v>107</v>
      </c>
      <c r="C20" s="139" t="s">
        <v>3261</v>
      </c>
      <c r="D20" s="139">
        <v>1</v>
      </c>
      <c r="E20" s="140" t="s">
        <v>3264</v>
      </c>
    </row>
    <row r="21" spans="1:5" ht="36" x14ac:dyDescent="0.35">
      <c r="A21" s="139">
        <v>2021</v>
      </c>
      <c r="B21" s="139">
        <v>107</v>
      </c>
      <c r="C21" s="139" t="s">
        <v>3282</v>
      </c>
      <c r="D21" s="139">
        <v>1</v>
      </c>
      <c r="E21" s="140" t="s">
        <v>3285</v>
      </c>
    </row>
    <row r="22" spans="1:5" ht="18" x14ac:dyDescent="0.35">
      <c r="A22" s="141">
        <v>2022</v>
      </c>
      <c r="B22" s="141">
        <v>97</v>
      </c>
      <c r="C22" s="139" t="s">
        <v>3334</v>
      </c>
      <c r="D22" s="139">
        <v>1</v>
      </c>
      <c r="E22" s="142" t="s">
        <v>3376</v>
      </c>
    </row>
    <row r="23" spans="1:5" ht="27" x14ac:dyDescent="0.35">
      <c r="A23" s="141">
        <v>2022</v>
      </c>
      <c r="B23" s="141">
        <v>97</v>
      </c>
      <c r="C23" s="139" t="s">
        <v>3335</v>
      </c>
      <c r="D23" s="139">
        <v>1</v>
      </c>
      <c r="E23" s="142" t="s">
        <v>3378</v>
      </c>
    </row>
    <row r="24" spans="1:5" ht="27" x14ac:dyDescent="0.35">
      <c r="A24" s="141">
        <v>2022</v>
      </c>
      <c r="B24" s="141">
        <v>97</v>
      </c>
      <c r="C24" s="139" t="s">
        <v>3338</v>
      </c>
      <c r="D24" s="139">
        <v>1</v>
      </c>
      <c r="E24" s="142" t="s">
        <v>3382</v>
      </c>
    </row>
    <row r="25" spans="1:5" ht="18" x14ac:dyDescent="0.35">
      <c r="A25" s="141">
        <v>2022</v>
      </c>
      <c r="B25" s="141">
        <v>97</v>
      </c>
      <c r="C25" s="139" t="s">
        <v>3338</v>
      </c>
      <c r="D25" s="139">
        <v>2</v>
      </c>
      <c r="E25" s="142" t="s">
        <v>3383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1"/>
  <sheetViews>
    <sheetView topLeftCell="C1" zoomScale="90" zoomScaleNormal="90" workbookViewId="0">
      <selection activeCell="A193" sqref="A193"/>
    </sheetView>
  </sheetViews>
  <sheetFormatPr baseColWidth="10" defaultRowHeight="14.5" x14ac:dyDescent="0.35"/>
  <cols>
    <col min="1" max="1" width="86.54296875" style="9" bestFit="1" customWidth="1"/>
    <col min="2" max="3" width="22.453125" bestFit="1" customWidth="1"/>
    <col min="4" max="4" width="16.54296875" bestFit="1" customWidth="1"/>
    <col min="5" max="5" width="7.1796875" bestFit="1" customWidth="1"/>
    <col min="6" max="7" width="11.26953125" bestFit="1" customWidth="1"/>
    <col min="8" max="8" width="11.81640625" bestFit="1" customWidth="1"/>
    <col min="9" max="14" width="11.26953125" bestFit="1" customWidth="1"/>
    <col min="15" max="15" width="11.26953125" customWidth="1"/>
    <col min="16" max="16" width="11.26953125" bestFit="1" customWidth="1"/>
    <col min="17" max="17" width="10.1796875" bestFit="1" customWidth="1"/>
    <col min="18" max="18" width="11.26953125" customWidth="1"/>
    <col min="19" max="24" width="11.26953125" bestFit="1" customWidth="1"/>
    <col min="25" max="25" width="11.81640625" bestFit="1" customWidth="1"/>
  </cols>
  <sheetData>
    <row r="1" spans="1:6" ht="78.75" customHeight="1" x14ac:dyDescent="0.35">
      <c r="A1" s="191" t="s">
        <v>3525</v>
      </c>
      <c r="B1" s="191"/>
      <c r="C1" s="110"/>
      <c r="D1" s="110"/>
      <c r="E1" s="110"/>
      <c r="F1" s="110"/>
    </row>
    <row r="2" spans="1:6" ht="18" customHeight="1" x14ac:dyDescent="0.35">
      <c r="A2" s="10"/>
      <c r="B2" s="10"/>
    </row>
    <row r="3" spans="1:6" x14ac:dyDescent="0.35">
      <c r="A3" s="6" t="s">
        <v>2812</v>
      </c>
      <c r="B3" s="6" t="s">
        <v>2813</v>
      </c>
    </row>
    <row r="4" spans="1:6" ht="29" x14ac:dyDescent="0.35">
      <c r="A4" s="6" t="s">
        <v>2814</v>
      </c>
      <c r="B4" t="s">
        <v>3669</v>
      </c>
      <c r="C4" t="s">
        <v>1743</v>
      </c>
      <c r="D4" t="s">
        <v>3670</v>
      </c>
      <c r="E4" s="108" t="s">
        <v>2809</v>
      </c>
    </row>
    <row r="5" spans="1:6" x14ac:dyDescent="0.35">
      <c r="A5" s="8" t="s">
        <v>2005</v>
      </c>
      <c r="B5">
        <v>25</v>
      </c>
      <c r="C5">
        <v>15</v>
      </c>
      <c r="E5">
        <v>40</v>
      </c>
    </row>
    <row r="6" spans="1:6" x14ac:dyDescent="0.35">
      <c r="A6" s="8" t="s">
        <v>2952</v>
      </c>
      <c r="B6">
        <v>1</v>
      </c>
      <c r="E6">
        <v>1</v>
      </c>
    </row>
    <row r="7" spans="1:6" x14ac:dyDescent="0.35">
      <c r="A7" s="8" t="s">
        <v>2804</v>
      </c>
      <c r="B7">
        <v>11</v>
      </c>
      <c r="C7">
        <v>5</v>
      </c>
      <c r="E7">
        <v>16</v>
      </c>
    </row>
    <row r="8" spans="1:6" x14ac:dyDescent="0.35">
      <c r="A8" s="8" t="s">
        <v>2995</v>
      </c>
      <c r="B8">
        <v>1</v>
      </c>
      <c r="E8">
        <v>1</v>
      </c>
    </row>
    <row r="9" spans="1:6" x14ac:dyDescent="0.35">
      <c r="A9" s="8" t="s">
        <v>2808</v>
      </c>
      <c r="B9">
        <v>19</v>
      </c>
      <c r="C9">
        <v>17</v>
      </c>
      <c r="D9">
        <v>2</v>
      </c>
      <c r="E9">
        <v>38</v>
      </c>
    </row>
    <row r="10" spans="1:6" x14ac:dyDescent="0.35">
      <c r="A10" s="8" t="s">
        <v>1787</v>
      </c>
      <c r="B10">
        <v>2</v>
      </c>
      <c r="E10">
        <v>2</v>
      </c>
    </row>
    <row r="11" spans="1:6" x14ac:dyDescent="0.35">
      <c r="A11" s="8" t="s">
        <v>3163</v>
      </c>
      <c r="C11">
        <v>2</v>
      </c>
      <c r="E11">
        <v>2</v>
      </c>
    </row>
    <row r="12" spans="1:6" x14ac:dyDescent="0.35">
      <c r="A12" s="8" t="s">
        <v>2807</v>
      </c>
      <c r="B12">
        <v>1</v>
      </c>
      <c r="C12">
        <v>1</v>
      </c>
      <c r="E12">
        <v>2</v>
      </c>
    </row>
    <row r="13" spans="1:6" x14ac:dyDescent="0.35">
      <c r="A13" s="8" t="s">
        <v>3109</v>
      </c>
      <c r="C13">
        <v>2</v>
      </c>
      <c r="E13">
        <v>2</v>
      </c>
    </row>
    <row r="14" spans="1:6" x14ac:dyDescent="0.35">
      <c r="A14" s="8" t="s">
        <v>1188</v>
      </c>
      <c r="B14">
        <v>1</v>
      </c>
      <c r="E14">
        <v>1</v>
      </c>
    </row>
    <row r="15" spans="1:6" x14ac:dyDescent="0.35">
      <c r="A15" s="8" t="s">
        <v>3162</v>
      </c>
      <c r="B15">
        <v>1</v>
      </c>
      <c r="E15">
        <v>1</v>
      </c>
    </row>
    <row r="16" spans="1:6" x14ac:dyDescent="0.35">
      <c r="A16" s="8" t="s">
        <v>3211</v>
      </c>
      <c r="B16">
        <v>2</v>
      </c>
      <c r="E16">
        <v>2</v>
      </c>
    </row>
    <row r="17" spans="1:6" x14ac:dyDescent="0.35">
      <c r="A17" s="8" t="s">
        <v>3230</v>
      </c>
      <c r="C17">
        <v>2</v>
      </c>
      <c r="E17">
        <v>2</v>
      </c>
    </row>
    <row r="18" spans="1:6" x14ac:dyDescent="0.35">
      <c r="A18" s="8" t="s">
        <v>3289</v>
      </c>
      <c r="B18">
        <v>1</v>
      </c>
      <c r="E18">
        <v>1</v>
      </c>
    </row>
    <row r="19" spans="1:6" x14ac:dyDescent="0.35">
      <c r="A19" s="8" t="s">
        <v>3559</v>
      </c>
      <c r="C19">
        <v>1</v>
      </c>
      <c r="E19">
        <v>1</v>
      </c>
    </row>
    <row r="20" spans="1:6" x14ac:dyDescent="0.35">
      <c r="A20" s="8" t="s">
        <v>3503</v>
      </c>
      <c r="C20">
        <v>15</v>
      </c>
      <c r="E20">
        <v>15</v>
      </c>
    </row>
    <row r="21" spans="1:6" ht="43.5" x14ac:dyDescent="0.35">
      <c r="A21" s="8" t="s">
        <v>3505</v>
      </c>
      <c r="C21">
        <v>1</v>
      </c>
      <c r="E21">
        <v>1</v>
      </c>
    </row>
    <row r="22" spans="1:6" ht="29" x14ac:dyDescent="0.35">
      <c r="A22" s="8" t="s">
        <v>3504</v>
      </c>
      <c r="C22">
        <v>1</v>
      </c>
      <c r="E22">
        <v>1</v>
      </c>
    </row>
    <row r="23" spans="1:6" x14ac:dyDescent="0.35">
      <c r="A23" s="8" t="s">
        <v>3667</v>
      </c>
      <c r="C23">
        <v>3</v>
      </c>
      <c r="E23">
        <v>3</v>
      </c>
    </row>
    <row r="24" spans="1:6" ht="43.5" x14ac:dyDescent="0.35">
      <c r="A24" s="8" t="s">
        <v>3668</v>
      </c>
      <c r="C24">
        <v>3</v>
      </c>
      <c r="E24">
        <v>3</v>
      </c>
    </row>
    <row r="25" spans="1:6" x14ac:dyDescent="0.35">
      <c r="A25" s="8" t="s">
        <v>2809</v>
      </c>
      <c r="B25">
        <v>65</v>
      </c>
      <c r="C25">
        <v>68</v>
      </c>
      <c r="D25">
        <v>2</v>
      </c>
      <c r="E25">
        <v>135</v>
      </c>
    </row>
    <row r="26" spans="1:6" x14ac:dyDescent="0.35">
      <c r="A26"/>
    </row>
    <row r="27" spans="1:6" x14ac:dyDescent="0.35">
      <c r="A27"/>
    </row>
    <row r="28" spans="1:6" x14ac:dyDescent="0.35">
      <c r="A28"/>
    </row>
    <row r="29" spans="1:6" x14ac:dyDescent="0.35">
      <c r="A29"/>
    </row>
    <row r="30" spans="1:6" ht="15.5" x14ac:dyDescent="0.35">
      <c r="A30"/>
      <c r="F30" s="102"/>
    </row>
    <row r="31" spans="1:6" ht="15.5" x14ac:dyDescent="0.35">
      <c r="A31"/>
      <c r="F31" s="102"/>
    </row>
    <row r="32" spans="1:6" ht="15.5" x14ac:dyDescent="0.35">
      <c r="A32" s="8"/>
      <c r="F32" s="102"/>
    </row>
    <row r="33" spans="1:10" ht="16.5" customHeight="1" x14ac:dyDescent="0.35">
      <c r="A33" s="8"/>
      <c r="F33" s="102"/>
    </row>
    <row r="34" spans="1:10" ht="15.5" x14ac:dyDescent="0.35">
      <c r="A34"/>
      <c r="F34" s="102"/>
    </row>
    <row r="35" spans="1:10" ht="40.5" customHeight="1" x14ac:dyDescent="0.5">
      <c r="A35" s="190" t="s">
        <v>3212</v>
      </c>
      <c r="B35" s="190"/>
      <c r="C35" s="190"/>
      <c r="D35" s="190"/>
    </row>
    <row r="36" spans="1:10" x14ac:dyDescent="0.35">
      <c r="A36" s="6" t="s">
        <v>24</v>
      </c>
      <c r="B36" t="s">
        <v>3526</v>
      </c>
    </row>
    <row r="37" spans="1:10" ht="21" x14ac:dyDescent="0.5">
      <c r="A37" s="109"/>
    </row>
    <row r="38" spans="1:10" x14ac:dyDescent="0.35">
      <c r="A38" s="7" t="s">
        <v>2812</v>
      </c>
      <c r="B38" s="6" t="s">
        <v>2813</v>
      </c>
    </row>
    <row r="39" spans="1:10" ht="29" x14ac:dyDescent="0.35">
      <c r="A39" s="6" t="s">
        <v>2835</v>
      </c>
      <c r="B39" s="9" t="s">
        <v>3309</v>
      </c>
      <c r="C39" t="s">
        <v>1743</v>
      </c>
      <c r="D39" t="s">
        <v>2809</v>
      </c>
    </row>
    <row r="40" spans="1:10" x14ac:dyDescent="0.35">
      <c r="A40" s="11" t="s">
        <v>2005</v>
      </c>
      <c r="B40" s="169"/>
      <c r="C40" s="169"/>
      <c r="D40" s="169"/>
    </row>
    <row r="41" spans="1:10" x14ac:dyDescent="0.35">
      <c r="A41" s="12" t="s">
        <v>2805</v>
      </c>
      <c r="B41" s="169">
        <v>5</v>
      </c>
      <c r="C41" s="169"/>
      <c r="D41" s="169">
        <v>5</v>
      </c>
      <c r="I41" t="s">
        <v>3168</v>
      </c>
      <c r="J41" s="171">
        <v>8</v>
      </c>
    </row>
    <row r="42" spans="1:10" x14ac:dyDescent="0.35">
      <c r="A42" s="12" t="s">
        <v>1984</v>
      </c>
      <c r="B42" s="169">
        <v>12</v>
      </c>
      <c r="C42" s="169">
        <v>10</v>
      </c>
      <c r="D42" s="169">
        <v>22</v>
      </c>
      <c r="I42" t="s">
        <v>3169</v>
      </c>
      <c r="J42" s="171">
        <v>13</v>
      </c>
    </row>
    <row r="43" spans="1:10" x14ac:dyDescent="0.35">
      <c r="A43" s="12" t="s">
        <v>1910</v>
      </c>
      <c r="B43" s="169">
        <v>5</v>
      </c>
      <c r="C43" s="169"/>
      <c r="D43" s="169">
        <v>5</v>
      </c>
      <c r="I43" t="s">
        <v>3170</v>
      </c>
      <c r="J43" s="171">
        <v>8</v>
      </c>
    </row>
    <row r="44" spans="1:10" x14ac:dyDescent="0.35">
      <c r="A44" s="12" t="s">
        <v>2005</v>
      </c>
      <c r="B44" s="169">
        <v>3</v>
      </c>
      <c r="C44" s="169"/>
      <c r="D44" s="169">
        <v>3</v>
      </c>
      <c r="I44" t="s">
        <v>3171</v>
      </c>
      <c r="J44" s="171">
        <v>1</v>
      </c>
    </row>
    <row r="45" spans="1:10" x14ac:dyDescent="0.35">
      <c r="A45" s="12" t="s">
        <v>3202</v>
      </c>
      <c r="B45" s="169">
        <v>1</v>
      </c>
      <c r="C45" s="169"/>
      <c r="D45" s="169">
        <v>1</v>
      </c>
    </row>
    <row r="46" spans="1:10" x14ac:dyDescent="0.35">
      <c r="A46" s="12" t="s">
        <v>3509</v>
      </c>
      <c r="B46" s="169"/>
      <c r="C46" s="169">
        <v>3</v>
      </c>
      <c r="D46" s="169">
        <v>3</v>
      </c>
    </row>
    <row r="47" spans="1:10" x14ac:dyDescent="0.35">
      <c r="A47" s="12" t="s">
        <v>3510</v>
      </c>
      <c r="B47" s="169">
        <v>1</v>
      </c>
      <c r="C47" s="169"/>
      <c r="D47" s="169">
        <v>1</v>
      </c>
    </row>
    <row r="48" spans="1:10" x14ac:dyDescent="0.35">
      <c r="A48" s="11" t="s">
        <v>2952</v>
      </c>
      <c r="B48" s="169"/>
      <c r="C48" s="169"/>
      <c r="D48" s="169"/>
    </row>
    <row r="49" spans="1:4" x14ac:dyDescent="0.35">
      <c r="A49" s="12" t="s">
        <v>2933</v>
      </c>
      <c r="B49" s="169">
        <v>1</v>
      </c>
      <c r="C49" s="169"/>
      <c r="D49" s="169">
        <v>1</v>
      </c>
    </row>
    <row r="50" spans="1:4" x14ac:dyDescent="0.35">
      <c r="A50" s="11" t="s">
        <v>2804</v>
      </c>
      <c r="B50" s="169"/>
      <c r="C50" s="169"/>
      <c r="D50" s="169"/>
    </row>
    <row r="51" spans="1:4" x14ac:dyDescent="0.35">
      <c r="A51" s="12" t="s">
        <v>2804</v>
      </c>
      <c r="B51" s="169">
        <v>1</v>
      </c>
      <c r="C51" s="169"/>
      <c r="D51" s="169">
        <v>1</v>
      </c>
    </row>
    <row r="52" spans="1:4" x14ac:dyDescent="0.35">
      <c r="A52" s="12" t="s">
        <v>2740</v>
      </c>
      <c r="B52" s="169">
        <v>12</v>
      </c>
      <c r="C52" s="169"/>
      <c r="D52" s="169">
        <v>12</v>
      </c>
    </row>
    <row r="53" spans="1:4" x14ac:dyDescent="0.35">
      <c r="A53" s="12" t="s">
        <v>2987</v>
      </c>
      <c r="B53" s="169">
        <v>3</v>
      </c>
      <c r="C53" s="169"/>
      <c r="D53" s="169">
        <v>3</v>
      </c>
    </row>
    <row r="54" spans="1:4" x14ac:dyDescent="0.35">
      <c r="A54" s="11" t="s">
        <v>2995</v>
      </c>
      <c r="B54" s="169"/>
      <c r="C54" s="169"/>
      <c r="D54" s="169"/>
    </row>
    <row r="55" spans="1:4" x14ac:dyDescent="0.35">
      <c r="A55" s="12" t="s">
        <v>2996</v>
      </c>
      <c r="B55" s="169">
        <v>1</v>
      </c>
      <c r="C55" s="169"/>
      <c r="D55" s="169">
        <v>1</v>
      </c>
    </row>
    <row r="56" spans="1:4" x14ac:dyDescent="0.35">
      <c r="A56" s="11" t="s">
        <v>2808</v>
      </c>
      <c r="B56" s="169"/>
      <c r="C56" s="169"/>
      <c r="D56" s="169"/>
    </row>
    <row r="57" spans="1:4" x14ac:dyDescent="0.35">
      <c r="A57" s="12" t="s">
        <v>307</v>
      </c>
      <c r="B57" s="169">
        <v>13</v>
      </c>
      <c r="C57" s="169"/>
      <c r="D57" s="169">
        <v>13</v>
      </c>
    </row>
    <row r="58" spans="1:4" x14ac:dyDescent="0.35">
      <c r="A58" s="12" t="s">
        <v>481</v>
      </c>
      <c r="B58" s="169">
        <v>12</v>
      </c>
      <c r="C58" s="169">
        <v>3</v>
      </c>
      <c r="D58" s="169">
        <v>15</v>
      </c>
    </row>
    <row r="59" spans="1:4" x14ac:dyDescent="0.35">
      <c r="A59" s="12" t="s">
        <v>3122</v>
      </c>
      <c r="B59" s="169">
        <v>1</v>
      </c>
      <c r="C59" s="169"/>
      <c r="D59" s="169">
        <v>1</v>
      </c>
    </row>
    <row r="60" spans="1:4" x14ac:dyDescent="0.35">
      <c r="A60" s="12" t="s">
        <v>1188</v>
      </c>
      <c r="B60" s="169">
        <v>1</v>
      </c>
      <c r="C60" s="169"/>
      <c r="D60" s="169">
        <v>1</v>
      </c>
    </row>
    <row r="61" spans="1:4" x14ac:dyDescent="0.35">
      <c r="A61" s="12" t="s">
        <v>3514</v>
      </c>
      <c r="B61" s="169"/>
      <c r="C61" s="169">
        <v>3</v>
      </c>
      <c r="D61" s="169">
        <v>3</v>
      </c>
    </row>
    <row r="62" spans="1:4" x14ac:dyDescent="0.35">
      <c r="A62" s="12" t="s">
        <v>3515</v>
      </c>
      <c r="B62" s="169"/>
      <c r="C62" s="169">
        <v>1</v>
      </c>
      <c r="D62" s="169">
        <v>1</v>
      </c>
    </row>
    <row r="63" spans="1:4" x14ac:dyDescent="0.35">
      <c r="A63" s="12" t="s">
        <v>3517</v>
      </c>
      <c r="B63" s="169"/>
      <c r="C63" s="169">
        <v>1</v>
      </c>
      <c r="D63" s="169">
        <v>1</v>
      </c>
    </row>
    <row r="64" spans="1:4" x14ac:dyDescent="0.35">
      <c r="A64" s="12" t="s">
        <v>3520</v>
      </c>
      <c r="B64" s="169">
        <v>1</v>
      </c>
      <c r="C64" s="169"/>
      <c r="D64" s="169">
        <v>1</v>
      </c>
    </row>
    <row r="65" spans="1:4" x14ac:dyDescent="0.35">
      <c r="A65" s="12" t="s">
        <v>3521</v>
      </c>
      <c r="B65" s="169">
        <v>1</v>
      </c>
      <c r="C65" s="169"/>
      <c r="D65" s="169">
        <v>1</v>
      </c>
    </row>
    <row r="66" spans="1:4" x14ac:dyDescent="0.35">
      <c r="A66" s="12" t="s">
        <v>3522</v>
      </c>
      <c r="B66" s="169">
        <v>1</v>
      </c>
      <c r="C66" s="169"/>
      <c r="D66" s="169">
        <v>1</v>
      </c>
    </row>
    <row r="67" spans="1:4" x14ac:dyDescent="0.35">
      <c r="A67" s="11" t="s">
        <v>1787</v>
      </c>
      <c r="B67" s="169"/>
      <c r="C67" s="169"/>
      <c r="D67" s="169"/>
    </row>
    <row r="68" spans="1:4" x14ac:dyDescent="0.35">
      <c r="A68" s="12" t="s">
        <v>1787</v>
      </c>
      <c r="B68" s="169">
        <v>2</v>
      </c>
      <c r="C68" s="169"/>
      <c r="D68" s="169">
        <v>2</v>
      </c>
    </row>
    <row r="69" spans="1:4" x14ac:dyDescent="0.35">
      <c r="A69" s="11" t="s">
        <v>3163</v>
      </c>
      <c r="B69" s="169"/>
      <c r="C69" s="169"/>
      <c r="D69" s="169"/>
    </row>
    <row r="70" spans="1:4" x14ac:dyDescent="0.35">
      <c r="A70" s="12" t="s">
        <v>3090</v>
      </c>
      <c r="B70" s="169">
        <v>2</v>
      </c>
      <c r="C70" s="169"/>
      <c r="D70" s="169">
        <v>2</v>
      </c>
    </row>
    <row r="71" spans="1:4" x14ac:dyDescent="0.35">
      <c r="A71" s="11" t="s">
        <v>2807</v>
      </c>
      <c r="B71" s="169"/>
      <c r="C71" s="169"/>
      <c r="D71" s="169"/>
    </row>
    <row r="72" spans="1:4" x14ac:dyDescent="0.35">
      <c r="A72" s="12" t="s">
        <v>2807</v>
      </c>
      <c r="B72" s="169">
        <v>2</v>
      </c>
      <c r="C72" s="169"/>
      <c r="D72" s="169">
        <v>2</v>
      </c>
    </row>
    <row r="73" spans="1:4" x14ac:dyDescent="0.35">
      <c r="A73" s="11" t="s">
        <v>3109</v>
      </c>
      <c r="B73" s="169"/>
      <c r="C73" s="169"/>
      <c r="D73" s="169"/>
    </row>
    <row r="74" spans="1:4" x14ac:dyDescent="0.35">
      <c r="A74" s="12" t="s">
        <v>3109</v>
      </c>
      <c r="B74" s="169">
        <v>1</v>
      </c>
      <c r="C74" s="169"/>
      <c r="D74" s="169">
        <v>1</v>
      </c>
    </row>
    <row r="75" spans="1:4" x14ac:dyDescent="0.35">
      <c r="A75" s="12" t="s">
        <v>3125</v>
      </c>
      <c r="B75" s="169">
        <v>1</v>
      </c>
      <c r="C75" s="169"/>
      <c r="D75" s="169">
        <v>1</v>
      </c>
    </row>
    <row r="76" spans="1:4" x14ac:dyDescent="0.35">
      <c r="A76" s="11" t="s">
        <v>3503</v>
      </c>
      <c r="B76" s="169"/>
      <c r="C76" s="169"/>
      <c r="D76" s="169"/>
    </row>
    <row r="77" spans="1:4" x14ac:dyDescent="0.35">
      <c r="A77" s="12" t="s">
        <v>3132</v>
      </c>
      <c r="B77" s="169">
        <v>1</v>
      </c>
      <c r="C77" s="169"/>
      <c r="D77" s="169">
        <v>1</v>
      </c>
    </row>
    <row r="78" spans="1:4" x14ac:dyDescent="0.35">
      <c r="A78" s="12" t="s">
        <v>2168</v>
      </c>
      <c r="B78" s="169">
        <v>1</v>
      </c>
      <c r="C78" s="169">
        <v>3</v>
      </c>
      <c r="D78" s="169">
        <v>4</v>
      </c>
    </row>
    <row r="79" spans="1:4" x14ac:dyDescent="0.35">
      <c r="A79" s="12" t="s">
        <v>1902</v>
      </c>
      <c r="B79" s="169">
        <v>5</v>
      </c>
      <c r="C79" s="169">
        <v>4</v>
      </c>
      <c r="D79" s="169">
        <v>9</v>
      </c>
    </row>
    <row r="80" spans="1:4" x14ac:dyDescent="0.35">
      <c r="A80" s="12" t="s">
        <v>3516</v>
      </c>
      <c r="B80" s="169"/>
      <c r="C80" s="169">
        <v>1</v>
      </c>
      <c r="D80" s="169">
        <v>1</v>
      </c>
    </row>
    <row r="81" spans="1:4" x14ac:dyDescent="0.35">
      <c r="A81" s="11" t="s">
        <v>1188</v>
      </c>
      <c r="B81" s="169"/>
      <c r="C81" s="169"/>
      <c r="D81" s="169"/>
    </row>
    <row r="82" spans="1:4" x14ac:dyDescent="0.35">
      <c r="A82" s="12" t="s">
        <v>1188</v>
      </c>
      <c r="B82" s="169">
        <v>1</v>
      </c>
      <c r="C82" s="169"/>
      <c r="D82" s="169">
        <v>1</v>
      </c>
    </row>
    <row r="83" spans="1:4" x14ac:dyDescent="0.35">
      <c r="A83" s="11" t="s">
        <v>3162</v>
      </c>
      <c r="B83" s="169"/>
      <c r="C83" s="169"/>
      <c r="D83" s="169"/>
    </row>
    <row r="84" spans="1:4" x14ac:dyDescent="0.35">
      <c r="A84" s="12" t="s">
        <v>3158</v>
      </c>
      <c r="B84" s="169">
        <v>1</v>
      </c>
      <c r="C84" s="169"/>
      <c r="D84" s="169">
        <v>1</v>
      </c>
    </row>
    <row r="85" spans="1:4" x14ac:dyDescent="0.35">
      <c r="A85" s="11" t="s">
        <v>3211</v>
      </c>
      <c r="B85" s="169"/>
      <c r="C85" s="169"/>
      <c r="D85" s="169"/>
    </row>
    <row r="86" spans="1:4" x14ac:dyDescent="0.35">
      <c r="A86" s="12" t="s">
        <v>3192</v>
      </c>
      <c r="B86" s="169">
        <v>2</v>
      </c>
      <c r="C86" s="169"/>
      <c r="D86" s="169">
        <v>2</v>
      </c>
    </row>
    <row r="87" spans="1:4" x14ac:dyDescent="0.35">
      <c r="A87" s="11" t="s">
        <v>3667</v>
      </c>
      <c r="B87" s="169"/>
      <c r="C87" s="169"/>
      <c r="D87" s="169"/>
    </row>
    <row r="88" spans="1:4" x14ac:dyDescent="0.35">
      <c r="A88" s="12" t="s">
        <v>3666</v>
      </c>
      <c r="B88" s="169">
        <v>1</v>
      </c>
      <c r="C88" s="169"/>
      <c r="D88" s="169">
        <v>1</v>
      </c>
    </row>
    <row r="89" spans="1:4" x14ac:dyDescent="0.35">
      <c r="A89" s="12" t="s">
        <v>3667</v>
      </c>
      <c r="B89" s="169">
        <v>1</v>
      </c>
      <c r="C89" s="169"/>
      <c r="D89" s="169">
        <v>1</v>
      </c>
    </row>
    <row r="90" spans="1:4" x14ac:dyDescent="0.35">
      <c r="A90" s="12" t="s">
        <v>3519</v>
      </c>
      <c r="B90" s="169">
        <v>1</v>
      </c>
      <c r="C90" s="169"/>
      <c r="D90" s="169">
        <v>1</v>
      </c>
    </row>
    <row r="91" spans="1:4" x14ac:dyDescent="0.35">
      <c r="A91" s="11" t="s">
        <v>3230</v>
      </c>
      <c r="B91" s="169"/>
      <c r="C91" s="169"/>
      <c r="D91" s="169"/>
    </row>
    <row r="92" spans="1:4" x14ac:dyDescent="0.35">
      <c r="A92" s="12" t="s">
        <v>3224</v>
      </c>
      <c r="B92" s="169">
        <v>2</v>
      </c>
      <c r="C92" s="169"/>
      <c r="D92" s="169">
        <v>2</v>
      </c>
    </row>
    <row r="93" spans="1:4" x14ac:dyDescent="0.35">
      <c r="A93" s="11" t="s">
        <v>3289</v>
      </c>
      <c r="B93" s="169"/>
      <c r="C93" s="169"/>
      <c r="D93" s="169"/>
    </row>
    <row r="94" spans="1:4" x14ac:dyDescent="0.35">
      <c r="A94" s="12" t="s">
        <v>3288</v>
      </c>
      <c r="B94" s="169">
        <v>1</v>
      </c>
      <c r="C94" s="169"/>
      <c r="D94" s="169">
        <v>1</v>
      </c>
    </row>
    <row r="95" spans="1:4" x14ac:dyDescent="0.35">
      <c r="A95" s="11" t="s">
        <v>3559</v>
      </c>
      <c r="B95" s="169"/>
      <c r="C95" s="169"/>
      <c r="D95" s="169"/>
    </row>
    <row r="96" spans="1:4" x14ac:dyDescent="0.35">
      <c r="A96" s="12" t="s">
        <v>3511</v>
      </c>
      <c r="B96" s="169">
        <v>1</v>
      </c>
      <c r="C96" s="169"/>
      <c r="D96" s="169">
        <v>1</v>
      </c>
    </row>
    <row r="97" spans="1:8" x14ac:dyDescent="0.35">
      <c r="A97" s="11" t="s">
        <v>3668</v>
      </c>
      <c r="B97" s="169"/>
      <c r="C97" s="169"/>
      <c r="D97" s="169"/>
    </row>
    <row r="98" spans="1:8" x14ac:dyDescent="0.35">
      <c r="A98" s="12" t="s">
        <v>3512</v>
      </c>
      <c r="B98" s="169">
        <v>3</v>
      </c>
      <c r="C98" s="169"/>
      <c r="D98" s="169">
        <v>3</v>
      </c>
    </row>
    <row r="99" spans="1:8" x14ac:dyDescent="0.35">
      <c r="A99" s="11" t="s">
        <v>3505</v>
      </c>
      <c r="B99" s="169"/>
      <c r="C99" s="169"/>
      <c r="D99" s="169"/>
    </row>
    <row r="100" spans="1:8" x14ac:dyDescent="0.35">
      <c r="A100" s="12" t="s">
        <v>3513</v>
      </c>
      <c r="B100" s="169">
        <v>1</v>
      </c>
      <c r="C100" s="169"/>
      <c r="D100" s="169">
        <v>1</v>
      </c>
    </row>
    <row r="101" spans="1:8" x14ac:dyDescent="0.35">
      <c r="A101" s="11" t="s">
        <v>3504</v>
      </c>
      <c r="B101" s="169"/>
      <c r="C101" s="169"/>
      <c r="D101" s="169"/>
    </row>
    <row r="102" spans="1:8" x14ac:dyDescent="0.35">
      <c r="A102" s="12" t="s">
        <v>3518</v>
      </c>
      <c r="B102" s="169"/>
      <c r="C102" s="169">
        <v>1</v>
      </c>
      <c r="D102" s="169">
        <v>1</v>
      </c>
    </row>
    <row r="103" spans="1:8" x14ac:dyDescent="0.35">
      <c r="A103" s="8" t="s">
        <v>2809</v>
      </c>
      <c r="B103" s="169">
        <v>105</v>
      </c>
      <c r="C103" s="169">
        <v>30</v>
      </c>
      <c r="D103" s="169">
        <v>135</v>
      </c>
    </row>
    <row r="104" spans="1:8" x14ac:dyDescent="0.35">
      <c r="A104" s="8"/>
      <c r="B104" s="169"/>
      <c r="C104" s="169"/>
      <c r="D104" s="169"/>
    </row>
    <row r="105" spans="1:8" x14ac:dyDescent="0.35">
      <c r="A105" s="8"/>
      <c r="B105" s="169"/>
      <c r="C105" s="169"/>
      <c r="D105" s="169"/>
    </row>
    <row r="106" spans="1:8" ht="29" x14ac:dyDescent="0.35">
      <c r="A106" s="7" t="s">
        <v>2800</v>
      </c>
      <c r="B106" t="s">
        <v>1743</v>
      </c>
    </row>
    <row r="107" spans="1:8" x14ac:dyDescent="0.35">
      <c r="A107" s="6" t="s">
        <v>24</v>
      </c>
      <c r="B107" t="s">
        <v>3526</v>
      </c>
    </row>
    <row r="108" spans="1:8" ht="52.5" customHeight="1" x14ac:dyDescent="0.35">
      <c r="A108" s="109" t="s">
        <v>2910</v>
      </c>
    </row>
    <row r="109" spans="1:8" x14ac:dyDescent="0.35">
      <c r="A109" s="7" t="s">
        <v>2810</v>
      </c>
      <c r="B109" s="6" t="s">
        <v>2813</v>
      </c>
    </row>
    <row r="110" spans="1:8" x14ac:dyDescent="0.35">
      <c r="A110" s="6" t="s">
        <v>2814</v>
      </c>
      <c r="B110" s="143">
        <v>44957</v>
      </c>
      <c r="C110" s="143">
        <v>44985</v>
      </c>
      <c r="D110" s="143">
        <v>45046</v>
      </c>
      <c r="E110" s="143">
        <v>45077</v>
      </c>
      <c r="F110" s="143">
        <v>45090</v>
      </c>
      <c r="G110" s="143">
        <v>45107</v>
      </c>
      <c r="H110" t="s">
        <v>2809</v>
      </c>
    </row>
    <row r="111" spans="1:8" x14ac:dyDescent="0.35">
      <c r="A111" s="8" t="s">
        <v>2005</v>
      </c>
      <c r="B111" s="170"/>
      <c r="C111" s="170"/>
      <c r="D111" s="170"/>
      <c r="E111" s="170"/>
      <c r="F111" s="170"/>
      <c r="G111" s="170"/>
      <c r="H111" s="170"/>
    </row>
    <row r="112" spans="1:8" x14ac:dyDescent="0.35">
      <c r="A112" s="111" t="s">
        <v>1984</v>
      </c>
      <c r="B112" s="170"/>
      <c r="C112" s="170"/>
      <c r="D112" s="170">
        <v>9</v>
      </c>
      <c r="E112" s="170"/>
      <c r="F112" s="170"/>
      <c r="G112" s="170">
        <v>1</v>
      </c>
      <c r="H112" s="170">
        <v>10</v>
      </c>
    </row>
    <row r="113" spans="1:8" x14ac:dyDescent="0.35">
      <c r="A113" s="12" t="s">
        <v>3509</v>
      </c>
      <c r="F113">
        <v>3</v>
      </c>
      <c r="H113">
        <v>3</v>
      </c>
    </row>
    <row r="114" spans="1:8" x14ac:dyDescent="0.35">
      <c r="A114" s="11" t="s">
        <v>2808</v>
      </c>
    </row>
    <row r="115" spans="1:8" x14ac:dyDescent="0.35">
      <c r="A115" s="12" t="s">
        <v>481</v>
      </c>
      <c r="C115">
        <v>2</v>
      </c>
      <c r="E115">
        <v>1</v>
      </c>
      <c r="H115">
        <v>3</v>
      </c>
    </row>
    <row r="116" spans="1:8" x14ac:dyDescent="0.35">
      <c r="A116" s="12" t="s">
        <v>3514</v>
      </c>
      <c r="C116">
        <v>3</v>
      </c>
      <c r="H116">
        <v>3</v>
      </c>
    </row>
    <row r="117" spans="1:8" x14ac:dyDescent="0.35">
      <c r="A117" s="12" t="s">
        <v>3515</v>
      </c>
      <c r="C117">
        <v>1</v>
      </c>
      <c r="H117">
        <v>1</v>
      </c>
    </row>
    <row r="118" spans="1:8" x14ac:dyDescent="0.35">
      <c r="A118" s="12" t="s">
        <v>3517</v>
      </c>
      <c r="C118">
        <v>1</v>
      </c>
      <c r="H118">
        <v>1</v>
      </c>
    </row>
    <row r="119" spans="1:8" x14ac:dyDescent="0.35">
      <c r="A119" s="11" t="s">
        <v>3503</v>
      </c>
    </row>
    <row r="120" spans="1:8" x14ac:dyDescent="0.35">
      <c r="A120" s="12" t="s">
        <v>2168</v>
      </c>
      <c r="F120">
        <v>3</v>
      </c>
      <c r="H120">
        <v>3</v>
      </c>
    </row>
    <row r="121" spans="1:8" x14ac:dyDescent="0.35">
      <c r="A121" s="12" t="s">
        <v>1902</v>
      </c>
      <c r="D121">
        <v>4</v>
      </c>
      <c r="H121">
        <v>4</v>
      </c>
    </row>
    <row r="122" spans="1:8" x14ac:dyDescent="0.35">
      <c r="A122" s="12" t="s">
        <v>3516</v>
      </c>
      <c r="B122">
        <v>1</v>
      </c>
      <c r="H122">
        <v>1</v>
      </c>
    </row>
    <row r="123" spans="1:8" x14ac:dyDescent="0.35">
      <c r="A123" s="11" t="s">
        <v>3504</v>
      </c>
    </row>
    <row r="124" spans="1:8" x14ac:dyDescent="0.35">
      <c r="A124" s="12" t="s">
        <v>3518</v>
      </c>
      <c r="C124">
        <v>1</v>
      </c>
      <c r="H124">
        <v>1</v>
      </c>
    </row>
    <row r="125" spans="1:8" x14ac:dyDescent="0.35">
      <c r="A125" s="8" t="s">
        <v>2809</v>
      </c>
      <c r="B125">
        <v>1</v>
      </c>
      <c r="C125">
        <v>8</v>
      </c>
      <c r="D125">
        <v>13</v>
      </c>
      <c r="E125">
        <v>1</v>
      </c>
      <c r="F125">
        <v>6</v>
      </c>
      <c r="G125">
        <v>1</v>
      </c>
      <c r="H125">
        <v>30</v>
      </c>
    </row>
    <row r="126" spans="1:8" x14ac:dyDescent="0.35">
      <c r="A126"/>
    </row>
    <row r="127" spans="1:8" x14ac:dyDescent="0.35">
      <c r="A127"/>
    </row>
    <row r="128" spans="1:8" x14ac:dyDescent="0.35">
      <c r="A128"/>
    </row>
    <row r="129" spans="1:4" x14ac:dyDescent="0.35">
      <c r="A129"/>
    </row>
    <row r="130" spans="1:4" x14ac:dyDescent="0.35">
      <c r="A130"/>
    </row>
    <row r="131" spans="1:4" x14ac:dyDescent="0.35">
      <c r="A131"/>
    </row>
    <row r="132" spans="1:4" x14ac:dyDescent="0.35">
      <c r="A132" s="6" t="s">
        <v>24</v>
      </c>
      <c r="B132" t="s">
        <v>3526</v>
      </c>
    </row>
    <row r="134" spans="1:4" ht="29" x14ac:dyDescent="0.35">
      <c r="A134" s="6" t="s">
        <v>2831</v>
      </c>
      <c r="B134" s="9" t="s">
        <v>2832</v>
      </c>
      <c r="C134" s="9" t="s">
        <v>2833</v>
      </c>
      <c r="D134" s="9" t="s">
        <v>2834</v>
      </c>
    </row>
    <row r="135" spans="1:4" x14ac:dyDescent="0.35">
      <c r="A135" s="8" t="s">
        <v>1787</v>
      </c>
      <c r="B135" s="166">
        <v>2</v>
      </c>
      <c r="C135" s="166"/>
      <c r="D135" s="166"/>
    </row>
    <row r="136" spans="1:4" x14ac:dyDescent="0.35">
      <c r="A136" s="8" t="s">
        <v>2808</v>
      </c>
      <c r="B136" s="166">
        <v>38</v>
      </c>
      <c r="C136" s="166">
        <v>12</v>
      </c>
      <c r="D136" s="166"/>
    </row>
    <row r="137" spans="1:4" x14ac:dyDescent="0.35">
      <c r="A137" s="8" t="s">
        <v>2005</v>
      </c>
      <c r="B137" s="166">
        <v>40</v>
      </c>
      <c r="C137" s="166">
        <v>28</v>
      </c>
      <c r="D137" s="166">
        <v>5</v>
      </c>
    </row>
    <row r="138" spans="1:4" x14ac:dyDescent="0.35">
      <c r="A138" s="8" t="s">
        <v>2952</v>
      </c>
      <c r="B138" s="166">
        <v>1</v>
      </c>
      <c r="C138" s="166">
        <v>1</v>
      </c>
      <c r="D138" s="166"/>
    </row>
    <row r="139" spans="1:4" x14ac:dyDescent="0.35">
      <c r="A139" s="8" t="s">
        <v>2807</v>
      </c>
      <c r="B139" s="166">
        <v>2</v>
      </c>
      <c r="C139" s="166">
        <v>1</v>
      </c>
      <c r="D139" s="166"/>
    </row>
    <row r="140" spans="1:4" x14ac:dyDescent="0.35">
      <c r="A140" s="8" t="s">
        <v>2804</v>
      </c>
      <c r="B140" s="166">
        <v>16</v>
      </c>
      <c r="C140" s="166">
        <v>11</v>
      </c>
      <c r="D140" s="166"/>
    </row>
    <row r="141" spans="1:4" x14ac:dyDescent="0.35">
      <c r="A141" s="8" t="s">
        <v>2995</v>
      </c>
      <c r="B141" s="166">
        <v>1</v>
      </c>
      <c r="C141" s="166"/>
      <c r="D141" s="166"/>
    </row>
    <row r="142" spans="1:4" x14ac:dyDescent="0.35">
      <c r="A142" s="8" t="s">
        <v>3163</v>
      </c>
      <c r="B142" s="166">
        <v>2</v>
      </c>
      <c r="C142" s="166"/>
      <c r="D142" s="166"/>
    </row>
    <row r="143" spans="1:4" x14ac:dyDescent="0.35">
      <c r="A143" s="8" t="s">
        <v>3109</v>
      </c>
      <c r="B143" s="166">
        <v>2</v>
      </c>
      <c r="C143" s="166">
        <v>1</v>
      </c>
      <c r="D143" s="166"/>
    </row>
    <row r="144" spans="1:4" x14ac:dyDescent="0.35">
      <c r="A144" s="8" t="s">
        <v>1188</v>
      </c>
      <c r="B144" s="166">
        <v>1</v>
      </c>
      <c r="C144" s="166"/>
      <c r="D144" s="166"/>
    </row>
    <row r="145" spans="1:4" x14ac:dyDescent="0.35">
      <c r="A145" s="8" t="s">
        <v>3162</v>
      </c>
      <c r="B145" s="166">
        <v>1</v>
      </c>
      <c r="C145" s="166"/>
      <c r="D145" s="166"/>
    </row>
    <row r="146" spans="1:4" x14ac:dyDescent="0.35">
      <c r="A146" s="8" t="s">
        <v>3211</v>
      </c>
      <c r="B146" s="166">
        <v>2</v>
      </c>
      <c r="C146" s="166">
        <v>2</v>
      </c>
      <c r="D146" s="166"/>
    </row>
    <row r="147" spans="1:4" x14ac:dyDescent="0.35">
      <c r="A147" s="8" t="s">
        <v>3230</v>
      </c>
      <c r="B147" s="166">
        <v>2</v>
      </c>
      <c r="C147" s="166">
        <v>2</v>
      </c>
      <c r="D147" s="166">
        <v>2</v>
      </c>
    </row>
    <row r="148" spans="1:4" x14ac:dyDescent="0.35">
      <c r="A148" s="8" t="s">
        <v>3289</v>
      </c>
      <c r="B148" s="166">
        <v>1</v>
      </c>
      <c r="C148" s="166">
        <v>1</v>
      </c>
      <c r="D148" s="166"/>
    </row>
    <row r="149" spans="1:4" x14ac:dyDescent="0.35">
      <c r="A149" s="8" t="s">
        <v>3503</v>
      </c>
      <c r="B149" s="166">
        <v>15</v>
      </c>
      <c r="C149" s="166">
        <v>9</v>
      </c>
      <c r="D149" s="166">
        <v>6</v>
      </c>
    </row>
    <row r="150" spans="1:4" x14ac:dyDescent="0.35">
      <c r="A150" s="8" t="s">
        <v>3667</v>
      </c>
      <c r="B150" s="166">
        <v>3</v>
      </c>
      <c r="C150" s="166">
        <v>2</v>
      </c>
      <c r="D150" s="166">
        <v>2</v>
      </c>
    </row>
    <row r="151" spans="1:4" x14ac:dyDescent="0.35">
      <c r="A151" s="8" t="s">
        <v>3559</v>
      </c>
      <c r="B151" s="166">
        <v>1</v>
      </c>
      <c r="C151" s="166">
        <v>1</v>
      </c>
      <c r="D151" s="166"/>
    </row>
    <row r="152" spans="1:4" ht="43.5" x14ac:dyDescent="0.35">
      <c r="A152" s="8" t="s">
        <v>3668</v>
      </c>
      <c r="B152" s="166">
        <v>3</v>
      </c>
      <c r="C152" s="166">
        <v>2</v>
      </c>
      <c r="D152" s="166"/>
    </row>
    <row r="153" spans="1:4" ht="43.5" x14ac:dyDescent="0.35">
      <c r="A153" s="8" t="s">
        <v>3505</v>
      </c>
      <c r="B153" s="166">
        <v>1</v>
      </c>
      <c r="C153" s="166">
        <v>1</v>
      </c>
      <c r="D153" s="166"/>
    </row>
    <row r="154" spans="1:4" ht="29" x14ac:dyDescent="0.35">
      <c r="A154" s="8" t="s">
        <v>3504</v>
      </c>
      <c r="B154" s="166">
        <v>1</v>
      </c>
      <c r="C154" s="166"/>
      <c r="D154" s="166"/>
    </row>
    <row r="155" spans="1:4" x14ac:dyDescent="0.35">
      <c r="A155" s="11" t="s">
        <v>2809</v>
      </c>
      <c r="B155" s="166">
        <v>135</v>
      </c>
      <c r="C155" s="166">
        <v>74</v>
      </c>
      <c r="D155" s="166">
        <v>15</v>
      </c>
    </row>
    <row r="156" spans="1:4" x14ac:dyDescent="0.35">
      <c r="A156"/>
    </row>
    <row r="157" spans="1:4" x14ac:dyDescent="0.35">
      <c r="A157"/>
    </row>
    <row r="158" spans="1:4" x14ac:dyDescent="0.35">
      <c r="A158"/>
    </row>
    <row r="159" spans="1:4" x14ac:dyDescent="0.35">
      <c r="A159"/>
    </row>
    <row r="160" spans="1:4" x14ac:dyDescent="0.35">
      <c r="A160"/>
    </row>
    <row r="161" spans="1:4" x14ac:dyDescent="0.35">
      <c r="A161"/>
    </row>
    <row r="162" spans="1:4" x14ac:dyDescent="0.35">
      <c r="A162"/>
    </row>
    <row r="163" spans="1:4" x14ac:dyDescent="0.35">
      <c r="A163"/>
    </row>
    <row r="164" spans="1:4" x14ac:dyDescent="0.35">
      <c r="A164" s="6" t="s">
        <v>24</v>
      </c>
      <c r="B164" t="s">
        <v>3526</v>
      </c>
    </row>
    <row r="166" spans="1:4" ht="29" x14ac:dyDescent="0.35">
      <c r="A166" s="167" t="s">
        <v>3234</v>
      </c>
      <c r="B166" s="9" t="s">
        <v>2832</v>
      </c>
      <c r="C166" s="9" t="s">
        <v>2833</v>
      </c>
      <c r="D166" s="9" t="s">
        <v>2834</v>
      </c>
    </row>
    <row r="167" spans="1:4" x14ac:dyDescent="0.35">
      <c r="A167" s="11">
        <v>2020</v>
      </c>
      <c r="B167" s="166">
        <v>17</v>
      </c>
      <c r="C167" s="166">
        <v>16</v>
      </c>
      <c r="D167" s="166">
        <v>3</v>
      </c>
    </row>
    <row r="168" spans="1:4" x14ac:dyDescent="0.35">
      <c r="A168" s="12" t="s">
        <v>67</v>
      </c>
      <c r="B168" s="166">
        <v>9</v>
      </c>
      <c r="C168" s="166">
        <v>9</v>
      </c>
      <c r="D168" s="166">
        <v>3</v>
      </c>
    </row>
    <row r="169" spans="1:4" x14ac:dyDescent="0.35">
      <c r="A169" s="138">
        <v>107</v>
      </c>
      <c r="B169" s="166">
        <v>9</v>
      </c>
      <c r="C169" s="166">
        <v>9</v>
      </c>
      <c r="D169" s="166">
        <v>3</v>
      </c>
    </row>
    <row r="170" spans="1:4" x14ac:dyDescent="0.35">
      <c r="A170" s="12" t="s">
        <v>1723</v>
      </c>
      <c r="B170" s="166">
        <v>8</v>
      </c>
      <c r="C170" s="166">
        <v>7</v>
      </c>
      <c r="D170" s="166"/>
    </row>
    <row r="171" spans="1:4" x14ac:dyDescent="0.35">
      <c r="A171" s="138">
        <v>112</v>
      </c>
      <c r="B171" s="166">
        <v>1</v>
      </c>
      <c r="C171" s="166">
        <v>1</v>
      </c>
      <c r="D171" s="166"/>
    </row>
    <row r="172" spans="1:4" x14ac:dyDescent="0.35">
      <c r="A172" s="138">
        <v>117</v>
      </c>
      <c r="B172" s="166">
        <v>7</v>
      </c>
      <c r="C172" s="166">
        <v>6</v>
      </c>
      <c r="D172" s="166"/>
    </row>
    <row r="173" spans="1:4" x14ac:dyDescent="0.35">
      <c r="A173" s="11">
        <v>2021</v>
      </c>
      <c r="B173" s="166">
        <v>61</v>
      </c>
      <c r="C173" s="166">
        <v>37</v>
      </c>
      <c r="D173" s="166">
        <v>4</v>
      </c>
    </row>
    <row r="174" spans="1:4" x14ac:dyDescent="0.35">
      <c r="A174" s="12" t="s">
        <v>67</v>
      </c>
      <c r="B174" s="166">
        <v>39</v>
      </c>
      <c r="C174" s="166">
        <v>22</v>
      </c>
      <c r="D174" s="166"/>
    </row>
    <row r="175" spans="1:4" x14ac:dyDescent="0.35">
      <c r="A175" s="138">
        <v>97</v>
      </c>
      <c r="B175" s="166">
        <v>39</v>
      </c>
      <c r="C175" s="166">
        <v>22</v>
      </c>
      <c r="D175" s="166"/>
    </row>
    <row r="176" spans="1:4" x14ac:dyDescent="0.35">
      <c r="A176" s="12" t="s">
        <v>1723</v>
      </c>
      <c r="B176" s="166">
        <v>18</v>
      </c>
      <c r="C176" s="166">
        <v>11</v>
      </c>
      <c r="D176" s="166"/>
    </row>
    <row r="177" spans="1:4" x14ac:dyDescent="0.35">
      <c r="A177" s="138">
        <v>102</v>
      </c>
      <c r="B177" s="166">
        <v>8</v>
      </c>
      <c r="C177" s="166">
        <v>6</v>
      </c>
      <c r="D177" s="166"/>
    </row>
    <row r="178" spans="1:4" x14ac:dyDescent="0.35">
      <c r="A178" s="138">
        <v>107</v>
      </c>
      <c r="B178" s="166">
        <v>10</v>
      </c>
      <c r="C178" s="166">
        <v>5</v>
      </c>
      <c r="D178" s="166"/>
    </row>
    <row r="179" spans="1:4" x14ac:dyDescent="0.35">
      <c r="A179" s="12" t="s">
        <v>1452</v>
      </c>
      <c r="B179" s="166">
        <v>4</v>
      </c>
      <c r="C179" s="166">
        <v>4</v>
      </c>
      <c r="D179" s="166">
        <v>4</v>
      </c>
    </row>
    <row r="180" spans="1:4" x14ac:dyDescent="0.35">
      <c r="A180" s="138">
        <v>509</v>
      </c>
      <c r="B180" s="166">
        <v>4</v>
      </c>
      <c r="C180" s="166">
        <v>4</v>
      </c>
      <c r="D180" s="166">
        <v>4</v>
      </c>
    </row>
    <row r="181" spans="1:4" x14ac:dyDescent="0.35">
      <c r="A181" s="11">
        <v>2022</v>
      </c>
      <c r="B181" s="166">
        <v>57</v>
      </c>
      <c r="C181" s="166">
        <v>21</v>
      </c>
      <c r="D181" s="166">
        <v>8</v>
      </c>
    </row>
    <row r="182" spans="1:4" x14ac:dyDescent="0.35">
      <c r="A182" s="12" t="s">
        <v>67</v>
      </c>
      <c r="B182" s="166">
        <v>41</v>
      </c>
      <c r="C182" s="166">
        <v>10</v>
      </c>
      <c r="D182" s="166">
        <v>4</v>
      </c>
    </row>
    <row r="183" spans="1:4" x14ac:dyDescent="0.35">
      <c r="A183" s="138">
        <v>97</v>
      </c>
      <c r="B183" s="166">
        <v>41</v>
      </c>
      <c r="C183" s="166">
        <v>10</v>
      </c>
      <c r="D183" s="166">
        <v>4</v>
      </c>
    </row>
    <row r="184" spans="1:4" x14ac:dyDescent="0.35">
      <c r="A184" s="12" t="s">
        <v>3543</v>
      </c>
      <c r="B184" s="166">
        <v>4</v>
      </c>
      <c r="C184" s="166">
        <v>4</v>
      </c>
      <c r="D184" s="166">
        <v>4</v>
      </c>
    </row>
    <row r="185" spans="1:4" x14ac:dyDescent="0.35">
      <c r="A185" s="138">
        <v>100</v>
      </c>
      <c r="B185" s="166">
        <v>4</v>
      </c>
      <c r="C185" s="166">
        <v>4</v>
      </c>
      <c r="D185" s="166">
        <v>4</v>
      </c>
    </row>
    <row r="186" spans="1:4" x14ac:dyDescent="0.35">
      <c r="A186" s="12" t="s">
        <v>3625</v>
      </c>
      <c r="B186" s="166">
        <v>12</v>
      </c>
      <c r="C186" s="166">
        <v>7</v>
      </c>
      <c r="D186" s="166"/>
    </row>
    <row r="187" spans="1:4" x14ac:dyDescent="0.35">
      <c r="A187" s="138">
        <v>106</v>
      </c>
      <c r="B187" s="166">
        <v>12</v>
      </c>
      <c r="C187" s="166">
        <v>7</v>
      </c>
      <c r="D187" s="166"/>
    </row>
    <row r="188" spans="1:4" x14ac:dyDescent="0.35">
      <c r="A188" s="11" t="s">
        <v>2809</v>
      </c>
      <c r="B188" s="166">
        <v>135</v>
      </c>
      <c r="C188" s="166">
        <v>74</v>
      </c>
      <c r="D188" s="166">
        <v>15</v>
      </c>
    </row>
    <row r="189" spans="1:4" x14ac:dyDescent="0.35">
      <c r="A189"/>
    </row>
    <row r="190" spans="1:4" x14ac:dyDescent="0.35">
      <c r="A190"/>
    </row>
    <row r="191" spans="1:4" x14ac:dyDescent="0.35">
      <c r="A191"/>
    </row>
    <row r="192" spans="1:4" x14ac:dyDescent="0.35">
      <c r="A192"/>
    </row>
    <row r="193" spans="1:2" x14ac:dyDescent="0.35">
      <c r="A193" s="6" t="s">
        <v>24</v>
      </c>
      <c r="B193" t="s">
        <v>1743</v>
      </c>
    </row>
    <row r="194" spans="1:2" x14ac:dyDescent="0.35">
      <c r="A194"/>
    </row>
    <row r="195" spans="1:2" x14ac:dyDescent="0.35">
      <c r="A195" s="6" t="s">
        <v>2814</v>
      </c>
      <c r="B195" t="s">
        <v>2812</v>
      </c>
    </row>
    <row r="196" spans="1:2" x14ac:dyDescent="0.35">
      <c r="A196" s="11" t="s">
        <v>3494</v>
      </c>
      <c r="B196" s="168">
        <v>1</v>
      </c>
    </row>
    <row r="197" spans="1:2" x14ac:dyDescent="0.35">
      <c r="A197" s="11" t="s">
        <v>2740</v>
      </c>
      <c r="B197" s="168">
        <v>5</v>
      </c>
    </row>
    <row r="198" spans="1:2" x14ac:dyDescent="0.35">
      <c r="A198" s="11" t="s">
        <v>3483</v>
      </c>
      <c r="B198" s="168">
        <v>6</v>
      </c>
    </row>
    <row r="199" spans="1:2" x14ac:dyDescent="0.35">
      <c r="A199" s="11" t="s">
        <v>3487</v>
      </c>
      <c r="B199" s="168">
        <v>7</v>
      </c>
    </row>
    <row r="200" spans="1:2" x14ac:dyDescent="0.35">
      <c r="A200" s="11" t="s">
        <v>3496</v>
      </c>
      <c r="B200" s="168">
        <v>1</v>
      </c>
    </row>
    <row r="201" spans="1:2" x14ac:dyDescent="0.35">
      <c r="A201" s="11" t="s">
        <v>3132</v>
      </c>
      <c r="B201" s="168">
        <v>1</v>
      </c>
    </row>
    <row r="202" spans="1:2" x14ac:dyDescent="0.35">
      <c r="A202" s="11" t="s">
        <v>3125</v>
      </c>
      <c r="B202" s="168">
        <v>1</v>
      </c>
    </row>
    <row r="203" spans="1:2" x14ac:dyDescent="0.35">
      <c r="A203" s="11" t="s">
        <v>3090</v>
      </c>
      <c r="B203" s="168">
        <v>2</v>
      </c>
    </row>
    <row r="204" spans="1:2" x14ac:dyDescent="0.35">
      <c r="A204" s="11" t="s">
        <v>1188</v>
      </c>
      <c r="B204" s="168">
        <v>1</v>
      </c>
    </row>
    <row r="205" spans="1:2" x14ac:dyDescent="0.35">
      <c r="A205" s="11" t="s">
        <v>3489</v>
      </c>
      <c r="B205" s="168">
        <v>1</v>
      </c>
    </row>
    <row r="206" spans="1:2" x14ac:dyDescent="0.35">
      <c r="A206" s="11" t="s">
        <v>3488</v>
      </c>
      <c r="B206" s="168">
        <v>3</v>
      </c>
    </row>
    <row r="207" spans="1:2" x14ac:dyDescent="0.35">
      <c r="A207" s="11" t="s">
        <v>3490</v>
      </c>
      <c r="B207" s="168">
        <v>1</v>
      </c>
    </row>
    <row r="208" spans="1:2" x14ac:dyDescent="0.35">
      <c r="A208" s="11" t="s">
        <v>3498</v>
      </c>
      <c r="B208" s="168">
        <v>1</v>
      </c>
    </row>
    <row r="209" spans="1:2" x14ac:dyDescent="0.35">
      <c r="A209" s="11" t="s">
        <v>3482</v>
      </c>
      <c r="B209" s="168">
        <v>1</v>
      </c>
    </row>
    <row r="210" spans="1:2" x14ac:dyDescent="0.35">
      <c r="A210" s="11" t="s">
        <v>3497</v>
      </c>
      <c r="B210" s="168">
        <v>1</v>
      </c>
    </row>
    <row r="211" spans="1:2" x14ac:dyDescent="0.35">
      <c r="A211" s="11" t="s">
        <v>1984</v>
      </c>
      <c r="B211" s="168">
        <v>11</v>
      </c>
    </row>
    <row r="212" spans="1:2" x14ac:dyDescent="0.35">
      <c r="A212" s="11" t="s">
        <v>3224</v>
      </c>
      <c r="B212" s="168">
        <v>2</v>
      </c>
    </row>
    <row r="213" spans="1:2" x14ac:dyDescent="0.35">
      <c r="A213" s="11" t="s">
        <v>3216</v>
      </c>
      <c r="B213" s="168">
        <v>2</v>
      </c>
    </row>
    <row r="214" spans="1:2" x14ac:dyDescent="0.35">
      <c r="A214" s="11" t="s">
        <v>481</v>
      </c>
      <c r="B214" s="168">
        <v>8</v>
      </c>
    </row>
    <row r="215" spans="1:2" x14ac:dyDescent="0.35">
      <c r="A215" s="11" t="s">
        <v>3500</v>
      </c>
      <c r="B215" s="168">
        <v>1</v>
      </c>
    </row>
    <row r="216" spans="1:2" x14ac:dyDescent="0.35">
      <c r="A216" s="11" t="s">
        <v>3495</v>
      </c>
      <c r="B216" s="168">
        <v>1</v>
      </c>
    </row>
    <row r="217" spans="1:2" x14ac:dyDescent="0.35">
      <c r="A217" s="11" t="s">
        <v>3499</v>
      </c>
      <c r="B217" s="168">
        <v>1</v>
      </c>
    </row>
    <row r="218" spans="1:2" x14ac:dyDescent="0.35">
      <c r="A218" s="11" t="s">
        <v>3491</v>
      </c>
      <c r="B218" s="168">
        <v>1</v>
      </c>
    </row>
    <row r="219" spans="1:2" x14ac:dyDescent="0.35">
      <c r="A219" s="11" t="s">
        <v>3492</v>
      </c>
      <c r="B219" s="168">
        <v>2</v>
      </c>
    </row>
    <row r="220" spans="1:2" x14ac:dyDescent="0.35">
      <c r="A220" s="11" t="s">
        <v>3480</v>
      </c>
      <c r="B220" s="168">
        <v>3</v>
      </c>
    </row>
    <row r="221" spans="1:2" x14ac:dyDescent="0.35">
      <c r="A221" s="11" t="s">
        <v>3109</v>
      </c>
      <c r="B221" s="168">
        <v>1</v>
      </c>
    </row>
    <row r="222" spans="1:2" x14ac:dyDescent="0.35">
      <c r="A222" s="11" t="s">
        <v>2807</v>
      </c>
      <c r="B222" s="168">
        <v>1</v>
      </c>
    </row>
    <row r="223" spans="1:2" x14ac:dyDescent="0.35">
      <c r="A223" s="11" t="s">
        <v>3485</v>
      </c>
      <c r="B223" s="168">
        <v>1</v>
      </c>
    </row>
    <row r="224" spans="1:2" x14ac:dyDescent="0.35">
      <c r="A224" s="11" t="s">
        <v>2809</v>
      </c>
      <c r="B224">
        <v>68</v>
      </c>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sheetData>
  <mergeCells count="2">
    <mergeCell ref="A35:D3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7265625" customWidth="1"/>
  </cols>
  <sheetData>
    <row r="1" spans="1:8" ht="23.5" hidden="1" x14ac:dyDescent="0.55000000000000004">
      <c r="A1" s="192">
        <v>2020</v>
      </c>
      <c r="B1" s="193"/>
      <c r="C1" s="193"/>
      <c r="D1" s="193"/>
      <c r="E1" s="193"/>
      <c r="F1" s="193"/>
      <c r="G1" s="193"/>
      <c r="H1" s="194"/>
    </row>
    <row r="2" spans="1:8" ht="15" hidden="1" customHeight="1" x14ac:dyDescent="0.35">
      <c r="A2" s="206" t="s">
        <v>12</v>
      </c>
      <c r="B2" s="207" t="s">
        <v>2881</v>
      </c>
      <c r="C2" s="208" t="s">
        <v>13</v>
      </c>
      <c r="D2" s="199" t="s">
        <v>2882</v>
      </c>
      <c r="E2" s="201" t="s">
        <v>2883</v>
      </c>
      <c r="F2" s="202"/>
      <c r="G2" s="203"/>
      <c r="H2" s="195" t="s">
        <v>2906</v>
      </c>
    </row>
    <row r="3" spans="1:8" hidden="1" x14ac:dyDescent="0.35">
      <c r="A3" s="206"/>
      <c r="B3" s="207"/>
      <c r="C3" s="208"/>
      <c r="D3" s="200"/>
      <c r="E3" s="87" t="s">
        <v>2886</v>
      </c>
      <c r="F3" s="87" t="s">
        <v>2887</v>
      </c>
      <c r="G3" s="87" t="s">
        <v>2888</v>
      </c>
      <c r="H3" s="196"/>
    </row>
    <row r="4" spans="1:8" ht="39.75" hidden="1" customHeight="1" x14ac:dyDescent="0.35">
      <c r="A4" s="197" t="s">
        <v>2904</v>
      </c>
      <c r="B4" s="198" t="s">
        <v>2890</v>
      </c>
      <c r="C4" s="83" t="s">
        <v>68</v>
      </c>
      <c r="D4" s="58">
        <v>0.15</v>
      </c>
      <c r="E4" s="104">
        <v>0.87</v>
      </c>
      <c r="F4" s="104">
        <v>0.85</v>
      </c>
      <c r="G4" s="104"/>
      <c r="H4" s="114">
        <f>+AVERAGE(E4,F4)</f>
        <v>0.86</v>
      </c>
    </row>
    <row r="5" spans="1:8" ht="50.25" hidden="1" customHeight="1" x14ac:dyDescent="0.35">
      <c r="A5" s="197"/>
      <c r="B5" s="198"/>
      <c r="C5" s="83" t="s">
        <v>2892</v>
      </c>
      <c r="D5" s="58">
        <v>0.1</v>
      </c>
      <c r="E5" s="104">
        <v>0.92</v>
      </c>
      <c r="F5" s="105">
        <v>0.89</v>
      </c>
      <c r="G5" s="104"/>
      <c r="H5" s="114">
        <f>+AVERAGE(E5,F5)</f>
        <v>0.90500000000000003</v>
      </c>
    </row>
    <row r="6" spans="1:8" ht="47.25" hidden="1" customHeight="1" x14ac:dyDescent="0.35">
      <c r="A6" s="197"/>
      <c r="B6" s="198"/>
      <c r="C6" s="83" t="s">
        <v>424</v>
      </c>
      <c r="D6" s="58">
        <v>0.75</v>
      </c>
      <c r="E6" s="104">
        <v>0.87</v>
      </c>
      <c r="F6" s="104"/>
      <c r="G6" s="104">
        <v>0.9</v>
      </c>
      <c r="H6" s="115">
        <f>+AVERAGE(E6,G6)</f>
        <v>0.88500000000000001</v>
      </c>
    </row>
    <row r="7" spans="1:8" ht="129.75" hidden="1" customHeight="1" x14ac:dyDescent="0.35">
      <c r="A7" s="116" t="s">
        <v>2893</v>
      </c>
      <c r="B7" s="85" t="s">
        <v>2894</v>
      </c>
      <c r="C7" s="103" t="s">
        <v>2895</v>
      </c>
      <c r="D7" s="58">
        <v>1</v>
      </c>
      <c r="E7" s="104">
        <v>0.89</v>
      </c>
      <c r="F7" s="104">
        <v>0.98</v>
      </c>
      <c r="G7" s="104"/>
      <c r="H7" s="114">
        <f>+AVERAGE(E7,F7)</f>
        <v>0.93500000000000005</v>
      </c>
    </row>
    <row r="8" spans="1:8" ht="45" hidden="1" customHeight="1" x14ac:dyDescent="0.35">
      <c r="A8" s="197" t="s">
        <v>2907</v>
      </c>
      <c r="B8" s="198" t="s">
        <v>2897</v>
      </c>
      <c r="C8" s="83" t="s">
        <v>1287</v>
      </c>
      <c r="D8" s="58">
        <v>0.6</v>
      </c>
      <c r="E8" s="104">
        <v>0.75</v>
      </c>
      <c r="F8" s="104"/>
      <c r="G8" s="104"/>
      <c r="H8" s="115">
        <f>+E8</f>
        <v>0.75</v>
      </c>
    </row>
    <row r="9" spans="1:8" ht="56.25" hidden="1" customHeight="1" x14ac:dyDescent="0.35">
      <c r="A9" s="197"/>
      <c r="B9" s="198"/>
      <c r="C9" s="83" t="s">
        <v>2905</v>
      </c>
      <c r="D9" s="58">
        <v>0.1</v>
      </c>
      <c r="E9" s="104">
        <v>0.77500000000000002</v>
      </c>
      <c r="F9" s="104">
        <v>0.81699999999999995</v>
      </c>
      <c r="G9" s="104"/>
      <c r="H9" s="114">
        <f>+AVERAGE(E9,F9)</f>
        <v>0.79600000000000004</v>
      </c>
    </row>
    <row r="10" spans="1:8" ht="55.5" hidden="1" customHeight="1" x14ac:dyDescent="0.35">
      <c r="A10" s="197"/>
      <c r="B10" s="198"/>
      <c r="C10" s="83" t="s">
        <v>2898</v>
      </c>
      <c r="D10" s="58">
        <v>0.1</v>
      </c>
      <c r="E10" s="104" t="s">
        <v>33</v>
      </c>
      <c r="F10" s="104"/>
      <c r="G10" s="104"/>
      <c r="H10" s="115" t="s">
        <v>33</v>
      </c>
    </row>
    <row r="11" spans="1:8" ht="57" hidden="1" customHeight="1" thickBot="1" x14ac:dyDescent="0.4">
      <c r="A11" s="204"/>
      <c r="B11" s="205"/>
      <c r="C11" s="117" t="s">
        <v>926</v>
      </c>
      <c r="D11" s="118">
        <v>0.2</v>
      </c>
      <c r="E11" s="119">
        <v>0.76400000000000001</v>
      </c>
      <c r="F11" s="119"/>
      <c r="G11" s="119"/>
      <c r="H11" s="120">
        <f>+E11</f>
        <v>0.76400000000000001</v>
      </c>
    </row>
    <row r="12" spans="1:8" ht="21" hidden="1" x14ac:dyDescent="0.5">
      <c r="E12" s="106" t="s">
        <v>2908</v>
      </c>
      <c r="F12" s="106"/>
      <c r="G12" s="106"/>
      <c r="H12" s="107" t="s">
        <v>2909</v>
      </c>
    </row>
    <row r="14" spans="1:8" ht="15" thickBot="1" x14ac:dyDescent="0.4"/>
    <row r="15" spans="1:8" ht="23.5" x14ac:dyDescent="0.55000000000000004">
      <c r="A15" s="192" t="s">
        <v>3011</v>
      </c>
      <c r="B15" s="193"/>
      <c r="C15" s="193"/>
      <c r="D15" s="193"/>
      <c r="E15" s="193"/>
      <c r="F15" s="193"/>
      <c r="G15" s="193"/>
      <c r="H15" s="194"/>
    </row>
    <row r="16" spans="1:8" x14ac:dyDescent="0.35">
      <c r="A16" s="206" t="s">
        <v>12</v>
      </c>
      <c r="B16" s="207" t="s">
        <v>2881</v>
      </c>
      <c r="C16" s="208" t="s">
        <v>13</v>
      </c>
      <c r="D16" s="199" t="s">
        <v>2882</v>
      </c>
      <c r="E16" s="201" t="s">
        <v>2883</v>
      </c>
      <c r="F16" s="202"/>
      <c r="G16" s="203"/>
      <c r="H16" s="195" t="s">
        <v>2906</v>
      </c>
    </row>
    <row r="17" spans="1:8" x14ac:dyDescent="0.35">
      <c r="A17" s="206"/>
      <c r="B17" s="207"/>
      <c r="C17" s="208"/>
      <c r="D17" s="200"/>
      <c r="E17" s="87" t="s">
        <v>2886</v>
      </c>
      <c r="F17" s="87" t="s">
        <v>2887</v>
      </c>
      <c r="G17" s="87" t="s">
        <v>2888</v>
      </c>
      <c r="H17" s="196"/>
    </row>
    <row r="18" spans="1:8" ht="42" customHeight="1" x14ac:dyDescent="0.35">
      <c r="A18" s="197" t="s">
        <v>2904</v>
      </c>
      <c r="B18" s="198" t="s">
        <v>2890</v>
      </c>
      <c r="C18" s="83" t="s">
        <v>68</v>
      </c>
      <c r="D18" s="58">
        <v>0.15</v>
      </c>
      <c r="E18" s="104"/>
      <c r="F18" s="104"/>
      <c r="G18" s="104"/>
      <c r="H18" s="114" t="e">
        <f>+AVERAGE(E18,F18)</f>
        <v>#DIV/0!</v>
      </c>
    </row>
    <row r="19" spans="1:8" ht="42" customHeight="1" x14ac:dyDescent="0.35">
      <c r="A19" s="197"/>
      <c r="B19" s="198"/>
      <c r="C19" s="83" t="s">
        <v>2892</v>
      </c>
      <c r="D19" s="58">
        <v>0.1</v>
      </c>
      <c r="E19" s="104"/>
      <c r="F19" s="104"/>
      <c r="G19" s="104"/>
      <c r="H19" s="114" t="e">
        <f>+AVERAGE(E19,F19)</f>
        <v>#DIV/0!</v>
      </c>
    </row>
    <row r="20" spans="1:8" ht="42" customHeight="1" x14ac:dyDescent="0.35">
      <c r="A20" s="197"/>
      <c r="B20" s="198"/>
      <c r="C20" s="83" t="s">
        <v>424</v>
      </c>
      <c r="D20" s="58">
        <v>0.75</v>
      </c>
      <c r="E20" s="104"/>
      <c r="F20" s="104"/>
      <c r="G20" s="104"/>
      <c r="H20" s="115" t="e">
        <f>+AVERAGE(E20,G20)</f>
        <v>#DIV/0!</v>
      </c>
    </row>
    <row r="21" spans="1:8" ht="69" x14ac:dyDescent="0.35">
      <c r="A21" s="116" t="s">
        <v>2893</v>
      </c>
      <c r="B21" s="85" t="s">
        <v>2894</v>
      </c>
      <c r="C21" s="103" t="s">
        <v>2895</v>
      </c>
      <c r="D21" s="58">
        <v>1</v>
      </c>
      <c r="E21" s="104"/>
      <c r="F21" s="104"/>
      <c r="G21" s="104"/>
      <c r="H21" s="114" t="e">
        <f>+AVERAGE(E21,F21)</f>
        <v>#DIV/0!</v>
      </c>
    </row>
    <row r="22" spans="1:8" ht="45" customHeight="1" x14ac:dyDescent="0.35">
      <c r="A22" s="197" t="s">
        <v>2907</v>
      </c>
      <c r="B22" s="198" t="s">
        <v>2897</v>
      </c>
      <c r="C22" s="83" t="s">
        <v>1287</v>
      </c>
      <c r="D22" s="58">
        <v>0.7</v>
      </c>
      <c r="E22" s="104"/>
      <c r="F22" s="104"/>
      <c r="G22" s="104"/>
      <c r="H22" s="115">
        <f>+E22</f>
        <v>0</v>
      </c>
    </row>
    <row r="23" spans="1:8" ht="45" customHeight="1" x14ac:dyDescent="0.35">
      <c r="A23" s="197"/>
      <c r="B23" s="198"/>
      <c r="C23" s="83" t="s">
        <v>2905</v>
      </c>
      <c r="D23" s="58">
        <v>0.1</v>
      </c>
      <c r="E23" s="104"/>
      <c r="F23" s="104"/>
      <c r="G23" s="104"/>
      <c r="H23" s="114" t="e">
        <f>+AVERAGE(E23,F23)</f>
        <v>#DIV/0!</v>
      </c>
    </row>
    <row r="24" spans="1:8" ht="45" customHeight="1" x14ac:dyDescent="0.35">
      <c r="A24" s="197"/>
      <c r="B24" s="198"/>
      <c r="C24" s="83" t="s">
        <v>2898</v>
      </c>
      <c r="D24" s="58" t="s">
        <v>33</v>
      </c>
      <c r="E24" s="104" t="s">
        <v>33</v>
      </c>
      <c r="F24" s="104"/>
      <c r="G24" s="104"/>
      <c r="H24" s="115" t="s">
        <v>33</v>
      </c>
    </row>
    <row r="25" spans="1:8" ht="45" customHeight="1" x14ac:dyDescent="0.35">
      <c r="A25" s="197"/>
      <c r="B25" s="198"/>
      <c r="C25" s="83" t="s">
        <v>926</v>
      </c>
      <c r="D25" s="58">
        <v>0.2</v>
      </c>
      <c r="E25" s="104"/>
      <c r="F25" s="104"/>
      <c r="G25" s="104"/>
      <c r="H25" s="115">
        <f>+E25</f>
        <v>0</v>
      </c>
    </row>
    <row r="26" spans="1:8" ht="21.5" thickBot="1" x14ac:dyDescent="0.55000000000000004">
      <c r="A26" s="121"/>
      <c r="B26" s="122"/>
      <c r="C26" s="122"/>
      <c r="D26" s="122"/>
      <c r="E26" s="123" t="s">
        <v>2908</v>
      </c>
      <c r="F26" s="123"/>
      <c r="G26" s="123"/>
      <c r="H26" s="124" t="s">
        <v>2909</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2814</v>
      </c>
      <c r="B3" t="s">
        <v>2810</v>
      </c>
    </row>
    <row r="4" spans="1:2" x14ac:dyDescent="0.35">
      <c r="A4" s="11" t="s">
        <v>32</v>
      </c>
      <c r="B4">
        <v>17</v>
      </c>
    </row>
    <row r="5" spans="1:2" x14ac:dyDescent="0.35">
      <c r="A5" s="12" t="s">
        <v>424</v>
      </c>
      <c r="B5">
        <v>17</v>
      </c>
    </row>
    <row r="6" spans="1:2" x14ac:dyDescent="0.35">
      <c r="A6" s="11" t="s">
        <v>2809</v>
      </c>
      <c r="B6">
        <v>17</v>
      </c>
    </row>
    <row r="18" spans="1:6" ht="65.25" customHeight="1" x14ac:dyDescent="0.5">
      <c r="A18" s="209" t="s">
        <v>3010</v>
      </c>
      <c r="B18" s="209"/>
      <c r="C18" s="209"/>
      <c r="D18" s="209"/>
      <c r="E18" s="209"/>
      <c r="F18" s="209"/>
    </row>
    <row r="19" spans="1:6" ht="58" x14ac:dyDescent="0.35">
      <c r="A19" s="125" t="s">
        <v>3008</v>
      </c>
      <c r="B19" s="125" t="s">
        <v>2961</v>
      </c>
      <c r="C19" s="125" t="s">
        <v>3005</v>
      </c>
      <c r="D19" s="125" t="s">
        <v>3006</v>
      </c>
      <c r="E19" s="125" t="s">
        <v>3007</v>
      </c>
      <c r="F19" s="125" t="s">
        <v>3009</v>
      </c>
    </row>
    <row r="20" spans="1:6" x14ac:dyDescent="0.35">
      <c r="A20" s="126" t="s">
        <v>1017</v>
      </c>
      <c r="B20" s="127">
        <v>12</v>
      </c>
      <c r="C20" s="127">
        <v>0</v>
      </c>
      <c r="D20" s="127">
        <v>12</v>
      </c>
      <c r="E20" s="127">
        <v>0</v>
      </c>
      <c r="F20" s="129">
        <f>+D20/(B20-C20)</f>
        <v>1</v>
      </c>
    </row>
    <row r="21" spans="1:6" x14ac:dyDescent="0.35">
      <c r="A21" s="113" t="s">
        <v>3000</v>
      </c>
      <c r="B21">
        <v>12</v>
      </c>
      <c r="C21">
        <v>0</v>
      </c>
      <c r="D21">
        <v>12</v>
      </c>
      <c r="E21">
        <v>0</v>
      </c>
      <c r="F21" s="128">
        <f t="shared" ref="F21:F28" si="0">+D21/(B21-C21)</f>
        <v>1</v>
      </c>
    </row>
    <row r="22" spans="1:6" x14ac:dyDescent="0.35">
      <c r="A22" s="126" t="s">
        <v>1286</v>
      </c>
      <c r="B22" s="127">
        <v>18</v>
      </c>
      <c r="C22" s="127">
        <v>0</v>
      </c>
      <c r="D22" s="127">
        <v>15</v>
      </c>
      <c r="E22" s="127">
        <v>3</v>
      </c>
      <c r="F22" s="129">
        <f t="shared" si="0"/>
        <v>0.83333333333333337</v>
      </c>
    </row>
    <row r="23" spans="1:6" x14ac:dyDescent="0.35">
      <c r="A23" s="113" t="s">
        <v>3001</v>
      </c>
      <c r="B23">
        <v>8</v>
      </c>
      <c r="C23">
        <v>0</v>
      </c>
      <c r="D23">
        <v>5</v>
      </c>
      <c r="E23">
        <v>3</v>
      </c>
      <c r="F23" s="130">
        <f t="shared" si="0"/>
        <v>0.625</v>
      </c>
    </row>
    <row r="24" spans="1:6" x14ac:dyDescent="0.35">
      <c r="A24" s="113" t="s">
        <v>3002</v>
      </c>
      <c r="B24">
        <v>10</v>
      </c>
      <c r="C24">
        <v>0</v>
      </c>
      <c r="D24">
        <v>10</v>
      </c>
      <c r="E24">
        <v>0</v>
      </c>
      <c r="F24" s="128">
        <f t="shared" si="0"/>
        <v>1</v>
      </c>
    </row>
    <row r="25" spans="1:6" x14ac:dyDescent="0.35">
      <c r="A25" s="126" t="s">
        <v>32</v>
      </c>
      <c r="B25" s="127">
        <v>45</v>
      </c>
      <c r="C25" s="127">
        <v>17</v>
      </c>
      <c r="D25" s="127">
        <v>27</v>
      </c>
      <c r="E25" s="127">
        <v>1</v>
      </c>
      <c r="F25" s="129">
        <f t="shared" si="0"/>
        <v>0.9642857142857143</v>
      </c>
    </row>
    <row r="26" spans="1:6" x14ac:dyDescent="0.35">
      <c r="A26" s="113" t="s">
        <v>3003</v>
      </c>
      <c r="B26">
        <v>14</v>
      </c>
      <c r="C26">
        <v>0</v>
      </c>
      <c r="D26">
        <v>13</v>
      </c>
      <c r="E26">
        <v>1</v>
      </c>
      <c r="F26" s="128">
        <f t="shared" si="0"/>
        <v>0.9285714285714286</v>
      </c>
    </row>
    <row r="27" spans="1:6" x14ac:dyDescent="0.35">
      <c r="A27" s="113" t="s">
        <v>3004</v>
      </c>
      <c r="B27">
        <v>31</v>
      </c>
      <c r="C27">
        <v>17</v>
      </c>
      <c r="D27">
        <v>14</v>
      </c>
      <c r="E27">
        <v>0</v>
      </c>
      <c r="F27" s="131">
        <f t="shared" si="0"/>
        <v>1</v>
      </c>
    </row>
    <row r="28" spans="1:6" x14ac:dyDescent="0.35">
      <c r="A28" s="112" t="s">
        <v>2809</v>
      </c>
      <c r="B28" s="127">
        <v>75</v>
      </c>
      <c r="C28" s="127">
        <v>17</v>
      </c>
      <c r="D28" s="127">
        <v>54</v>
      </c>
      <c r="E28" s="127">
        <v>4</v>
      </c>
      <c r="F28" s="129">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6" customWidth="1"/>
    <col min="2" max="2" width="11.26953125" style="16" customWidth="1"/>
    <col min="3" max="3" width="17.453125" style="16" customWidth="1"/>
    <col min="4" max="4" width="67.54296875" style="16" customWidth="1"/>
    <col min="5" max="5" width="17.54296875" style="16" customWidth="1"/>
    <col min="6" max="6" width="31" style="16" customWidth="1"/>
    <col min="7" max="7" width="49.26953125" style="16" customWidth="1"/>
    <col min="8" max="8" width="42" style="16" customWidth="1"/>
    <col min="9" max="9" width="14.26953125" style="16" customWidth="1"/>
    <col min="10" max="16384" width="11.453125" style="16"/>
  </cols>
  <sheetData>
    <row r="1" spans="1:14" s="14" customFormat="1" ht="12" thickBot="1" x14ac:dyDescent="0.3">
      <c r="A1" s="13" t="s">
        <v>2844</v>
      </c>
      <c r="B1" s="13"/>
      <c r="C1" s="13"/>
      <c r="F1" s="208" t="s">
        <v>12</v>
      </c>
      <c r="G1" s="207" t="s">
        <v>2881</v>
      </c>
      <c r="H1" s="208" t="s">
        <v>13</v>
      </c>
      <c r="I1" s="86" t="s">
        <v>2882</v>
      </c>
      <c r="J1" s="201" t="s">
        <v>2883</v>
      </c>
      <c r="K1" s="202"/>
      <c r="L1" s="203"/>
      <c r="M1" s="223" t="s">
        <v>2884</v>
      </c>
      <c r="N1" s="199" t="s">
        <v>2885</v>
      </c>
    </row>
    <row r="2" spans="1:14" ht="12" thickBot="1" x14ac:dyDescent="0.3">
      <c r="A2" s="132" t="s">
        <v>2854</v>
      </c>
      <c r="B2" s="133" t="s">
        <v>2855</v>
      </c>
      <c r="C2" s="15" t="s">
        <v>2856</v>
      </c>
      <c r="F2" s="208"/>
      <c r="G2" s="207"/>
      <c r="H2" s="208"/>
      <c r="I2" s="59"/>
      <c r="J2" s="87" t="s">
        <v>2886</v>
      </c>
      <c r="K2" s="87" t="s">
        <v>2887</v>
      </c>
      <c r="L2" s="87" t="s">
        <v>2888</v>
      </c>
      <c r="M2" s="224"/>
      <c r="N2" s="200"/>
    </row>
    <row r="3" spans="1:14" ht="15" customHeight="1" thickBot="1" x14ac:dyDescent="0.3">
      <c r="A3" s="134">
        <v>2019</v>
      </c>
      <c r="B3" s="135">
        <v>14</v>
      </c>
      <c r="C3" s="17">
        <v>33</v>
      </c>
      <c r="F3" s="198" t="s">
        <v>2889</v>
      </c>
      <c r="G3" s="198" t="s">
        <v>2890</v>
      </c>
      <c r="H3" s="83" t="s">
        <v>68</v>
      </c>
      <c r="I3" s="58">
        <v>0.2</v>
      </c>
      <c r="J3" s="83" t="s">
        <v>2830</v>
      </c>
      <c r="K3" s="83" t="s">
        <v>2830</v>
      </c>
      <c r="L3" s="83"/>
      <c r="M3" s="83" t="s">
        <v>2891</v>
      </c>
      <c r="N3" s="84">
        <v>9.5000000000000001E-2</v>
      </c>
    </row>
    <row r="4" spans="1:14" ht="15" customHeight="1" x14ac:dyDescent="0.25">
      <c r="A4" s="136" t="s">
        <v>2809</v>
      </c>
      <c r="B4" s="137">
        <v>14</v>
      </c>
      <c r="C4" s="17">
        <v>34</v>
      </c>
      <c r="F4" s="198"/>
      <c r="G4" s="198"/>
      <c r="H4" s="83" t="s">
        <v>2892</v>
      </c>
      <c r="I4" s="58">
        <v>0.1</v>
      </c>
      <c r="J4" s="83" t="s">
        <v>2830</v>
      </c>
      <c r="K4" s="83"/>
      <c r="L4" s="83"/>
      <c r="M4" s="58">
        <v>0.90759999999999996</v>
      </c>
      <c r="N4" s="84">
        <v>0.91</v>
      </c>
    </row>
    <row r="5" spans="1:14" ht="15" customHeight="1" x14ac:dyDescent="0.35">
      <c r="A5"/>
      <c r="B5"/>
      <c r="C5" s="19">
        <f>+C3+C4</f>
        <v>67</v>
      </c>
      <c r="F5" s="198"/>
      <c r="G5" s="198"/>
      <c r="H5" s="83" t="s">
        <v>424</v>
      </c>
      <c r="I5" s="58">
        <v>0.6</v>
      </c>
      <c r="J5" s="83" t="s">
        <v>2830</v>
      </c>
      <c r="K5" s="83" t="s">
        <v>2830</v>
      </c>
      <c r="L5" s="83" t="s">
        <v>2830</v>
      </c>
      <c r="M5" s="83" t="s">
        <v>2891</v>
      </c>
      <c r="N5" s="84">
        <v>0.34699999999999998</v>
      </c>
    </row>
    <row r="6" spans="1:14" ht="15" customHeight="1" x14ac:dyDescent="0.25">
      <c r="A6" s="20"/>
      <c r="B6" s="18"/>
      <c r="C6" s="18"/>
      <c r="F6" s="198"/>
      <c r="G6" s="198"/>
      <c r="H6" s="83" t="s">
        <v>926</v>
      </c>
      <c r="I6" s="58">
        <v>0.1</v>
      </c>
      <c r="J6" s="83"/>
      <c r="K6" s="83" t="s">
        <v>2830</v>
      </c>
      <c r="L6" s="83"/>
      <c r="M6" s="83" t="s">
        <v>2891</v>
      </c>
      <c r="N6" s="84">
        <v>4.4999999999999998E-2</v>
      </c>
    </row>
    <row r="7" spans="1:14" ht="15" customHeight="1" x14ac:dyDescent="0.25">
      <c r="A7" s="227" t="s">
        <v>2847</v>
      </c>
      <c r="B7" s="228"/>
      <c r="C7" s="21">
        <v>78</v>
      </c>
      <c r="F7" s="85" t="s">
        <v>2893</v>
      </c>
      <c r="G7" s="85" t="s">
        <v>2894</v>
      </c>
      <c r="H7" s="83" t="s">
        <v>2895</v>
      </c>
      <c r="I7" s="58">
        <v>1</v>
      </c>
      <c r="J7" s="83" t="s">
        <v>2830</v>
      </c>
      <c r="K7" s="83" t="s">
        <v>2830</v>
      </c>
      <c r="L7" s="83"/>
      <c r="M7" s="83" t="s">
        <v>2891</v>
      </c>
      <c r="N7" s="84">
        <v>0.97399999999999998</v>
      </c>
    </row>
    <row r="8" spans="1:14" ht="15" customHeight="1" x14ac:dyDescent="0.25">
      <c r="A8" s="229" t="s">
        <v>2848</v>
      </c>
      <c r="B8" s="230"/>
      <c r="C8" s="22">
        <v>16</v>
      </c>
      <c r="F8" s="198" t="s">
        <v>2896</v>
      </c>
      <c r="G8" s="198" t="s">
        <v>2897</v>
      </c>
      <c r="H8" s="83" t="s">
        <v>1287</v>
      </c>
      <c r="I8" s="58">
        <v>0.7</v>
      </c>
      <c r="J8" s="83" t="s">
        <v>2830</v>
      </c>
      <c r="K8" s="83"/>
      <c r="L8" s="83"/>
      <c r="M8" s="83" t="s">
        <v>2891</v>
      </c>
      <c r="N8" s="221">
        <v>0.75</v>
      </c>
    </row>
    <row r="9" spans="1:14" ht="15" customHeight="1" x14ac:dyDescent="0.25">
      <c r="A9" s="229" t="s">
        <v>2849</v>
      </c>
      <c r="B9" s="230"/>
      <c r="C9" s="22">
        <v>7</v>
      </c>
      <c r="F9" s="198"/>
      <c r="G9" s="198"/>
      <c r="H9" s="83" t="s">
        <v>2898</v>
      </c>
      <c r="I9" s="58">
        <v>0.3</v>
      </c>
      <c r="J9" s="83"/>
      <c r="K9" s="83"/>
      <c r="L9" s="83"/>
      <c r="M9" s="83"/>
      <c r="N9" s="222"/>
    </row>
    <row r="10" spans="1:14" x14ac:dyDescent="0.25">
      <c r="A10" s="231" t="s">
        <v>2850</v>
      </c>
      <c r="B10" s="232"/>
      <c r="C10" s="23">
        <v>101</v>
      </c>
    </row>
    <row r="11" spans="1:14" x14ac:dyDescent="0.25">
      <c r="A11" s="24"/>
    </row>
    <row r="12" spans="1:14" x14ac:dyDescent="0.25">
      <c r="A12" s="225" t="s">
        <v>2836</v>
      </c>
      <c r="B12" s="225"/>
      <c r="C12" s="225"/>
      <c r="D12" s="226"/>
      <c r="E12" s="88"/>
    </row>
    <row r="13" spans="1:14" x14ac:dyDescent="0.25">
      <c r="A13" s="51"/>
      <c r="B13" s="52" t="s">
        <v>2839</v>
      </c>
      <c r="C13" s="52" t="s">
        <v>2834</v>
      </c>
      <c r="D13" s="53" t="s">
        <v>2840</v>
      </c>
      <c r="E13" s="88"/>
    </row>
    <row r="14" spans="1:14" x14ac:dyDescent="0.25">
      <c r="A14" s="54" t="s">
        <v>2837</v>
      </c>
      <c r="B14" s="50">
        <v>11</v>
      </c>
      <c r="C14" s="50">
        <v>5</v>
      </c>
      <c r="D14" s="55">
        <f>200000000+1251027582+980416380+30867300+68764800</f>
        <v>2531076062</v>
      </c>
      <c r="E14" s="89"/>
    </row>
    <row r="15" spans="1:14" x14ac:dyDescent="0.25">
      <c r="A15" s="56" t="s">
        <v>2838</v>
      </c>
      <c r="B15" s="49">
        <v>16</v>
      </c>
      <c r="C15" s="49">
        <v>8</v>
      </c>
      <c r="D15" s="57"/>
      <c r="E15" s="90"/>
    </row>
    <row r="16" spans="1:14" ht="9" customHeight="1" x14ac:dyDescent="0.25">
      <c r="A16" s="25"/>
      <c r="B16" s="26"/>
      <c r="C16" s="26"/>
      <c r="D16" s="27"/>
      <c r="E16" s="90"/>
    </row>
    <row r="17" spans="1:5" x14ac:dyDescent="0.25">
      <c r="A17" s="225" t="s">
        <v>2899</v>
      </c>
      <c r="B17" s="225"/>
      <c r="C17" s="225"/>
      <c r="D17" s="226"/>
      <c r="E17" s="88"/>
    </row>
    <row r="18" spans="1:5" x14ac:dyDescent="0.25">
      <c r="A18" s="41" t="s">
        <v>2842</v>
      </c>
      <c r="B18" s="42" t="s">
        <v>2843</v>
      </c>
      <c r="C18" s="42" t="s">
        <v>2834</v>
      </c>
      <c r="D18" s="43" t="s">
        <v>2841</v>
      </c>
      <c r="E18" s="91"/>
    </row>
    <row r="19" spans="1:5" x14ac:dyDescent="0.25">
      <c r="A19" s="44" t="s">
        <v>2415</v>
      </c>
      <c r="B19" s="50">
        <v>1</v>
      </c>
      <c r="C19" s="47">
        <v>200000000</v>
      </c>
      <c r="D19" s="60" t="s">
        <v>2804</v>
      </c>
      <c r="E19" s="92"/>
    </row>
    <row r="20" spans="1:5" x14ac:dyDescent="0.25">
      <c r="A20" s="45" t="s">
        <v>2816</v>
      </c>
      <c r="B20" s="48">
        <v>1</v>
      </c>
      <c r="C20" s="48"/>
      <c r="D20" s="61" t="s">
        <v>2806</v>
      </c>
      <c r="E20" s="92"/>
    </row>
    <row r="21" spans="1:5" x14ac:dyDescent="0.25">
      <c r="A21" s="46" t="s">
        <v>2246</v>
      </c>
      <c r="B21" s="49">
        <v>1</v>
      </c>
      <c r="C21" s="49"/>
      <c r="D21" s="62" t="s">
        <v>2804</v>
      </c>
      <c r="E21" s="92"/>
    </row>
    <row r="22" spans="1:5" x14ac:dyDescent="0.25">
      <c r="A22" s="211" t="s">
        <v>2900</v>
      </c>
      <c r="B22" s="212"/>
      <c r="C22" s="212"/>
      <c r="D22" s="213"/>
      <c r="E22" s="88" t="s">
        <v>2903</v>
      </c>
    </row>
    <row r="23" spans="1:5" x14ac:dyDescent="0.25">
      <c r="A23" s="70" t="s">
        <v>2246</v>
      </c>
      <c r="B23" s="71">
        <v>2</v>
      </c>
      <c r="C23" s="72"/>
      <c r="D23" s="70" t="s">
        <v>2804</v>
      </c>
      <c r="E23" s="70" t="s">
        <v>2815</v>
      </c>
    </row>
    <row r="24" spans="1:5" x14ac:dyDescent="0.25">
      <c r="A24" s="45" t="s">
        <v>1722</v>
      </c>
      <c r="B24" s="68">
        <v>1</v>
      </c>
      <c r="C24" s="69">
        <v>1251027582</v>
      </c>
      <c r="D24" s="67" t="s">
        <v>2818</v>
      </c>
      <c r="E24" s="67" t="s">
        <v>2819</v>
      </c>
    </row>
    <row r="25" spans="1:5" x14ac:dyDescent="0.25">
      <c r="A25" s="70" t="s">
        <v>1802</v>
      </c>
      <c r="B25" s="71">
        <v>1</v>
      </c>
      <c r="C25" s="214">
        <v>980416380</v>
      </c>
      <c r="D25" s="70" t="s">
        <v>2820</v>
      </c>
      <c r="E25" s="70" t="s">
        <v>2819</v>
      </c>
    </row>
    <row r="26" spans="1:5" x14ac:dyDescent="0.25">
      <c r="A26" s="70" t="s">
        <v>1802</v>
      </c>
      <c r="B26" s="71">
        <v>2</v>
      </c>
      <c r="C26" s="214"/>
      <c r="D26" s="70" t="s">
        <v>2820</v>
      </c>
      <c r="E26" s="70" t="s">
        <v>2819</v>
      </c>
    </row>
    <row r="27" spans="1:5" x14ac:dyDescent="0.25">
      <c r="A27" s="70" t="s">
        <v>1802</v>
      </c>
      <c r="B27" s="71">
        <v>3</v>
      </c>
      <c r="C27" s="214"/>
      <c r="D27" s="70" t="s">
        <v>2821</v>
      </c>
      <c r="E27" s="70" t="s">
        <v>2819</v>
      </c>
    </row>
    <row r="28" spans="1:5" x14ac:dyDescent="0.25">
      <c r="A28" s="70" t="s">
        <v>1802</v>
      </c>
      <c r="B28" s="71">
        <v>4</v>
      </c>
      <c r="C28" s="214"/>
      <c r="D28" s="70" t="s">
        <v>2821</v>
      </c>
      <c r="E28" s="70" t="s">
        <v>2819</v>
      </c>
    </row>
    <row r="29" spans="1:5" x14ac:dyDescent="0.25">
      <c r="A29" s="70" t="s">
        <v>1968</v>
      </c>
      <c r="B29" s="71">
        <v>1</v>
      </c>
      <c r="C29" s="72">
        <v>30867300</v>
      </c>
      <c r="D29" s="70" t="s">
        <v>2821</v>
      </c>
      <c r="E29" s="70" t="s">
        <v>2819</v>
      </c>
    </row>
    <row r="30" spans="1:5" x14ac:dyDescent="0.25">
      <c r="A30" s="70" t="s">
        <v>2822</v>
      </c>
      <c r="B30" s="71">
        <v>1</v>
      </c>
      <c r="C30" s="71"/>
      <c r="D30" s="70" t="s">
        <v>2821</v>
      </c>
      <c r="E30" s="70" t="s">
        <v>2819</v>
      </c>
    </row>
    <row r="31" spans="1:5" x14ac:dyDescent="0.25">
      <c r="A31" s="70" t="s">
        <v>2822</v>
      </c>
      <c r="B31" s="71">
        <v>2</v>
      </c>
      <c r="C31" s="71"/>
      <c r="D31" s="70" t="s">
        <v>2821</v>
      </c>
      <c r="E31" s="101" t="s">
        <v>2823</v>
      </c>
    </row>
    <row r="32" spans="1:5" x14ac:dyDescent="0.25">
      <c r="A32" s="70" t="s">
        <v>2824</v>
      </c>
      <c r="B32" s="71">
        <v>1</v>
      </c>
      <c r="C32" s="72"/>
      <c r="D32" s="70" t="s">
        <v>2818</v>
      </c>
      <c r="E32" s="70" t="s">
        <v>2819</v>
      </c>
    </row>
    <row r="33" spans="1:5" x14ac:dyDescent="0.25">
      <c r="A33" s="70" t="s">
        <v>2825</v>
      </c>
      <c r="B33" s="71">
        <v>1</v>
      </c>
      <c r="C33" s="71"/>
      <c r="D33" s="70" t="s">
        <v>2826</v>
      </c>
      <c r="E33" s="70" t="s">
        <v>2819</v>
      </c>
    </row>
    <row r="34" spans="1:5" x14ac:dyDescent="0.25">
      <c r="A34" s="70" t="s">
        <v>2246</v>
      </c>
      <c r="B34" s="71">
        <v>2</v>
      </c>
      <c r="C34" s="71"/>
      <c r="D34" s="70" t="s">
        <v>2740</v>
      </c>
      <c r="E34" s="101" t="s">
        <v>2823</v>
      </c>
    </row>
    <row r="35" spans="1:5" x14ac:dyDescent="0.25">
      <c r="A35" s="70" t="s">
        <v>2368</v>
      </c>
      <c r="B35" s="71">
        <v>1</v>
      </c>
      <c r="C35" s="72"/>
      <c r="D35" s="70" t="s">
        <v>2740</v>
      </c>
      <c r="E35" s="101" t="s">
        <v>2823</v>
      </c>
    </row>
    <row r="36" spans="1:5" x14ac:dyDescent="0.25">
      <c r="A36" s="28"/>
      <c r="B36" s="28"/>
      <c r="C36" s="66"/>
      <c r="D36" s="66"/>
      <c r="E36" s="28"/>
    </row>
    <row r="37" spans="1:5" x14ac:dyDescent="0.25">
      <c r="A37" s="225" t="s">
        <v>2846</v>
      </c>
      <c r="B37" s="225"/>
      <c r="C37" s="225"/>
      <c r="D37" s="226"/>
      <c r="E37" s="88"/>
    </row>
    <row r="38" spans="1:5" s="14" customFormat="1" x14ac:dyDescent="0.25">
      <c r="A38" s="41" t="s">
        <v>2842</v>
      </c>
      <c r="B38" s="42" t="s">
        <v>2843</v>
      </c>
      <c r="C38" s="42" t="s">
        <v>2834</v>
      </c>
      <c r="D38" s="43" t="s">
        <v>2845</v>
      </c>
      <c r="E38" s="91"/>
    </row>
    <row r="39" spans="1:5" x14ac:dyDescent="0.25">
      <c r="A39" s="70" t="s">
        <v>2113</v>
      </c>
      <c r="B39" s="71">
        <v>2</v>
      </c>
      <c r="C39" s="72">
        <v>34800000</v>
      </c>
      <c r="D39" s="73" t="s">
        <v>1984</v>
      </c>
      <c r="E39" s="93"/>
    </row>
    <row r="40" spans="1:5" x14ac:dyDescent="0.25">
      <c r="A40" s="70" t="s">
        <v>2741</v>
      </c>
      <c r="B40" s="71">
        <v>1</v>
      </c>
      <c r="C40" s="71"/>
      <c r="D40" s="73" t="s">
        <v>1902</v>
      </c>
      <c r="E40" s="93"/>
    </row>
    <row r="41" spans="1:5" x14ac:dyDescent="0.25">
      <c r="A41" s="70" t="s">
        <v>2080</v>
      </c>
      <c r="B41" s="71">
        <v>1</v>
      </c>
      <c r="C41" s="71"/>
      <c r="D41" s="73" t="s">
        <v>2740</v>
      </c>
      <c r="E41" s="93"/>
    </row>
    <row r="42" spans="1:5" x14ac:dyDescent="0.25">
      <c r="A42" s="70" t="s">
        <v>2067</v>
      </c>
      <c r="B42" s="71">
        <v>2</v>
      </c>
      <c r="C42" s="71"/>
      <c r="D42" s="73" t="s">
        <v>2740</v>
      </c>
      <c r="E42" s="93"/>
    </row>
    <row r="43" spans="1:5" x14ac:dyDescent="0.25">
      <c r="A43" s="70" t="s">
        <v>2067</v>
      </c>
      <c r="B43" s="71">
        <v>1</v>
      </c>
      <c r="C43" s="71"/>
      <c r="D43" s="73" t="s">
        <v>2740</v>
      </c>
      <c r="E43" s="93"/>
    </row>
    <row r="44" spans="1:5" x14ac:dyDescent="0.25">
      <c r="A44" s="70" t="s">
        <v>2046</v>
      </c>
      <c r="B44" s="71">
        <v>1</v>
      </c>
      <c r="C44" s="71"/>
      <c r="D44" s="73" t="s">
        <v>2740</v>
      </c>
      <c r="E44" s="93"/>
    </row>
    <row r="45" spans="1:5" x14ac:dyDescent="0.25">
      <c r="A45" s="70" t="s">
        <v>2032</v>
      </c>
      <c r="B45" s="71">
        <v>1</v>
      </c>
      <c r="C45" s="71"/>
      <c r="D45" s="73" t="s">
        <v>2740</v>
      </c>
      <c r="E45" s="93"/>
    </row>
    <row r="49" spans="1:5" x14ac:dyDescent="0.25">
      <c r="A49" s="29" t="s">
        <v>2853</v>
      </c>
      <c r="B49" s="30" t="s">
        <v>2852</v>
      </c>
      <c r="C49" s="31" t="s">
        <v>2851</v>
      </c>
      <c r="D49" s="82" t="s">
        <v>2901</v>
      </c>
      <c r="E49" s="94"/>
    </row>
    <row r="50" spans="1:5" x14ac:dyDescent="0.25">
      <c r="A50" s="32" t="s">
        <v>1017</v>
      </c>
      <c r="B50" s="33">
        <f>+B51</f>
        <v>1</v>
      </c>
      <c r="C50" s="34">
        <f>+C51</f>
        <v>4</v>
      </c>
      <c r="D50" s="78"/>
    </row>
    <row r="51" spans="1:5" ht="15" customHeight="1" x14ac:dyDescent="0.25">
      <c r="A51" s="35" t="s">
        <v>1018</v>
      </c>
      <c r="B51" s="36">
        <f>+B52</f>
        <v>1</v>
      </c>
      <c r="C51" s="37">
        <f>+C52</f>
        <v>4</v>
      </c>
      <c r="D51" s="215" t="s">
        <v>2857</v>
      </c>
      <c r="E51" s="95"/>
    </row>
    <row r="52" spans="1:5" ht="27" customHeight="1" x14ac:dyDescent="0.25">
      <c r="A52" s="38">
        <v>2019</v>
      </c>
      <c r="B52" s="39">
        <v>1</v>
      </c>
      <c r="C52" s="40">
        <v>4</v>
      </c>
      <c r="D52" s="216"/>
      <c r="E52" s="95"/>
    </row>
    <row r="53" spans="1:5" x14ac:dyDescent="0.25">
      <c r="A53" s="32" t="s">
        <v>1286</v>
      </c>
      <c r="B53" s="33">
        <f>+B54</f>
        <v>3</v>
      </c>
      <c r="C53" s="34">
        <f>+C54</f>
        <v>3</v>
      </c>
      <c r="D53" s="80"/>
      <c r="E53" s="96"/>
    </row>
    <row r="54" spans="1:5" ht="15" customHeight="1" x14ac:dyDescent="0.25">
      <c r="A54" s="35" t="s">
        <v>1287</v>
      </c>
      <c r="B54" s="36">
        <f>SUM(B55:B56)</f>
        <v>3</v>
      </c>
      <c r="C54" s="37">
        <f>SUM(C55:C56)</f>
        <v>3</v>
      </c>
      <c r="D54" s="215" t="s">
        <v>2859</v>
      </c>
      <c r="E54" s="95"/>
    </row>
    <row r="55" spans="1:5" ht="36" customHeight="1" x14ac:dyDescent="0.25">
      <c r="A55" s="38">
        <v>2018</v>
      </c>
      <c r="B55" s="39">
        <v>2</v>
      </c>
      <c r="C55" s="40">
        <v>2</v>
      </c>
      <c r="D55" s="217"/>
      <c r="E55" s="95"/>
    </row>
    <row r="56" spans="1:5" x14ac:dyDescent="0.25">
      <c r="A56" s="38">
        <v>2019</v>
      </c>
      <c r="B56" s="39">
        <v>1</v>
      </c>
      <c r="C56" s="40">
        <v>1</v>
      </c>
      <c r="D56" s="216"/>
      <c r="E56" s="95"/>
    </row>
    <row r="57" spans="1:5" x14ac:dyDescent="0.25">
      <c r="A57" s="32" t="s">
        <v>32</v>
      </c>
      <c r="B57" s="33">
        <f>+B58+B60+B63+B65</f>
        <v>63</v>
      </c>
      <c r="C57" s="34">
        <f>+C58+C60+C63+C65</f>
        <v>94</v>
      </c>
      <c r="D57" s="80"/>
      <c r="E57" s="96"/>
    </row>
    <row r="58" spans="1:5" ht="15" customHeight="1" x14ac:dyDescent="0.25">
      <c r="A58" s="35" t="s">
        <v>68</v>
      </c>
      <c r="B58" s="36">
        <f>+B59</f>
        <v>8</v>
      </c>
      <c r="C58" s="37">
        <f>+C59</f>
        <v>13</v>
      </c>
      <c r="D58" s="215" t="s">
        <v>2858</v>
      </c>
      <c r="E58" s="95"/>
    </row>
    <row r="59" spans="1:5" ht="135.75" customHeight="1" x14ac:dyDescent="0.25">
      <c r="A59" s="63">
        <v>2019</v>
      </c>
      <c r="B59" s="64">
        <v>8</v>
      </c>
      <c r="C59" s="65">
        <v>13</v>
      </c>
      <c r="D59" s="216"/>
      <c r="E59" s="95"/>
    </row>
    <row r="60" spans="1:5" x14ac:dyDescent="0.25">
      <c r="A60" s="35" t="s">
        <v>424</v>
      </c>
      <c r="B60" s="36">
        <f>SUM(B61:B62)</f>
        <v>40</v>
      </c>
      <c r="C60" s="37">
        <f>SUM(C61:C62)</f>
        <v>65</v>
      </c>
      <c r="D60" s="218" t="s">
        <v>2902</v>
      </c>
      <c r="E60" s="97"/>
    </row>
    <row r="61" spans="1:5" x14ac:dyDescent="0.25">
      <c r="A61" s="38">
        <v>2018</v>
      </c>
      <c r="B61" s="39">
        <v>24</v>
      </c>
      <c r="C61" s="40">
        <v>39</v>
      </c>
      <c r="D61" s="219"/>
      <c r="E61" s="97"/>
    </row>
    <row r="62" spans="1:5" x14ac:dyDescent="0.25">
      <c r="A62" s="38">
        <v>2019</v>
      </c>
      <c r="B62" s="39">
        <v>16</v>
      </c>
      <c r="C62" s="40">
        <v>26</v>
      </c>
      <c r="D62" s="220"/>
      <c r="E62" s="97"/>
    </row>
    <row r="63" spans="1:5" x14ac:dyDescent="0.25">
      <c r="A63" s="35" t="s">
        <v>926</v>
      </c>
      <c r="B63" s="36">
        <f>+B64</f>
        <v>5</v>
      </c>
      <c r="C63" s="37">
        <f>+C64</f>
        <v>5</v>
      </c>
      <c r="D63" s="80"/>
      <c r="E63" s="96"/>
    </row>
    <row r="64" spans="1:5" ht="88.5" customHeight="1" x14ac:dyDescent="0.25">
      <c r="A64" s="63">
        <v>2019</v>
      </c>
      <c r="B64" s="64">
        <v>5</v>
      </c>
      <c r="C64" s="65">
        <v>5</v>
      </c>
      <c r="D64" s="79" t="s">
        <v>2877</v>
      </c>
      <c r="E64" s="98"/>
    </row>
    <row r="65" spans="1:5" x14ac:dyDescent="0.25">
      <c r="A65" s="35" t="s">
        <v>283</v>
      </c>
      <c r="B65" s="36">
        <f>SUM(B66:B67)</f>
        <v>10</v>
      </c>
      <c r="C65" s="37">
        <f>SUM(C66:C67)</f>
        <v>11</v>
      </c>
      <c r="D65" s="78"/>
    </row>
    <row r="66" spans="1:5" ht="23" x14ac:dyDescent="0.25">
      <c r="A66" s="38">
        <v>2018</v>
      </c>
      <c r="B66" s="39">
        <v>7</v>
      </c>
      <c r="C66" s="40">
        <v>8</v>
      </c>
      <c r="D66" s="81" t="s">
        <v>2860</v>
      </c>
      <c r="E66" s="99"/>
    </row>
    <row r="67" spans="1:5" x14ac:dyDescent="0.25">
      <c r="A67" s="38">
        <v>2019</v>
      </c>
      <c r="B67" s="39">
        <v>3</v>
      </c>
      <c r="C67" s="40">
        <v>3</v>
      </c>
      <c r="D67" s="78"/>
    </row>
    <row r="68" spans="1:5" x14ac:dyDescent="0.25">
      <c r="A68" s="74" t="s">
        <v>2809</v>
      </c>
      <c r="B68" s="75">
        <f>+B50+B53+B57</f>
        <v>67</v>
      </c>
      <c r="C68" s="76">
        <f>+C50+C53+C57</f>
        <v>101</v>
      </c>
      <c r="D68" s="78"/>
    </row>
    <row r="69" spans="1:5" ht="18" x14ac:dyDescent="0.4">
      <c r="A69" s="77" t="s">
        <v>424</v>
      </c>
      <c r="B69" s="78"/>
      <c r="C69" s="78"/>
      <c r="D69" s="78"/>
    </row>
    <row r="70" spans="1:5" ht="33.75" customHeight="1" x14ac:dyDescent="0.25">
      <c r="A70" s="210" t="s">
        <v>2861</v>
      </c>
      <c r="B70" s="210"/>
      <c r="C70" s="210"/>
      <c r="D70" s="210"/>
      <c r="E70" s="100"/>
    </row>
    <row r="71" spans="1:5" ht="20.25" customHeight="1" x14ac:dyDescent="0.25">
      <c r="A71" s="210" t="s">
        <v>2862</v>
      </c>
      <c r="B71" s="210"/>
      <c r="C71" s="210"/>
      <c r="D71" s="210"/>
      <c r="E71" s="100"/>
    </row>
    <row r="72" spans="1:5" ht="18" customHeight="1" x14ac:dyDescent="0.25">
      <c r="A72" s="210" t="s">
        <v>2863</v>
      </c>
      <c r="B72" s="210"/>
      <c r="C72" s="210"/>
      <c r="D72" s="210"/>
      <c r="E72" s="100"/>
    </row>
    <row r="73" spans="1:5" ht="16.5" customHeight="1" x14ac:dyDescent="0.25">
      <c r="A73" s="210" t="s">
        <v>2865</v>
      </c>
      <c r="B73" s="210"/>
      <c r="C73" s="210"/>
      <c r="D73" s="210"/>
      <c r="E73" s="100"/>
    </row>
    <row r="74" spans="1:5" ht="20.25" customHeight="1" x14ac:dyDescent="0.25">
      <c r="A74" s="210" t="s">
        <v>2864</v>
      </c>
      <c r="B74" s="210"/>
      <c r="C74" s="210"/>
      <c r="D74" s="210"/>
      <c r="E74" s="100"/>
    </row>
    <row r="75" spans="1:5" ht="20.25" customHeight="1" x14ac:dyDescent="0.25">
      <c r="A75" s="210" t="s">
        <v>2866</v>
      </c>
      <c r="B75" s="210"/>
      <c r="C75" s="210"/>
      <c r="D75" s="210"/>
      <c r="E75" s="100"/>
    </row>
    <row r="76" spans="1:5" ht="16.5" customHeight="1" x14ac:dyDescent="0.25">
      <c r="A76" s="210" t="s">
        <v>2867</v>
      </c>
      <c r="B76" s="210"/>
      <c r="C76" s="210"/>
      <c r="D76" s="210"/>
      <c r="E76" s="100"/>
    </row>
    <row r="77" spans="1:5" ht="18" customHeight="1" x14ac:dyDescent="0.25">
      <c r="A77" s="210" t="s">
        <v>2868</v>
      </c>
      <c r="B77" s="210"/>
      <c r="C77" s="210"/>
      <c r="D77" s="210"/>
      <c r="E77" s="100"/>
    </row>
    <row r="78" spans="1:5" ht="17.25" customHeight="1" x14ac:dyDescent="0.25">
      <c r="A78" s="210" t="s">
        <v>2869</v>
      </c>
      <c r="B78" s="210"/>
      <c r="C78" s="210"/>
      <c r="D78" s="210"/>
      <c r="E78" s="100"/>
    </row>
    <row r="79" spans="1:5" ht="15" customHeight="1" x14ac:dyDescent="0.25">
      <c r="A79" s="210" t="s">
        <v>2870</v>
      </c>
      <c r="B79" s="210"/>
      <c r="C79" s="210"/>
      <c r="D79" s="210"/>
      <c r="E79" s="100"/>
    </row>
    <row r="80" spans="1:5" ht="14.25" customHeight="1" x14ac:dyDescent="0.25">
      <c r="A80" s="210" t="s">
        <v>2871</v>
      </c>
      <c r="B80" s="210"/>
      <c r="C80" s="210"/>
      <c r="D80" s="210"/>
      <c r="E80" s="100"/>
    </row>
    <row r="81" spans="1:5" ht="26.25" customHeight="1" x14ac:dyDescent="0.25">
      <c r="A81" s="210" t="s">
        <v>2872</v>
      </c>
      <c r="B81" s="210"/>
      <c r="C81" s="210"/>
      <c r="D81" s="210"/>
      <c r="E81" s="100"/>
    </row>
    <row r="82" spans="1:5" ht="13.5" customHeight="1" x14ac:dyDescent="0.25">
      <c r="A82" s="210" t="s">
        <v>2873</v>
      </c>
      <c r="B82" s="210"/>
      <c r="C82" s="210"/>
      <c r="D82" s="210"/>
      <c r="E82" s="100"/>
    </row>
    <row r="83" spans="1:5" ht="13.5" customHeight="1" x14ac:dyDescent="0.25">
      <c r="A83" s="210" t="s">
        <v>2874</v>
      </c>
      <c r="B83" s="210"/>
      <c r="C83" s="210"/>
      <c r="D83" s="210"/>
      <c r="E83" s="100"/>
    </row>
    <row r="84" spans="1:5" ht="35.25" customHeight="1" x14ac:dyDescent="0.25">
      <c r="A84" s="210" t="s">
        <v>2875</v>
      </c>
      <c r="B84" s="210"/>
      <c r="C84" s="210"/>
      <c r="D84" s="210"/>
      <c r="E84" s="100"/>
    </row>
    <row r="85" spans="1:5" ht="39.75" customHeight="1" x14ac:dyDescent="0.25">
      <c r="A85" s="210" t="s">
        <v>2876</v>
      </c>
      <c r="B85" s="210"/>
      <c r="C85" s="210"/>
      <c r="D85" s="210"/>
      <c r="E85" s="100"/>
    </row>
    <row r="86" spans="1:5" ht="15" customHeight="1" x14ac:dyDescent="0.25">
      <c r="A86" s="210" t="s">
        <v>2878</v>
      </c>
      <c r="B86" s="210"/>
      <c r="C86" s="210"/>
      <c r="D86" s="210"/>
      <c r="E86" s="100"/>
    </row>
    <row r="87" spans="1:5" ht="24.75" customHeight="1" x14ac:dyDescent="0.25">
      <c r="A87" s="210" t="s">
        <v>2879</v>
      </c>
      <c r="B87" s="210"/>
      <c r="C87" s="210"/>
      <c r="D87" s="210"/>
      <c r="E87" s="100"/>
    </row>
    <row r="88" spans="1:5" ht="44.25" customHeight="1" x14ac:dyDescent="0.25">
      <c r="A88" s="210" t="s">
        <v>2880</v>
      </c>
      <c r="B88" s="210"/>
      <c r="C88" s="210"/>
      <c r="D88" s="210"/>
      <c r="E88" s="100"/>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DICIEMBRE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cp:lastPrinted>2020-02-05T19:17:50Z</cp:lastPrinted>
  <dcterms:created xsi:type="dcterms:W3CDTF">2019-07-10T13:55:13Z</dcterms:created>
  <dcterms:modified xsi:type="dcterms:W3CDTF">2023-04-17T13:46:34Z</dcterms:modified>
</cp:coreProperties>
</file>