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2C06F59C-0F94-4EDC-A4C5-C7F2E6A8DE2C}" xr6:coauthVersionLast="47" xr6:coauthVersionMax="47" xr10:uidLastSave="{00000000-0000-0000-0000-000000000000}"/>
  <bookViews>
    <workbookView xWindow="28680" yWindow="-120" windowWidth="29040" windowHeight="15720" tabRatio="781" activeTab="1" xr2:uid="{00000000-000D-0000-FFFF-FFFF00000000}"/>
  </bookViews>
  <sheets>
    <sheet name="Estadisticas" sheetId="19" r:id="rId1"/>
    <sheet name="Consolidado agosto 2022" sheetId="18" r:id="rId2"/>
    <sheet name="Acciones Modificadas" sheetId="24" r:id="rId3"/>
    <sheet name="Acciones Cerradas" sheetId="21" r:id="rId4"/>
    <sheet name="Acciones Eliminadas" sheetId="23" r:id="rId5"/>
    <sheet name="Estadistica Cumpl mensual PMP" sheetId="22" r:id="rId6"/>
    <sheet name="Inicio Vigencia" sheetId="20" state="hidden" r:id="rId7"/>
  </sheets>
  <definedNames>
    <definedName name="_xlnm._FilterDatabase" localSheetId="3" hidden="1">'Acciones Cerradas'!$A$2:$Y$2</definedName>
    <definedName name="_xlnm._FilterDatabase" localSheetId="1" hidden="1">'Consolidado agosto 2022'!$A$6:$Y$229</definedName>
    <definedName name="_xlnm._FilterDatabase" localSheetId="5" hidden="1">'Estadistica Cumpl mensual PMP'!$A$2:$Z$2</definedName>
    <definedName name="_xlnm.Print_Area" localSheetId="1">'Consolidado agosto 2022'!$A$1:$V$6</definedName>
    <definedName name="CERRADA">'Consolidado agosto 2022'!#REF!</definedName>
  </definedNames>
  <calcPr calcId="191029"/>
  <pivotCaches>
    <pivotCache cacheId="0" r:id="rId8"/>
    <pivotCache cacheId="1" r:id="rId9"/>
    <pivotCache cacheId="2" r:id="rId10"/>
    <pivotCache cacheId="3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22" l="1"/>
  <c r="Z32" i="22"/>
  <c r="Z30" i="22"/>
  <c r="Z28" i="22"/>
  <c r="Z20" i="22"/>
  <c r="Z19" i="22"/>
  <c r="Z18" i="22"/>
  <c r="Z17" i="22"/>
  <c r="Z10" i="22"/>
  <c r="Z8" i="22"/>
  <c r="Z6" i="22"/>
  <c r="Z3" i="22"/>
  <c r="O57" i="20"/>
  <c r="N57" i="20"/>
  <c r="O56" i="20"/>
  <c r="N56" i="20"/>
  <c r="G48" i="20"/>
  <c r="F48" i="20"/>
  <c r="E48" i="20"/>
  <c r="D48" i="20"/>
  <c r="C48" i="20"/>
  <c r="H11" i="19"/>
  <c r="H14" i="19"/>
  <c r="H4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67" authorId="4" shapeId="0" xr:uid="{00000000-0006-0000-0100-00000F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69" authorId="4" shapeId="0" xr:uid="{00000000-0006-0000-0100-000010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204" authorId="4" shapeId="0" xr:uid="{00000000-0006-0000-0100-000011000000}">
      <text>
        <r>
          <rPr>
            <b/>
            <sz val="9"/>
            <color indexed="81"/>
            <rFont val="Tahoma"/>
            <family val="2"/>
          </rPr>
          <t>ADMIN:</t>
        </r>
        <r>
          <rPr>
            <sz val="9"/>
            <color indexed="81"/>
            <rFont val="Tahoma"/>
            <family val="2"/>
          </rPr>
          <t xml:space="preserve">
revisar la coherencia de la actividad es una mesa de trabajo</t>
        </r>
      </text>
    </comment>
    <comment ref="L206" authorId="4" shapeId="0" xr:uid="{00000000-0006-0000-01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2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2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2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2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2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2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2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200-000008000000}">
      <text>
        <r>
          <rPr>
            <sz val="9"/>
            <color indexed="81"/>
            <rFont val="Tahoma"/>
            <family val="2"/>
          </rPr>
          <t>Por favor diligenciar con el cargo del colaborador que ejecutará la acción o la actividad.</t>
        </r>
      </text>
    </comment>
    <comment ref="Q1" authorId="0" shapeId="0" xr:uid="{00000000-0006-0000-0200-000009000000}">
      <text>
        <r>
          <rPr>
            <sz val="9"/>
            <color indexed="81"/>
            <rFont val="Tahoma"/>
            <family val="2"/>
          </rPr>
          <t xml:space="preserve">Indicar (aaaa/mm/dd) en que comienza la acción(es) registrada(s).
</t>
        </r>
      </text>
    </comment>
    <comment ref="R1" authorId="0" shapeId="0" xr:uid="{00000000-0006-0000-0200-00000A000000}">
      <text>
        <r>
          <rPr>
            <sz val="9"/>
            <color indexed="81"/>
            <rFont val="Tahoma"/>
            <family val="2"/>
          </rPr>
          <t xml:space="preserve">Indicar el (aaaa/mm/dd) en que finaliza la(s)
acción(es) registrada(s). 
</t>
        </r>
      </text>
    </comment>
    <comment ref="V1" authorId="3" shapeId="0" xr:uid="{00000000-0006-0000-02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24" authorId="0" shapeId="0" xr:uid="{00000000-0006-0000-0300-000001000000}">
      <text>
        <r>
          <rPr>
            <b/>
            <sz val="9"/>
            <color indexed="81"/>
            <rFont val="Tahoma"/>
            <family val="2"/>
          </rPr>
          <t>User:</t>
        </r>
        <r>
          <rPr>
            <sz val="9"/>
            <color indexed="81"/>
            <rFont val="Tahoma"/>
            <family val="2"/>
          </rPr>
          <t xml:space="preserve">
un formulario ajustado/formulario publicado</t>
        </r>
      </text>
    </comment>
    <comment ref="M126" authorId="0" shapeId="0" xr:uid="{00000000-0006-0000-0300-000002000000}">
      <text>
        <r>
          <rPr>
            <b/>
            <sz val="9"/>
            <color indexed="81"/>
            <rFont val="Tahoma"/>
            <family val="2"/>
          </rPr>
          <t>User:</t>
        </r>
        <r>
          <rPr>
            <sz val="9"/>
            <color indexed="81"/>
            <rFont val="Tahoma"/>
            <family val="2"/>
          </rPr>
          <t xml:space="preserve">
un formulario ajustado/formulario publicado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6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6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<sst xmlns="http://schemas.openxmlformats.org/spreadsheetml/2006/main" count="7165" uniqueCount="2091">
  <si>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</si>
  <si>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</si>
  <si>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</si>
  <si>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</si>
  <si>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</si>
  <si>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</si>
  <si>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</si>
  <si>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</si>
  <si>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</si>
  <si>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</si>
  <si>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</si>
  <si>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</si>
  <si>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</si>
  <si>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</si>
  <si>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</si>
  <si>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</si>
  <si>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</si>
  <si>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</si>
  <si>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</si>
  <si>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</si>
  <si>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</si>
  <si>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</si>
  <si>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</si>
  <si>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</si>
  <si>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</si>
  <si>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</si>
  <si>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</si>
  <si>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</si>
  <si>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</si>
  <si>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</si>
  <si>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</si>
  <si>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</si>
  <si>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</si>
  <si>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</si>
  <si>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</si>
  <si>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</si>
  <si>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</si>
  <si>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</si>
  <si>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</si>
  <si>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</si>
  <si>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</si>
  <si>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</si>
  <si>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</si>
  <si>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</si>
  <si>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</si>
  <si>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</si>
  <si>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</si>
  <si>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</si>
  <si>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</si>
  <si>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</si>
  <si>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</si>
  <si>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</si>
  <si>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</si>
  <si>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</si>
  <si>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</si>
  <si>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</si>
  <si>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</si>
  <si>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</si>
  <si>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</si>
  <si>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</si>
  <si>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</si>
  <si>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</si>
  <si>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</si>
  <si>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</si>
  <si>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</si>
  <si>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</si>
  <si>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</si>
  <si>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</si>
  <si>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</si>
  <si>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</si>
  <si>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</si>
  <si>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</si>
  <si>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</si>
  <si>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</si>
  <si>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</si>
  <si>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</si>
  <si>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</si>
  <si>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</si>
  <si>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</si>
  <si>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</si>
  <si>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</si>
  <si>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</si>
  <si>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</si>
  <si>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</si>
  <si>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</si>
  <si>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</si>
  <si>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</si>
  <si>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</si>
  <si>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</si>
  <si>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</si>
  <si>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</si>
  <si>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</si>
  <si>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</si>
  <si>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</si>
  <si>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</si>
  <si>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</si>
  <si>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</si>
  <si>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</si>
  <si>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</si>
  <si>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</si>
  <si>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</si>
  <si>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</si>
  <si>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</si>
  <si>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</si>
  <si>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</si>
  <si>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</si>
  <si>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</si>
  <si>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</si>
  <si>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</si>
  <si>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</si>
  <si>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</si>
  <si>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</si>
  <si>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</si>
  <si>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</si>
  <si>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</si>
  <si>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</si>
  <si>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</si>
  <si>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</si>
  <si>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</si>
  <si>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</si>
  <si>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</si>
  <si>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</si>
  <si>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</si>
  <si>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</si>
  <si>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</si>
  <si>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</si>
  <si>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</si>
  <si>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</si>
  <si>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</si>
  <si>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</si>
  <si>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</si>
  <si>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</si>
  <si>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</si>
  <si>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</si>
  <si>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</si>
  <si>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</si>
  <si>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</si>
  <si>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</si>
  <si>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</si>
  <si>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</si>
  <si>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</si>
  <si>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</si>
  <si>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</si>
  <si>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</si>
  <si>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</si>
  <si>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</si>
  <si>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</si>
  <si>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</si>
  <si>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</si>
  <si>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</si>
  <si>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</si>
  <si>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</si>
  <si>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</si>
  <si>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</si>
  <si>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</si>
  <si>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</si>
  <si>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</si>
  <si>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</si>
  <si>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</si>
  <si>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</si>
  <si>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</si>
  <si>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</si>
  <si>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</si>
  <si>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</si>
  <si>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</si>
  <si>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</si>
  <si>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</si>
  <si>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</si>
  <si>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</si>
  <si>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</si>
  <si>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</si>
  <si>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</si>
  <si>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</si>
  <si>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</si>
  <si>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</si>
  <si>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</si>
  <si>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</si>
  <si>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</si>
  <si>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</si>
  <si>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</si>
  <si>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</si>
  <si>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</si>
  <si>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</si>
  <si>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</si>
  <si>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</si>
  <si>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</si>
  <si>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</si>
  <si>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</si>
  <si>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</si>
  <si>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</si>
  <si>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</si>
  <si>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</si>
  <si>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</si>
  <si>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</si>
  <si>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</si>
  <si>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</si>
  <si>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</si>
  <si>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</si>
  <si>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</si>
  <si>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</si>
  <si>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</si>
  <si>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</si>
  <si>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</si>
  <si>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</si>
  <si>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</si>
  <si>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</si>
  <si>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</si>
  <si>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</si>
  <si>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</si>
  <si>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</si>
  <si>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</si>
  <si>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</si>
  <si>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</si>
  <si>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</si>
  <si>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</si>
  <si>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</si>
  <si>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</si>
  <si>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</si>
  <si>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</si>
  <si>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</si>
  <si>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</si>
  <si>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</si>
  <si>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</si>
  <si>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</si>
  <si>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</si>
  <si>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</si>
  <si>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</si>
  <si>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</si>
  <si>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</si>
  <si>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</si>
  <si>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</si>
  <si>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</si>
  <si>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</si>
  <si>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</si>
  <si>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</si>
  <si>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</si>
  <si>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</si>
  <si>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</si>
  <si>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</si>
  <si>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</si>
  <si>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</si>
  <si>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</si>
  <si>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</si>
  <si>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</si>
  <si>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</si>
  <si>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</si>
  <si>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</si>
  <si>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</si>
  <si>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</si>
  <si>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</si>
  <si>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</si>
  <si>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</si>
  <si>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</si>
  <si>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</si>
  <si>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</si>
  <si>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</si>
  <si>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</si>
  <si>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</si>
  <si>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</si>
  <si>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</si>
  <si>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</si>
  <si>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</si>
  <si>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</si>
  <si>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</si>
  <si>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</si>
  <si>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</si>
  <si>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</si>
  <si>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</si>
  <si>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</si>
  <si>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</si>
  <si>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</si>
  <si>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</si>
  <si>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</si>
  <si>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</si>
  <si>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</si>
  <si>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</si>
  <si>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</si>
  <si>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</si>
  <si>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</si>
  <si>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</si>
  <si>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</si>
  <si>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</si>
  <si>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</si>
  <si>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</si>
  <si>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</si>
  <si>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</si>
  <si>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</si>
  <si>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</si>
  <si>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</si>
  <si>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</si>
  <si>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</si>
  <si>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</si>
  <si>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</si>
  <si>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</si>
  <si>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</si>
  <si>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</si>
  <si>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</si>
  <si>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</si>
  <si>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</si>
  <si>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</si>
  <si>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</si>
  <si>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</si>
  <si>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</si>
  <si>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</si>
  <si>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</si>
  <si>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</si>
  <si>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</si>
  <si>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</si>
  <si>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</si>
  <si>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</si>
  <si>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</si>
  <si>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</si>
  <si>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</si>
  <si>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</si>
  <si>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</si>
  <si>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</si>
  <si>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</si>
  <si>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</si>
  <si>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</si>
  <si>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</si>
  <si>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</si>
  <si>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</si>
  <si>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</si>
  <si>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</si>
  <si>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</si>
  <si>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</si>
  <si>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</si>
  <si>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</si>
  <si>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</si>
  <si>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</si>
  <si>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</si>
  <si>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</si>
  <si>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</si>
  <si>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</si>
  <si>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</si>
  <si>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</si>
  <si>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</si>
  <si>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</si>
  <si>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</si>
  <si>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</si>
  <si>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</si>
  <si>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</si>
  <si>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</si>
  <si>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</si>
  <si>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</si>
  <si>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</si>
  <si>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</si>
  <si>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</si>
  <si>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</si>
  <si>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</si>
  <si>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</si>
  <si>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</si>
  <si>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</si>
  <si>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</si>
  <si>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</si>
  <si>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</si>
  <si>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</si>
  <si>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</si>
  <si>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</si>
  <si>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</si>
  <si>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</si>
  <si>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</si>
  <si>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</si>
  <si>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</si>
  <si>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</si>
  <si>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</si>
  <si>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</si>
  <si>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</si>
  <si>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</si>
  <si>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</si>
  <si>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</si>
  <si>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</si>
  <si>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</si>
  <si>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</si>
  <si>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</si>
  <si>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</si>
  <si>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</si>
  <si>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</si>
  <si>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</si>
  <si>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</si>
  <si>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</si>
  <si>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</si>
  <si>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</si>
  <si>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</si>
  <si>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</si>
  <si>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</si>
  <si>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</si>
  <si>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</si>
  <si>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</si>
  <si>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</si>
  <si>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</si>
  <si>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</si>
  <si>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</si>
  <si>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</si>
  <si>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</si>
  <si>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</si>
  <si>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</si>
  <si>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</si>
  <si>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</si>
  <si>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</si>
  <si>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</si>
  <si>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</si>
  <si>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</si>
  <si>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</si>
  <si>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</si>
  <si>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</si>
  <si>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</si>
  <si>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</si>
  <si>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</si>
  <si>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</si>
  <si>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</si>
  <si>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</si>
  <si>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</si>
  <si>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</si>
  <si>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</si>
  <si>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</si>
  <si>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</si>
  <si>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</si>
  <si>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</si>
  <si>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</si>
  <si>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</si>
  <si>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</si>
  <si>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</si>
  <si>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</si>
  <si>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</si>
  <si>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</si>
  <si>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</si>
  <si>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</si>
  <si>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</si>
  <si>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</si>
  <si>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</si>
  <si>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</si>
  <si>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</si>
  <si>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</si>
  <si>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</si>
  <si>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</si>
  <si>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</si>
  <si>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</si>
  <si>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</si>
  <si>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</si>
  <si>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</si>
  <si>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</si>
  <si>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</si>
  <si>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</si>
  <si>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</si>
  <si>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</si>
  <si>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</si>
  <si>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</si>
  <si>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</si>
  <si>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</si>
  <si>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</si>
  <si>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</si>
  <si>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</si>
  <si>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</si>
  <si>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</si>
  <si>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</si>
  <si>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</si>
  <si>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</si>
  <si>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</si>
  <si>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</si>
  <si>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</si>
  <si>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</si>
  <si>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</si>
  <si>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</si>
  <si>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</si>
  <si>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</si>
  <si>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</si>
  <si>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</si>
  <si>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</si>
  <si>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</si>
  <si>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</si>
  <si>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</si>
  <si>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</si>
  <si>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</si>
  <si>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</si>
  <si>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</si>
  <si>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</si>
  <si>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</si>
  <si>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</si>
  <si>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</si>
  <si>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</si>
  <si>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</si>
  <si>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</si>
  <si>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</si>
  <si>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</si>
  <si>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</si>
  <si>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</si>
  <si>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</si>
  <si>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</si>
  <si>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</si>
  <si>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</si>
  <si>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</si>
  <si>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</si>
  <si>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</si>
  <si>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</si>
  <si>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</si>
  <si>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</si>
  <si>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</si>
  <si>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</si>
  <si>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</si>
  <si>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</si>
  <si>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</si>
  <si>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</si>
  <si>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</si>
  <si>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</si>
  <si>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</si>
  <si>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</si>
  <si>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</si>
  <si>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</si>
  <si>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</si>
  <si>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</si>
  <si>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</si>
  <si>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</si>
  <si>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</si>
  <si>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</si>
  <si>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</si>
  <si>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</si>
  <si>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</si>
  <si>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</si>
  <si>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</si>
  <si>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</si>
  <si>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</si>
  <si>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</si>
  <si>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</si>
  <si>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</si>
  <si>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</si>
  <si>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</si>
  <si>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</si>
  <si>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</si>
  <si>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</si>
  <si>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</si>
  <si>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</si>
  <si>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</si>
  <si>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</si>
  <si>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</si>
  <si>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</si>
  <si>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</si>
  <si>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</si>
  <si>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</si>
  <si>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</si>
  <si>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</si>
  <si>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</si>
  <si>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</si>
  <si>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</si>
  <si>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</si>
  <si>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</si>
  <si>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</si>
  <si>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</si>
  <si>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</si>
  <si>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</si>
  <si>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</si>
  <si>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</si>
  <si>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</si>
  <si>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</si>
  <si>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</si>
  <si>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</si>
  <si>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</si>
  <si>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</si>
  <si>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</si>
  <si>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</si>
  <si>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</si>
  <si>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</si>
  <si>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</si>
  <si>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</si>
  <si>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</si>
  <si>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</si>
  <si>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</si>
  <si>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</si>
  <si>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</si>
  <si>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</si>
  <si>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</si>
  <si>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</si>
  <si>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</si>
  <si>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</si>
  <si>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</si>
  <si>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</si>
  <si>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</si>
  <si>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</si>
  <si>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</si>
  <si>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</si>
  <si>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</si>
  <si>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</si>
  <si>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</si>
  <si>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</si>
  <si>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</si>
  <si>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</si>
  <si>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</si>
  <si>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</si>
  <si>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</si>
  <si>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</si>
  <si>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</si>
  <si>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</si>
  <si>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</si>
  <si>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</si>
  <si>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</si>
  <si>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</si>
  <si>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</si>
  <si>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</si>
  <si>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</si>
  <si>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</si>
  <si>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</si>
  <si>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</si>
  <si>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</si>
  <si>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</si>
  <si>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</si>
  <si>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</si>
  <si>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</si>
  <si>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</si>
  <si>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</si>
  <si>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</si>
  <si>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</si>
  <si>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129-2021</t>
  </si>
  <si>
    <t xml:space="preserve">AUTOCONTROL EN LA IMPLEMENTACIÓN DE LA NORMATIVA APLICABLE A LA LEY DE TRANSPARENCIA Y ACCESO DE LA INFORMACIÓN.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</si>
  <si>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</si>
  <si>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</si>
  <si>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</si>
  <si>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</si>
  <si>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</si>
  <si>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</si>
  <si>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</si>
  <si>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</si>
  <si>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</si>
  <si>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</si>
  <si>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</si>
  <si>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</si>
  <si>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</si>
  <si>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</si>
  <si>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</si>
  <si>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</si>
  <si>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</si>
  <si>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</si>
  <si>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</si>
  <si>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</si>
  <si>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</si>
  <si>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</si>
  <si>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</si>
  <si>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</si>
  <si>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</si>
  <si>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</si>
  <si>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</si>
  <si>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</si>
  <si>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</si>
  <si>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</si>
  <si>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</si>
  <si>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</si>
  <si>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</si>
  <si>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</si>
  <si>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</si>
  <si>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</si>
  <si>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</si>
  <si>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</si>
  <si>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</si>
  <si>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</si>
  <si>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</si>
  <si>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</si>
  <si>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</si>
  <si>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</si>
  <si>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</si>
  <si>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</si>
  <si>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</si>
  <si>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</si>
  <si>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</si>
  <si>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</si>
  <si>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</si>
  <si>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</si>
  <si>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</si>
  <si>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</si>
  <si>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</si>
  <si>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</si>
  <si>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</si>
  <si>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</si>
  <si>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</si>
  <si>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</si>
  <si>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</si>
  <si>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</si>
  <si>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</si>
  <si>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</si>
  <si>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</si>
  <si>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</si>
  <si>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</si>
  <si>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</si>
  <si>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</si>
  <si>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</si>
  <si>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</si>
  <si>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</si>
  <si>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</si>
  <si>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</si>
  <si>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</si>
  <si>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</si>
  <si>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</si>
  <si>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</si>
  <si>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</si>
  <si>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</si>
  <si>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</si>
  <si>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</si>
  <si>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</si>
  <si>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</si>
  <si>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</si>
  <si>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</si>
  <si>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</si>
  <si>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</si>
  <si>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</si>
  <si>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</si>
  <si>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</si>
  <si>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</si>
  <si>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</si>
  <si>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</si>
  <si>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</si>
  <si>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</si>
  <si>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</si>
  <si>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</si>
  <si>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</si>
  <si>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</si>
  <si>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</si>
  <si>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</si>
  <si>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</si>
  <si>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</si>
  <si>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</si>
  <si>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</si>
  <si>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</si>
  <si>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</si>
  <si>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</si>
  <si>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</si>
  <si>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</si>
  <si>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</si>
  <si>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</si>
  <si>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</si>
  <si>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</si>
  <si>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</si>
  <si>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</si>
  <si>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</si>
  <si>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</si>
  <si>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</si>
  <si>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</si>
  <si>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</si>
  <si>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</si>
  <si>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</si>
  <si>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</si>
  <si>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</si>
  <si>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</si>
  <si>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</si>
  <si>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</si>
  <si>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</si>
  <si>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</si>
  <si>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</si>
  <si>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</si>
  <si>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</si>
  <si>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</si>
  <si>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</si>
  <si>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</si>
  <si>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</si>
  <si>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</si>
  <si>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</si>
  <si>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</si>
  <si>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</si>
  <si>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</si>
  <si>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</si>
  <si>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</si>
  <si>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</si>
  <si>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</si>
  <si>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</si>
  <si>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</si>
  <si>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</si>
  <si>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</si>
  <si>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</si>
  <si>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</si>
  <si>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</si>
  <si>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</si>
  <si>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</si>
  <si>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</si>
  <si>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</si>
  <si>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</si>
  <si>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</si>
  <si>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</si>
  <si>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</si>
  <si>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</si>
  <si>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</si>
  <si>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</si>
  <si>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</si>
  <si>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</si>
  <si>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</si>
  <si>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</si>
  <si>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</si>
  <si>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</si>
  <si>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</si>
  <si>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</si>
  <si>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</si>
  <si>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</si>
  <si>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</si>
  <si>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</si>
  <si>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</si>
  <si>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</si>
  <si>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</si>
  <si>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</si>
  <si>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</si>
  <si>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</si>
  <si>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</si>
  <si>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</si>
  <si>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</si>
  <si>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</si>
  <si>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</si>
  <si>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</si>
  <si>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</si>
  <si>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</si>
  <si>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</si>
  <si>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</si>
  <si>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</si>
  <si>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</si>
  <si>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</si>
  <si>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</si>
  <si>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</si>
  <si>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</si>
  <si>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</si>
  <si>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</si>
  <si>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</si>
  <si>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</si>
  <si>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</si>
  <si>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</si>
  <si>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</si>
  <si>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</si>
  <si>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</si>
  <si>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</si>
  <si>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</si>
  <si>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</si>
  <si>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</si>
  <si>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</si>
  <si>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</si>
  <si>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</si>
  <si>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</si>
  <si>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</si>
  <si>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</si>
  <si>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</si>
  <si>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</si>
  <si>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</si>
  <si>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</si>
  <si>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</si>
  <si>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</si>
  <si>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</si>
  <si>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</si>
  <si>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</si>
  <si>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</si>
  <si>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</si>
  <si>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</si>
  <si>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</si>
  <si>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</si>
  <si>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</si>
  <si>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</si>
  <si>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</si>
  <si>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</si>
  <si>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</si>
  <si>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</si>
  <si>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</si>
  <si>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</si>
  <si>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</si>
  <si>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</si>
  <si>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</si>
  <si>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</si>
  <si>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</si>
  <si>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</si>
  <si>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</si>
  <si>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</si>
  <si>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</si>
  <si>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</si>
  <si>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</si>
  <si>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</si>
  <si>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</si>
  <si>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</si>
  <si>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</si>
  <si>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</si>
  <si>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</si>
  <si>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</si>
  <si>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</si>
  <si>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</si>
  <si>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</si>
  <si>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</si>
  <si>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</si>
  <si>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</si>
  <si>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</si>
  <si>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</si>
  <si>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</si>
  <si>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</si>
  <si>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</si>
  <si>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</si>
  <si>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</si>
  <si>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</si>
  <si>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</si>
  <si>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</si>
  <si>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</si>
  <si>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</si>
  <si>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</si>
  <si>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</si>
  <si>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</si>
  <si>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</si>
  <si>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</si>
  <si>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</si>
  <si>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</si>
  <si>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</si>
  <si>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</si>
  <si>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</si>
  <si>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</si>
  <si>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</si>
  <si>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</si>
  <si>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</si>
  <si>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</si>
  <si>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</si>
  <si>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Posibilidad de afectacion economica y reputacional por sancion del ente correspondiente, debido a la gestion del proceso administrativo y de defensa fuera de los terminos legales establecidos.</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</si>
  <si>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</si>
  <si>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</si>
  <si>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</si>
  <si>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</si>
  <si>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</si>
  <si>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</si>
  <si>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</si>
  <si>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</si>
  <si>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</si>
  <si>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</si>
  <si>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</si>
  <si>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</si>
  <si>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</si>
  <si>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</si>
  <si>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</si>
  <si>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</si>
  <si>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</si>
  <si>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</si>
  <si>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</si>
  <si>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</si>
  <si>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</si>
  <si>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</si>
  <si>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</si>
  <si>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</si>
  <si>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</si>
  <si>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</si>
  <si>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</si>
  <si>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</si>
  <si>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</si>
  <si>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</si>
  <si>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</si>
  <si>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</si>
  <si>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</si>
  <si>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Falta de innovación y creatividad para divulgar los Sistemas</t>
  </si>
  <si>
    <t>Gestionar un mecanismo diferente para divulgar la información de los sistemas de gestión en mayo y en octubre.</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</si>
  <si>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</si>
  <si>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</si>
  <si>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</si>
  <si>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</si>
  <si>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</si>
  <si>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Acta de comité sectorial</t>
  </si>
  <si>
    <t>1 acta</t>
  </si>
  <si>
    <t>JULIETH ROJAS BETANCOUR</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</si>
  <si>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</si>
  <si>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</si>
  <si>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</si>
  <si>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</si>
  <si>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Socializar las recomendaciones y oportunidades de mejora expuestas en esta comunicación con los demás integrantes del Comité Sectorial.</t>
  </si>
  <si>
    <t>Socializar el plan de trabajo en el Comité Sectorial de Gestión y Desempeño</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</si>
  <si>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</si>
  <si>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</si>
  <si>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</si>
  <si>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</si>
  <si>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</si>
  <si>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</si>
  <si>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</si>
  <si>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Memorando elaborado y socializado</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</si>
  <si>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</si>
  <si>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</si>
  <si>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</si>
  <si>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009-2022</t>
  </si>
  <si>
    <t>010-2022</t>
  </si>
  <si>
    <t>011-2022</t>
  </si>
  <si>
    <t>012-2022</t>
  </si>
  <si>
    <t>013-2022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</si>
  <si>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</si>
  <si>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</si>
  <si>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</si>
  <si>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</si>
  <si>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</si>
  <si>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</si>
  <si>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</si>
  <si>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</si>
  <si>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014-2022</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</si>
  <si>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</si>
  <si>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</si>
  <si>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</si>
  <si>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</si>
  <si>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</si>
  <si>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</si>
  <si>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</si>
  <si>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</si>
  <si>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</si>
  <si>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</si>
  <si>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</si>
  <si>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</si>
  <si>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</si>
  <si>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015-2022</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</si>
  <si>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</si>
  <si>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</si>
  <si>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</si>
  <si>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</si>
  <si>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</si>
  <si>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</si>
  <si>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N° de plan de trabajo</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</si>
  <si>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</si>
  <si>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</si>
  <si>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</si>
  <si>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</si>
  <si>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</si>
  <si>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ABRIL</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</si>
  <si>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</si>
  <si>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</si>
  <si>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</si>
  <si>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</si>
  <si>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</si>
  <si>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Revisión de los documentos del proceso Control y Evaluación de la Gestión </t>
  </si>
  <si>
    <t xml:space="preserve">Actualizacion y socialización de los documentos del proceso Control y Evaluación de la Gestión </t>
  </si>
  <si>
    <t xml:space="preserve">Número de documentos revisados / Número de documentos del proceso </t>
  </si>
  <si>
    <t xml:space="preserve">Número de documentos Actualizados y socializados / Número de documentos del proceso </t>
  </si>
  <si>
    <t>OFICINA DE CONTROL INTERNO</t>
  </si>
  <si>
    <t>Equipo OCI</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</si>
  <si>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</si>
  <si>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</si>
  <si>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</si>
  <si>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</si>
  <si>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</si>
  <si>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</si>
  <si>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</si>
  <si>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</si>
  <si>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</si>
  <si>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</si>
  <si>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</si>
  <si>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Socializaciones realizadas</t>
  </si>
  <si>
    <t>(# procesos publicados con la inclusión de la obligación/# procesos publicados)*100</t>
  </si>
  <si>
    <t>Memorando redactado, aprobado y remitido</t>
  </si>
  <si>
    <t>Oficio solicitando socialización a la Secretaria de la Mujer</t>
  </si>
  <si>
    <t>Dirección de Contratación</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</si>
  <si>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</si>
  <si>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</si>
  <si>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</si>
  <si>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</si>
  <si>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</si>
  <si>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</si>
  <si>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Porque no se hace un seguimiento periódico para la revisión de horas extras y el control de compensatorios</t>
  </si>
  <si>
    <t>Realizar una reunión mensual de seguimiento para la revisión de horas extras y el control de compensatorios</t>
  </si>
  <si>
    <t>Porque el formato de registro de horas extras no tiene los espacios suficientes que permitan registrar la información necesaria para el control de horas extras y compensatorios</t>
  </si>
  <si>
    <t>Actualizar y socializar el formato de horas extras</t>
  </si>
  <si>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</si>
  <si>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</si>
  <si>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Herramienta de control en formato excel</t>
  </si>
  <si>
    <t>No. Reuniones de seguimiento realizadas</t>
  </si>
  <si>
    <t>Formato actualizado y socializado</t>
  </si>
  <si>
    <t>Modelo de Resolución de reconocimiento ajustado</t>
  </si>
  <si>
    <t>DIRECCIÓN DE TALENTO HUMANO Y SUBDIRECCIÓN ADMINISTRATIVA</t>
  </si>
  <si>
    <t>DIRECTORA DE TALENTO HUMANO / SUBDIRECTORA ADMINISTRATIVA</t>
  </si>
  <si>
    <t>DIRECTORA DE TALENTO HUMANO</t>
  </si>
  <si>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</si>
  <si>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</si>
  <si>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</si>
  <si>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</si>
  <si>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</si>
  <si>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</si>
  <si>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Porque no se ha realizado una socialización a los servidores publicos de la importancia del disfrute de vacaciones para su bienestar personal, familiar y laboral</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</si>
  <si>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</si>
  <si>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</si>
  <si>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</si>
  <si>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</si>
  <si>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No. sistemas implentados/No. sistemas a implementar*100</t>
  </si>
  <si>
    <t>Comunicar a los Directivos la información de periodos acumulados de vacaciones de los servidores a su cargo, y solicitar su respectiva programación de disfrute.</t>
  </si>
  <si>
    <t>No. comunicaciones enviadas/No. de dependencias de la entidad *100%</t>
  </si>
  <si>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</si>
  <si>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</si>
  <si>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</si>
  <si>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</si>
  <si>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</si>
  <si>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</si>
  <si>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</si>
  <si>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</si>
  <si>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</si>
  <si>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</si>
  <si>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</si>
  <si>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</si>
  <si>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SUBDIRECTORA ADMINISTRATIVA</t>
  </si>
  <si>
    <t>SUBDIRECTOR FINANCIERO</t>
  </si>
  <si>
    <t xml:space="preserve">Realizar seguimiento bimestral l a la publicación de la completitud de la documentación que deben cargar los supervisores en la plataforma del SECOP II </t>
  </si>
  <si>
    <t xml:space="preserve">Realizar seguimiento bimestral a la publicación de la completitud de la documentación que deben cargar los supervisores en la plataforma del SECOP II </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</si>
  <si>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</si>
  <si>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MAYO</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</si>
  <si>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</si>
  <si>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</si>
  <si>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Al verificar la implementación del procedimiento de control de salidas no conformes, el único proceso que lo ha implementado es Gestión de Trámites y Servicio para la Ciudadanía.</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</si>
  <si>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</si>
  <si>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</si>
  <si>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</si>
  <si>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</si>
  <si>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021-2022</t>
  </si>
  <si>
    <t>022-2022</t>
  </si>
  <si>
    <t>023-2022</t>
  </si>
  <si>
    <t>024-2022</t>
  </si>
  <si>
    <t>025-2022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</si>
  <si>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</si>
  <si>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</si>
  <si>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</si>
  <si>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</si>
  <si>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</si>
  <si>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</si>
  <si>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</si>
  <si>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</si>
  <si>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</si>
  <si>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</si>
  <si>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</si>
  <si>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</si>
  <si>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</si>
  <si>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</si>
  <si>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</si>
  <si>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</si>
  <si>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</si>
  <si>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</si>
  <si>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</si>
  <si>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Gestión Administrativa</t>
  </si>
  <si>
    <t>Gestión de TICS</t>
  </si>
  <si>
    <t>Direccionamiento Estratégico.</t>
  </si>
  <si>
    <t>Control Disciplinario</t>
  </si>
  <si>
    <t>Comunicación y Cultura para la Movilidad</t>
  </si>
  <si>
    <t xml:space="preserve"> Control y Evaluación de la Gestión</t>
  </si>
  <si>
    <t>PA03-GESTIÓN FINANCIERA</t>
  </si>
  <si>
    <t>Auditoría Interna cumplimiento de la norma NTC ISO 9001:2015</t>
  </si>
  <si>
    <t xml:space="preserve">Auditoría Interna cumplimiento de la norma NTC ISO 9001:2015.                                                                                          </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</si>
  <si>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</si>
  <si>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</si>
  <si>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</si>
  <si>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</si>
  <si>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</si>
  <si>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</si>
  <si>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El procedimiento PA01-PR13 se encuentra desactualizado y con canales de comunicación no especificados.</t>
  </si>
  <si>
    <t>Actualizar, publicar y socializar el procedimiento PA01-PR13, incluyendo como canal de registro de los requermientos el desarrollo de SERVICIOS ADMINISTRATIVOS de Aranda</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</si>
  <si>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</si>
  <si>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 xml:space="preserve">La verificación (identificación del requerimiento) y la validación de su atención.se hace sobre el mismo formato PA01-PR13-F03 </t>
  </si>
  <si>
    <t>Actualizar, publicar y socializar el procedimiento PA01-PR13, incluyendo como política de operación, que previo a la verificación de las instalaciones del periodo actual, se revisarán los requerimientos encontrados en el periodo inmediatamente anterior.</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</si>
  <si>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t>
  </si>
  <si>
    <t>En la última actualización del proceso, se elimina el correo mantenimentosdm@movilidadbogota.gov.co como medio de comunicación oficial.</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</si>
  <si>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</si>
  <si>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</si>
  <si>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</si>
  <si>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</si>
  <si>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</si>
  <si>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</si>
  <si>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</si>
  <si>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</si>
  <si>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</si>
  <si>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</si>
  <si>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</si>
  <si>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</si>
  <si>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</si>
  <si>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</si>
  <si>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</si>
  <si>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</si>
  <si>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</si>
  <si>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</si>
  <si>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</si>
  <si>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</si>
  <si>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</si>
  <si>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</si>
  <si>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</si>
  <si>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</si>
  <si>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</si>
  <si>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</si>
  <si>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</si>
  <si>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</si>
  <si>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Actualizar y publicar los procedimientos PE01-PR04 y PE01-PR08, incluyendo el lineamiento de socialización periódica.</t>
  </si>
  <si>
    <t>Número de procedimientos actualizados y publicados</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</si>
  <si>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</si>
  <si>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</si>
  <si>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</si>
  <si>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</si>
  <si>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</si>
  <si>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</si>
  <si>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</si>
  <si>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</si>
  <si>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</si>
  <si>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</si>
  <si>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</si>
  <si>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</si>
  <si>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</si>
  <si>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</si>
  <si>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</si>
  <si>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</si>
  <si>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</si>
  <si>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</si>
  <si>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</si>
  <si>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</si>
  <si>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</si>
  <si>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</si>
  <si>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</si>
  <si>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</si>
  <si>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</si>
  <si>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</si>
  <si>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</si>
  <si>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</si>
  <si>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</si>
  <si>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</si>
  <si>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corresporndientes al proceso de Comunicación y Cultura para la Movilidad. 
</t>
  </si>
  <si>
    <t xml:space="preserve">Revisión de publicaciones
</t>
  </si>
  <si>
    <t>Revisar e incluir las fechas, cuando sea necsario, en  las publicaciones internas (intranet)  y externas (pagina web) correspondientes al  proceso de Comunicaciones y Cultura para la Movilidad</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</si>
  <si>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</si>
  <si>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</si>
  <si>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</si>
  <si>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</si>
  <si>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t xml:space="preserve">Socializar  los lineamientos para el diligenciamento del formato "PE02-PR02-F01, Remisión de información para requerimientos en los sitios Web de la SDM"  a través de los canales de comunicación interna y mesa de trabajo.
 </t>
  </si>
  <si>
    <t xml:space="preserve">Socializaciones de los lineamientos para el diligenciamento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</si>
  <si>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</si>
  <si>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</si>
  <si>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</si>
  <si>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</si>
  <si>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</si>
  <si>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</si>
  <si>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</si>
  <si>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</si>
  <si>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</si>
  <si>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Enviar a las dependencias alertas tempranas desde el rol de enfoque hacia la prevención relacionadas con la  reiteracion de hallazgos.</t>
  </si>
  <si>
    <t>comunicaciones enviadas a las dependencias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</si>
  <si>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</si>
  <si>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</si>
  <si>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</si>
  <si>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</si>
  <si>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</si>
  <si>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Documentos actualizados,  publicados  y socializados</t>
  </si>
  <si>
    <t>solicitudes tramitadas/
solicitudes recibidas</t>
  </si>
  <si>
    <t>026-2022</t>
  </si>
  <si>
    <t>027-2022</t>
  </si>
  <si>
    <t>028-2022</t>
  </si>
  <si>
    <t>029-2022</t>
  </si>
  <si>
    <t>030-2022</t>
  </si>
  <si>
    <t>031-2022</t>
  </si>
  <si>
    <t>032-2022</t>
  </si>
  <si>
    <t>033-2022</t>
  </si>
  <si>
    <t>034-2022</t>
  </si>
  <si>
    <t>035-2022</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</si>
  <si>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</si>
  <si>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036-2022</t>
  </si>
  <si>
    <t>037-2022</t>
  </si>
  <si>
    <t>038-2022</t>
  </si>
  <si>
    <t>039-2022</t>
  </si>
  <si>
    <t>040-2022</t>
  </si>
  <si>
    <t>041-2022</t>
  </si>
  <si>
    <t>042-2022</t>
  </si>
  <si>
    <t>043-2022</t>
  </si>
  <si>
    <t>044-2022</t>
  </si>
  <si>
    <t>045-2022</t>
  </si>
  <si>
    <t>Oficina Tecnologías de la Información y las Comunicaciones</t>
  </si>
  <si>
    <t>Oficina Asesora de Planeación Institucional</t>
  </si>
  <si>
    <t xml:space="preserve">DIRECCIÓN DE TALENTO HUMANO </t>
  </si>
  <si>
    <t>Oficina  Asesora de Comunicaciones y Cultura para la Movilidad</t>
  </si>
  <si>
    <t>Oficina de Tecologías de la información y comunicaciones/
Oficina Asesora  de Comunicaciones y Cultura para la Movilidad</t>
  </si>
  <si>
    <t>NEYFI RUBIELA MARTÍNEZ</t>
  </si>
  <si>
    <t>Jady Marina Perez</t>
  </si>
  <si>
    <t>Julieth Rojas Betancour</t>
  </si>
  <si>
    <t>Guetty Caycedo Caycedo</t>
  </si>
  <si>
    <t xml:space="preserve">Andrés Fabian Contento </t>
  </si>
  <si>
    <t>Jady Pérez
Andrés Contento</t>
  </si>
  <si>
    <t>Carolina Malagón Robayo</t>
  </si>
  <si>
    <t>Eliminación</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</si>
  <si>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</si>
  <si>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</si>
  <si>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</si>
  <si>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</si>
  <si>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</si>
  <si>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</si>
  <si>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</si>
  <si>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</si>
  <si>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</si>
  <si>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</si>
  <si>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</si>
  <si>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</si>
  <si>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</si>
  <si>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</si>
  <si>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</si>
  <si>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</si>
  <si>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</si>
  <si>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</si>
  <si>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</si>
  <si>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</si>
  <si>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</si>
  <si>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</si>
  <si>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</si>
  <si>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</si>
  <si>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</si>
  <si>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</si>
  <si>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</si>
  <si>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</si>
  <si>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</si>
  <si>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</si>
  <si>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</si>
  <si>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</si>
  <si>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</si>
  <si>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</si>
  <si>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</si>
  <si>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</si>
  <si>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</si>
  <si>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</si>
  <si>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</si>
  <si>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</si>
  <si>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</si>
  <si>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</si>
  <si>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</si>
  <si>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</si>
  <si>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</si>
  <si>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</si>
  <si>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</si>
  <si>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</si>
  <si>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Andrés Contento Muñoz</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</si>
  <si>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</si>
  <si>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</si>
  <si>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</si>
  <si>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</si>
  <si>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</si>
  <si>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OFICINA DE CONTROL DISCIPLINARIO</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</si>
  <si>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</si>
  <si>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</si>
  <si>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de Socializaciones realizadas</t>
  </si>
  <si>
    <r>
      <t xml:space="preserve">
</t>
    </r>
    <r>
      <rPr>
        <sz val="10"/>
        <rFont val="Arial"/>
        <family val="2"/>
      </rPr>
      <t>3</t>
    </r>
  </si>
  <si>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</si>
  <si>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Revisión y ajustes de publicaciones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</si>
  <si>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</si>
  <si>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JUNIO</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</si>
  <si>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</si>
  <si>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</si>
  <si>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046-2022</t>
  </si>
  <si>
    <t>047-2022</t>
  </si>
  <si>
    <t>048-2022</t>
  </si>
  <si>
    <t>049-2022</t>
  </si>
  <si>
    <t>050-2022</t>
  </si>
  <si>
    <t>051-2022</t>
  </si>
  <si>
    <t>Gestion Juridica</t>
  </si>
  <si>
    <t>Planeación de Transporte e Infraestructura</t>
  </si>
  <si>
    <t>INFORME DE SATISFACCIÓN DE LA CIUDADANÍA PRIMER TRIMESTRE 2022</t>
  </si>
  <si>
    <t>Posibilidad de afectación reputacional por pérdida de confianza por parte de la ciudadanía al igual de posibles investigaciones por entes de control debido a prestación de trámites y servicios fuera de los requerimientos normativos, legales y del ciudadano</t>
  </si>
  <si>
    <t>Aplicación de la encuesta en formato desactualizado.</t>
  </si>
  <si>
    <t>Aplicar la  encuesta de satisfacción al ciudadano, de acuerdo con el modelo estandar de encuesta dispuesta por la DAC, trimestralmente</t>
  </si>
  <si>
    <t>Realizar trimestralmente mesas de trabajo con DGC, DAC y SA, para revision de los resultados de la aplicación de la encuesta en el proceso de Gestión Júridica en el tramite Facilidades de Pago.</t>
  </si>
  <si>
    <t>Encuesta aplicada trimestralmente</t>
  </si>
  <si>
    <t>Número de mesas programadas soportadas en actas</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</si>
  <si>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</si>
  <si>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</si>
  <si>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</si>
  <si>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Dirección de Gestión de Cobro</t>
  </si>
  <si>
    <t xml:space="preserve">Dirección de Gestión de Cobro </t>
  </si>
  <si>
    <t>Dirección de Gestión de Cobro/ Dirección Atención al Ciudadano/SubAdministrativa</t>
  </si>
  <si>
    <t>Subdirección de Transporte Privado</t>
  </si>
  <si>
    <t>Subdirector(a) de Transporte Privado</t>
  </si>
  <si>
    <t>Variación negativa superior al 5 % de la satisfacción en el trámite de facilidades de pago en los puntos de Centro de Servicios de Movilidad Calle 13 y SuperCADE Américas.</t>
  </si>
  <si>
    <t>Debido a la extensión de preguntas en la encuesta de satisfacción, el ciudadano puede incurrir en equivocarse o marcar casillas que no correspondan para terminar rapidamente la encuesta</t>
  </si>
  <si>
    <t>Actualizar, publicar y socializar  la Encuesta de satisfacción al ciudadano PM04-PR01-F04.</t>
  </si>
  <si>
    <t>Encuesta de satisfacción al ciudadano actualizada, publicada y socializada</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</si>
  <si>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</si>
  <si>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</si>
  <si>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</si>
  <si>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 xml:space="preserve">Variación negativa superior al 5% en el informe del primer trimestre de 2022 de satisfacción para el trámite de cursos pedagógicos por infracción a las normas de tránsito </t>
  </si>
  <si>
    <t>Variación negativa superior al 8 % de la satisfacción en el programa de Talleres de Redes Empresariales.</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</si>
  <si>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</si>
  <si>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</si>
  <si>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</si>
  <si>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</si>
  <si>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</si>
  <si>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</si>
  <si>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</si>
  <si>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</si>
  <si>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</si>
  <si>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</si>
  <si>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052-2022</t>
  </si>
  <si>
    <t>053-2022</t>
  </si>
  <si>
    <t xml:space="preserve">Dirección de Representación Judicial </t>
  </si>
  <si>
    <t>Dirección de Representación Judicial</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</si>
  <si>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</si>
  <si>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</si>
  <si>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</si>
  <si>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</si>
  <si>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</si>
  <si>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</si>
  <si>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</si>
  <si>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</si>
  <si>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</si>
  <si>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</si>
  <si>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</si>
  <si>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</si>
  <si>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054-2022</t>
  </si>
  <si>
    <t>055-2022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</si>
  <si>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</si>
  <si>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</si>
  <si>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</si>
  <si>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</si>
  <si>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Incluir en la carpeta compartida de la Oficina de Seguridad Vial las evaluaciones de conocimiento PRE y POST, de las capacitaciones ejecutadas vs lo programadado</t>
  </si>
  <si>
    <t xml:space="preserve">Oprtunidad de mejora </t>
  </si>
  <si>
    <t>No de Evaluaciones  de Conocimientos PRE / No de Evaluaciones  de Conocimientos POST</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</si>
  <si>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</si>
  <si>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</si>
  <si>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</si>
  <si>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</si>
  <si>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Publicación de las evidencias frente a la "acción" correspondiente al eje 2, numeral 2.4.1</t>
  </si>
  <si>
    <t>Mejora Continúa</t>
  </si>
  <si>
    <t>Revisión de las acciones descritas en el Plan de Seguridad vial, eje 2</t>
  </si>
  <si>
    <t>Publicación de evidencias</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</si>
  <si>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</si>
  <si>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</si>
  <si>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</si>
  <si>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</si>
  <si>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</si>
  <si>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</si>
  <si>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</si>
  <si>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</si>
  <si>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</si>
  <si>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</si>
  <si>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Dirección de Planeación de la Movilidad</t>
  </si>
  <si>
    <t>Directora de Planeación de la Movilidad</t>
  </si>
  <si>
    <t>Establecer en el modelo acta de inicio PA05-PR21-MD05 un punto de
control en el cual se detalle la fecha de cobertura de la afiliación del contratista a la
Administradora de Riesgos Laborales.</t>
  </si>
  <si>
    <t>Modelo acta de inicio ajustado, publicado y socializado.</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</si>
  <si>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</si>
  <si>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</si>
  <si>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</si>
  <si>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</si>
  <si>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</si>
  <si>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</si>
  <si>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</si>
  <si>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</si>
  <si>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</si>
  <si>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</si>
  <si>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</si>
  <si>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</si>
  <si>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</si>
  <si>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</si>
  <si>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</si>
  <si>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</si>
  <si>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</si>
  <si>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</si>
  <si>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</si>
  <si>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</si>
  <si>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</si>
  <si>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</si>
  <si>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</si>
  <si>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</si>
  <si>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</si>
  <si>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</si>
  <si>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</si>
  <si>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</si>
  <si>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</si>
  <si>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JULIO</t>
  </si>
  <si>
    <t>056-2022</t>
  </si>
  <si>
    <t>INFORME AUDITORÍA SGS CERTIFICACION 14001:2015</t>
  </si>
  <si>
    <r>
      <rPr>
        <b/>
        <sz val="9"/>
        <color theme="1"/>
        <rFont val="Arial"/>
        <family val="2"/>
      </rPr>
      <t xml:space="preserve">No conformidad 1: </t>
    </r>
    <r>
      <rPr>
        <sz val="9"/>
        <color theme="1"/>
        <rFont val="Arial"/>
        <family val="2"/>
      </rPr>
      <t xml:space="preserve">La organización no garantiza que se estén identificando todos sus requisitos legales aplicables a sus aspectos ambientales, visto en: 
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No se han identificado en la matriz requisitos legales como: Resolución 1257 de 2021 de Residuos de construcción y demolición; Ley 2099 de 2021 de transición energética; Ley 2111 de 2021 de delitos ambientales; Dec 1843 de 1991, entre otras.    
Lo anterior incumple el 6.1.3 de la norma ISO 14001:2015 que estable la necesidad de identificar los requisitos legales y determinar cómo aplican a la organización.
                                      </t>
    </r>
  </si>
  <si>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</si>
  <si>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 xml:space="preserve">No se encuentra documentado de forma clara, la determinación de fuentes de consulta, para realizar la identificación de los requisitos legales ambientales aplicables a la entidad 
</t>
  </si>
  <si>
    <t xml:space="preserve">Identificar y diligenciar en el formato PA05-IN02-F03 Matriz de cumplimiento Legal, las siguientes normas: Resolución 1257 de 2021 de Residuos de construcción y demolición; Ley 2099 de 2021 de transición energética; Ley 2111 de 2021 de delitos ambientales; Dec 1843 de 1991
</t>
  </si>
  <si>
    <t xml:space="preserve">Correccion </t>
  </si>
  <si>
    <t>N° de formatos PA05-IN02-F03 Matriz de cumplimiento Legal</t>
  </si>
  <si>
    <t xml:space="preserve">1 Formato Actualizado </t>
  </si>
  <si>
    <t>Realizar a la Direccion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t>
  </si>
  <si>
    <t xml:space="preserve">N° de solicitud de inclusión </t>
  </si>
  <si>
    <t>1 solicitud</t>
  </si>
  <si>
    <t>Revisar diligenciar en el formato PA05-IN02-F03 Matriz de cumplimiento Legal, identificando el aspecto ambiental, la descripción de cada articulo y su desarrollo</t>
  </si>
  <si>
    <t>N° de formato diligenciado</t>
  </si>
  <si>
    <t>1 formato</t>
  </si>
  <si>
    <t xml:space="preserve">Solicitar a la Dirección de Normatividad y conceptos, la actualización e inclusión en la matriz de cumplimiento legal, apartir de las actualizaciones determinadas en el equipo ambiental. </t>
  </si>
  <si>
    <t>N° de solicitud de actualización</t>
  </si>
  <si>
    <t>1 Solicitud</t>
  </si>
  <si>
    <t>057-2022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</si>
  <si>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</si>
  <si>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Debilidad por parte de los supervisores de los contratos y el equipo ambiental, frente al seguimiento de los requisitos ambientales de los contratos de adquisicion de bienes y servicios</t>
  </si>
  <si>
    <t>Solicitar al Contratista Unión Temporal Copar, los soportes de mantenimiento del vehículo de Placa OLN111,las rutinas de mantenimiento y el seguimiento al cumplimiento de las acciones definidas para el mantenimiento de los vehiculos de la entidad.</t>
  </si>
  <si>
    <t>N° de solicitud al contratista</t>
  </si>
  <si>
    <t>Solicitar a selcom la cantidad y fecha de tonners instalados, los mantenimiento en los ploters y equipos de impresión y fotocopiado a su cargo, para realizar seguimientos trazables de los residuos de toners dispuestos.</t>
  </si>
  <si>
    <t>N° de solicitud a selcom</t>
  </si>
  <si>
    <t>Solicitar al proveedor Selcom los soportes de mantenimiento de las plantas electricas de la entidad y conforme a esto los certificados de disposición final de filtros y aceites que se han generado en la entidad.</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</si>
  <si>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</si>
  <si>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</si>
  <si>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</si>
  <si>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</si>
  <si>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Revisar en mesa de trabajo con la Dirección de contratación, los ajustes requeridos en el manual de contratación, las minutas o demas documentos contractuales que requieran actualización en cumplimiento al numeral 8.1 de la norma ISO 14001:2015 y las obligaciones
ambientales de los contratos de bienes y servicios de la entidad</t>
  </si>
  <si>
    <t>N° de mesas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</si>
  <si>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</si>
  <si>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</si>
  <si>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 Realizar la divulgación de compras públicas sostenibles, el manual de contratación y demas lineamientos referentes a las obligaciones ambientales a tener en cuenta en la estructuración y ejecución de los contratos de bienes y servicios, dirigido a los estructuradores y supervisores de contratos priorizados
</t>
  </si>
  <si>
    <t>N° de divulgaciones</t>
  </si>
  <si>
    <t>5. Verificar trimestralmente el cumplimiento de obligaciones ambientales incluidas en los contratos de bienes y servicios de la entidad que asi lo requieran, los soportes correspondientes.</t>
  </si>
  <si>
    <t>(N° de verificaciones realizadas/N° de verificaciones programadas)*100</t>
  </si>
  <si>
    <t>INFORME DE AUDITORIA DE EVALUACIÓN DE
REQUISITOS LEGALES DE AMBIENTE</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</si>
  <si>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</si>
  <si>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</si>
  <si>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</si>
  <si>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 xml:space="preserve">Acción correctiva </t>
  </si>
  <si>
    <t>N° de planes de trabajo</t>
  </si>
  <si>
    <t xml:space="preserve">1 Plan de trabajo </t>
  </si>
  <si>
    <t xml:space="preserve">Realizar mesas de trabajo con el area de infraestructura para realizar los seguimiento correspondientes al plan de trabajo definido </t>
  </si>
  <si>
    <t xml:space="preserve">N° Mesas de trabajo de seguimiento </t>
  </si>
  <si>
    <r>
      <rPr>
        <b/>
        <sz val="10"/>
        <color theme="1"/>
        <rFont val="Arial"/>
        <family val="2"/>
      </rPr>
      <t>Observación 1:</t>
    </r>
    <r>
      <rPr>
        <sz val="10"/>
        <color theme="1"/>
        <rFont val="Arial"/>
        <family val="2"/>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</si>
  <si>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</si>
  <si>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Dado que los RAEES se consideraron inicialmente como residuos peligrosos sin caracteristicas de posconsumo, se asumio que los mismos debian acopiarse unicamente en el sitio de almacenamiento temporal de residuos peligrosos ubicado en la sede de Almacen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</si>
  <si>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</si>
  <si>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</si>
  <si>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058-2022</t>
  </si>
  <si>
    <t>059-2022</t>
  </si>
  <si>
    <r>
      <rPr>
        <b/>
        <sz val="9"/>
        <color theme="1"/>
        <rFont val="Arial"/>
        <family val="2"/>
      </rPr>
      <t xml:space="preserve">Observación 2: </t>
    </r>
    <r>
      <rPr>
        <sz val="9"/>
        <color theme="1"/>
        <rFont val="Arial"/>
        <family val="2"/>
      </rPr>
      <t>Mejorar el tamaño de las etiquetas de los productos químicos, para que la información sea más visible.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</si>
  <si>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</si>
  <si>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consideró reemplazar la etiqueta del producto, puesto que es la original establecida por el proveedor.</t>
  </si>
  <si>
    <t>Realizar lista de verificación de las sustancias que requieren etiquetado adicional a la etiqueta original o no tienen identificación</t>
  </si>
  <si>
    <t>N° de verificaciones realizadas</t>
  </si>
  <si>
    <t>1 Lista de verificación trimestral donde se evidencie los productos que requieren etiquetado adicional.</t>
  </si>
  <si>
    <t>Realizar el seguimiento al cambio de las etiquetas que se hayan identificado de acuerdo a la lista de verificación</t>
  </si>
  <si>
    <t>N° de seguimientos de la lista de verificación</t>
  </si>
  <si>
    <r>
      <rPr>
        <b/>
        <sz val="9"/>
        <color theme="1"/>
        <rFont val="Arial"/>
        <family val="2"/>
      </rPr>
      <t>Observación 3:</t>
    </r>
    <r>
      <rPr>
        <sz val="9"/>
        <color theme="1"/>
        <rFont val="Arial"/>
        <family val="2"/>
      </rPr>
      <t xml:space="preserve">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
</t>
    </r>
    <r>
      <rPr>
        <b/>
        <sz val="9"/>
        <color theme="1"/>
        <rFont val="Arial"/>
        <family val="2"/>
      </rPr>
      <t xml:space="preserve">
Observación 4:</t>
    </r>
    <r>
      <rPr>
        <sz val="9"/>
        <color theme="1"/>
        <rFont val="Arial"/>
        <family val="2"/>
      </rPr>
      <t xml:space="preserve"> Revisar las variables de los indicadores de consumos de agua y energía para validar la
pertinencia de incluir a todos los usuarios externos que visitan la SDM.
</t>
    </r>
    <r>
      <rPr>
        <b/>
        <sz val="9"/>
        <color theme="1"/>
        <rFont val="Arial"/>
        <family val="2"/>
      </rPr>
      <t>Observación 5:</t>
    </r>
    <r>
      <rPr>
        <sz val="9"/>
        <color theme="1"/>
        <rFont val="Arial"/>
        <family val="2"/>
      </rPr>
      <t xml:space="preserve"> Mejorar en la oportunidad de la medición de los indicadores de acuerdo con la frecuencia establecida.
</t>
    </r>
    <r>
      <rPr>
        <b/>
        <sz val="9"/>
        <color theme="1"/>
        <rFont val="Arial"/>
        <family val="2"/>
      </rPr>
      <t xml:space="preserve">Observación 18: </t>
    </r>
    <r>
      <rPr>
        <sz val="9"/>
        <color theme="1"/>
        <rFont val="Arial"/>
        <family val="2"/>
      </rPr>
      <t xml:space="preserve">Revisar la meta definida para el ahorro de energía, ya que de acuerdo a la medición 2022, los consumos son inferiores, evaluar línea base del año y ajustar meta actual. 
</t>
    </r>
    <r>
      <rPr>
        <b/>
        <sz val="9"/>
        <color theme="1"/>
        <rFont val="Arial"/>
        <family val="2"/>
      </rPr>
      <t>Observación 19:</t>
    </r>
    <r>
      <rPr>
        <sz val="9"/>
        <color theme="1"/>
        <rFont val="Arial"/>
        <family val="2"/>
      </rPr>
      <t xml:space="preserve">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t>
    </r>
  </si>
  <si>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</si>
  <si>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 xml:space="preserve">Los indicadores ambientales de gestión son iguales a los acordados con la SDA en el PIGA, por tanto no se habia contemplado la necesidad de reformular las metas, indicadores, frecuencias y variables de medición de los indicadores ambientales
 </t>
  </si>
  <si>
    <t xml:space="preserve">Realizar una mesa de trabajo que permita definir si es necesario reformular las Fichas Técnicas de los Indicadores de gestión ambiental, respecto a las variables de medición, frecuencia, metas y oportunidades de mejora relacionadas </t>
  </si>
  <si>
    <t xml:space="preserve">N° de Mesas de trabajo para la revisión de reformulación de las metas, frecuencias, variables de los indicadores ambientales </t>
  </si>
  <si>
    <t xml:space="preserve"> 1 Acta de reunión </t>
  </si>
  <si>
    <r>
      <rPr>
        <b/>
        <sz val="9"/>
        <color theme="1"/>
        <rFont val="Arial"/>
        <family val="2"/>
      </rPr>
      <t>Observación 6:</t>
    </r>
    <r>
      <rPr>
        <sz val="9"/>
        <color theme="1"/>
        <rFont val="Arial"/>
        <family val="2"/>
      </rPr>
      <t xml:space="preserve">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
</t>
    </r>
  </si>
  <si>
    <t xml:space="preserve">Posibilidad de afectación economica y reputacional por sanciones economicas, investigaciones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</si>
  <si>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No se han generado de manera articulada estrategias para fortalecer el uso eficiente y ahorro de energia en las instalaciones de la entidad, con las áreas encargadas de su gestión.</t>
  </si>
  <si>
    <t xml:space="preserve">Realizar mesas de trabajo para establecer acciones concretas que conduzcan al fortalecimiento del uso eficiente y ahorro de energia.
</t>
  </si>
  <si>
    <t>N° de mesas de trabajos realizadas</t>
  </si>
  <si>
    <r>
      <rPr>
        <b/>
        <sz val="9"/>
        <color theme="1"/>
        <rFont val="Arial"/>
        <family val="2"/>
      </rPr>
      <t>Observación 7:</t>
    </r>
    <r>
      <rPr>
        <sz val="9"/>
        <color theme="1"/>
        <rFont val="Arial"/>
        <family val="2"/>
      </rPr>
      <t>Fortalecer el seguimiento al cumplimiento de una rutina de mantenimiento preventivo por parte de los vehículos y motos a cargo de la policía de tránsito.</t>
    </r>
  </si>
  <si>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</si>
  <si>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Falta de articulación entre la policía y la SDM para generar lineamientos que conduzcan a un seguimiento eficaz del cumplimiento ambiental durante los mantenimientos preventivos de los vehículos que tiene a su cargo.</t>
  </si>
  <si>
    <t>Solicitar una mesa de trabajo a los encargados de la oficina de vehículos de la seccional de transito y transporte  para hacer el seguimiento respectivo desde la SDM.</t>
  </si>
  <si>
    <r>
      <rPr>
        <b/>
        <sz val="9"/>
        <color theme="1"/>
        <rFont val="Arial"/>
        <family val="2"/>
      </rPr>
      <t xml:space="preserve"> Observación 9: </t>
    </r>
    <r>
      <rPr>
        <sz val="9"/>
        <color theme="1"/>
        <rFont val="Arial"/>
        <family val="2"/>
      </rPr>
      <t>Asegurar la clasificación de los documentos (soportes y evidencias del SGA) y el almacenamiento físico de las carpetas ya que no se cuenta con un espacio físico fijo, para su salvaguarda.</t>
    </r>
  </si>
  <si>
    <t>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t>
  </si>
  <si>
    <t xml:space="preserve">Realizar una capacitación al grupo de gestión ambiental frente a los lineamientos de gestion documental que permitan almacenar y organizar adecuadamente los documentos del SGA. </t>
  </si>
  <si>
    <t xml:space="preserve">N° de capacitaciones </t>
  </si>
  <si>
    <r>
      <rPr>
        <b/>
        <sz val="9"/>
        <color theme="1"/>
        <rFont val="Arial"/>
        <family val="2"/>
      </rPr>
      <t xml:space="preserve">Observación 9: </t>
    </r>
    <r>
      <rPr>
        <sz val="9"/>
        <color theme="1"/>
        <rFont val="Arial"/>
        <family val="2"/>
      </rPr>
      <t>Asegurar la clasificación de los documentos (soportes y evidencias del SGA) y el almacenamiento físico de las carpetas ya que no se cuenta con un espacio físico fijo, para su salvaguarda.</t>
    </r>
  </si>
  <si>
    <t xml:space="preserve">De acuerdo a los lineamientos de la capacitación de gestion documental organizar, rotular y almacenar los documentos del SGA  </t>
  </si>
  <si>
    <t xml:space="preserve">N° de informes gestión documental SGA </t>
  </si>
  <si>
    <r>
      <rPr>
        <b/>
        <sz val="9"/>
        <color theme="1"/>
        <rFont val="Arial"/>
        <family val="2"/>
      </rPr>
      <t>Observación 10:</t>
    </r>
    <r>
      <rPr>
        <sz val="9"/>
        <color theme="1"/>
        <rFont val="Arial"/>
        <family val="2"/>
      </rPr>
      <t>Fortalecer el análisis de las causas y la definición de los planes de acción para asegurar la no recurrencia de las situaciones no conformes reportadas para el SGA.</t>
    </r>
  </si>
  <si>
    <t>Los integrantes del equipo de gestion ambiental carecen de la capacitación necesaria para realizar el análisis de causas y la estructuración de planes de mejoramiento tal como se encuentra contemplado en los formatos PV01-PR01-F02 y PV01-PR01-F01 respectivamente.</t>
  </si>
  <si>
    <t>Solicitar a la Oficina de Control Interno una capacitación para todo el equipo ambiental, referente al analisis de causas y la estructuración de planes de mejoramiento</t>
  </si>
  <si>
    <t>N° de capacitaciones realizadas</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</si>
  <si>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</si>
  <si>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Falta de interiorisación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</si>
  <si>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</si>
  <si>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</si>
  <si>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</si>
  <si>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</si>
  <si>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Durante el etiquetado de los contenedores unicamente se tuvo encuenta el contenedor de papel ubicado en el segundo piso y se descarto en contenedor del primer piso.</t>
  </si>
  <si>
    <t xml:space="preserve">Realizar el etiquetado del contenedor para almacenamiento temporal de papel reciclable del primer piso de villa alsacia.
</t>
  </si>
  <si>
    <t xml:space="preserve">Corrección </t>
  </si>
  <si>
    <t>N° de etiquetado</t>
  </si>
  <si>
    <t xml:space="preserve">Verificar que en las inspecciones ambientales, se esten realizando la revisión de etiquetado de los contenedores de cada una de las sedes </t>
  </si>
  <si>
    <t>N° de verificaciones de las inspecciones</t>
  </si>
  <si>
    <r>
      <rPr>
        <b/>
        <sz val="9"/>
        <color theme="1"/>
        <rFont val="Arial"/>
        <family val="2"/>
      </rPr>
      <t>Observación 13</t>
    </r>
    <r>
      <rPr>
        <sz val="9"/>
        <color theme="1"/>
        <rFont val="Arial"/>
        <family val="2"/>
      </rPr>
      <t>:Garantizar el cambio de extintores solkaflam, ya que el polvo que contiene genera impactos al medio ambiente, es una sustancia agotadora de la capa de ozono.</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</si>
  <si>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</si>
  <si>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t>
  </si>
  <si>
    <t>Incluir en el anteproyecto 2023, el proceso de contratación la adquisición de extintores tipo CO2 y ABC, que reemplazara los extintores tipo solkaflam</t>
  </si>
  <si>
    <t>Número de Anteproyecto 2023</t>
  </si>
  <si>
    <t>(1) una</t>
  </si>
  <si>
    <t xml:space="preserve">Solicitar al area de Seguridad y Salud en el trabajo el reeemplazo de los extintores tipo solkaflam de acuerdo a los terminos establecidos por la ley 
</t>
  </si>
  <si>
    <t>N° de solicitudes</t>
  </si>
  <si>
    <r>
      <rPr>
        <b/>
        <sz val="9"/>
        <color theme="1"/>
        <rFont val="Arial"/>
        <family val="2"/>
      </rPr>
      <t>Observación 14:</t>
    </r>
    <r>
      <rPr>
        <sz val="9"/>
        <color theme="1"/>
        <rFont val="Arial"/>
        <family val="2"/>
      </rPr>
      <t xml:space="preserve"> Garantizar que el cloro cuando es re envasado se identifique con la etiqueta de Sistema Globalmente Armonizado – SGA. - Villa Alsasia</t>
    </r>
  </si>
  <si>
    <t>No se identifico oportunamente que el recipiente de reenvase no contaba con la etiqueta correspondiente.</t>
  </si>
  <si>
    <t>Realizar inspecciones frecuentes por parte de la supervisión, identificando el correcto etiquetado de recipientes reenvasados.</t>
  </si>
  <si>
    <t>N° de informes de visitas técnicas donde se evidencie la inspección de productos reenvasados con etiquetado correcto</t>
  </si>
  <si>
    <t xml:space="preserve">2 informes </t>
  </si>
  <si>
    <r>
      <rPr>
        <b/>
        <sz val="9"/>
        <color theme="1"/>
        <rFont val="Arial"/>
        <family val="2"/>
      </rPr>
      <t xml:space="preserve">Observación 15: </t>
    </r>
    <r>
      <rPr>
        <sz val="9"/>
        <color theme="1"/>
        <rFont val="Arial"/>
        <family val="2"/>
      </rPr>
      <t>Reforzar los conocimientos del personal del aseo en el significado de los pictogramas de los productos químicos de aseo.</t>
    </r>
  </si>
  <si>
    <t>Falta de retroalimentación o formación a los colaboradores que realizan la prestación del servicio de aseo y cafeteria, sobre el tema.</t>
  </si>
  <si>
    <t>Realizar capacitación a todos los trabajadores expuestos a la manipulación de productos químicos, sobre el manejo seguro, etiquetado, incompatibilidad y Fichas de Datos Seguridad de sustancias químicas.</t>
  </si>
  <si>
    <t>(N° de trabajadores capacitados / N° de trabajadores expuestos) * 100</t>
  </si>
  <si>
    <t>100% de trabajadores expuestos capacitados</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</si>
  <si>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</si>
  <si>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</si>
  <si>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</si>
  <si>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</si>
  <si>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</si>
  <si>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</si>
  <si>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habia considerado la necesidad de incrementar la periodicidad de dichas inspecciones. </t>
  </si>
  <si>
    <t>Realizar dos (2) inspecciones semestrales de verificación de cumplimineto de requisitos ambientales en cada una de las sedes de la SDM.</t>
  </si>
  <si>
    <t>(N° de sedes inspeccionadas por semestre / N° de sedes programadas)*100%</t>
  </si>
  <si>
    <r>
      <rPr>
        <b/>
        <sz val="10"/>
        <color theme="1"/>
        <rFont val="Arial"/>
        <family val="2"/>
      </rPr>
      <t xml:space="preserve">Observación 20: </t>
    </r>
    <r>
      <rPr>
        <sz val="10"/>
        <color theme="1"/>
        <rFont val="Arial"/>
        <family val="2"/>
      </rPr>
      <t>En los simulacros de emergencia de derrames, incluir el tipo de sustancia a simular con el fin de evaluar el conocimiento especifico de la hoja de seguridad frente a la atención de emergencias</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</si>
  <si>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t>
  </si>
  <si>
    <t>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t>
  </si>
  <si>
    <t xml:space="preserve">Actualización del cronograma de actividades PA01-M02-F04 del trabajo anual incluyendo el nombre de la sustancia química a utilizar en el simulacro de la sede villa alsacia.
</t>
  </si>
  <si>
    <t>N° de actualizaciones del cronograma</t>
  </si>
  <si>
    <t>Incluir dentro de los guiones de simulacros de derrames el nombre del producto químico o hidrocarburo a simular segun sea el caso</t>
  </si>
  <si>
    <t xml:space="preserve">N° de guiones a realizar </t>
  </si>
  <si>
    <r>
      <rPr>
        <b/>
        <sz val="10"/>
        <color theme="1"/>
        <rFont val="Arial"/>
        <family val="2"/>
      </rPr>
      <t>Observación 21:</t>
    </r>
    <r>
      <rPr>
        <sz val="10"/>
        <color theme="1"/>
        <rFont val="Arial"/>
        <family val="2"/>
      </rPr>
      <t xml:space="preserve">  Garantizar realizar inspección de los kit de derrames con 
más detalle del contenido del mismo con el fin de realizar seguimiento. </t>
    </r>
  </si>
  <si>
    <t xml:space="preserve">Desde el equipo ambiental no se identifico la necesidad de realizar seguimiento de los elemntos de los kit de derrames. 
</t>
  </si>
  <si>
    <t xml:space="preserve">Realizar la creación de un formato de seguimiento al contenido de los kit de derrames </t>
  </si>
  <si>
    <t>N° de formatos de seguimiento</t>
  </si>
  <si>
    <t xml:space="preserve">Actualización del cronograma de actividades PA01-M02-F04 con la inclusion y ejecución de inspecciones de kit de derrames.  </t>
  </si>
  <si>
    <t>(N° de inspecciones programadas/N° de inspecciones ejecutadas)*100%</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</si>
  <si>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</si>
  <si>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</si>
  <si>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</si>
  <si>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</si>
  <si>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r>
      <rPr>
        <b/>
        <sz val="10"/>
        <color theme="1"/>
        <rFont val="Arial"/>
        <family val="2"/>
      </rPr>
      <t>Observación 23:</t>
    </r>
    <r>
      <rPr>
        <sz val="10"/>
        <color theme="1"/>
        <rFont val="Arial"/>
        <family val="2"/>
      </rPr>
      <t xml:space="preserve"> Para los análisis de vulnerabilidad de las sedes evaluadas, evaluar las amenazas fuga de agua y lluvias torrenciales</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</si>
  <si>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</si>
  <si>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no se había contemplado como amenaza latente</t>
  </si>
  <si>
    <t>Incluir la amenaza de fuga de agua y lluvias torrenciales en el plan de emergencia</t>
  </si>
  <si>
    <t>Número de Pons y analisis de vulnerabilidad sobre Fuga de agua y lluvias torrenciales</t>
  </si>
  <si>
    <t>Publicar en la intranet el PONS y analisis de vulnerabilidad</t>
  </si>
  <si>
    <t>Número de Publicación en la intranet</t>
  </si>
  <si>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</si>
  <si>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</si>
  <si>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 xml:space="preserve">Realizar el mantenimiento al sistema hidraulico de la red de protección contra incendios  </t>
  </si>
  <si>
    <t xml:space="preserve">N° de informes de Mantenimiento </t>
  </si>
  <si>
    <t xml:space="preserve">1 Informe de mantenimiento </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</si>
  <si>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</si>
  <si>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metodologia que permita la cuantificación de los mismos..</t>
  </si>
  <si>
    <t>Creación de un formato para el seguimiento a la generación de los residuos ordinarios</t>
  </si>
  <si>
    <t>N° de formato de seguimiento</t>
  </si>
  <si>
    <t>Realizar una mesa de trabajo entre el equipo de gestión ambiental y la supervisora del contrato de aseo y cafeteria para establecer las actividades a desarrollar por parte del personal de aseo y cafeteria para garantizar el seguimiento de los residuos ordinarios.</t>
  </si>
  <si>
    <t>060-2022</t>
  </si>
  <si>
    <t>061-2022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</si>
  <si>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</si>
  <si>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</si>
  <si>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</si>
  <si>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</si>
  <si>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</si>
  <si>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</si>
  <si>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</si>
  <si>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</si>
  <si>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</si>
  <si>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</si>
  <si>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</si>
  <si>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</si>
  <si>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</si>
  <si>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</si>
  <si>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</si>
  <si>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</si>
  <si>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</si>
  <si>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</si>
  <si>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</si>
  <si>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</si>
  <si>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 xml:space="preserve">
OAPI
SUBDIRECCIÓN ADMINISTRATIVA</t>
  </si>
  <si>
    <t>Jefe OAPI
Subdirector Administrativo</t>
  </si>
  <si>
    <t>Subdirección Administrativa</t>
  </si>
  <si>
    <t>Dirección de Talento Humano
Subdireccion Administrativa</t>
  </si>
  <si>
    <t>INFORME DE AUDITORIA DE EVALUACIÓN DE REQUISITOS  LEGALES DE SEGURIDAD Y SALUD EN EL TRABAJO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</si>
  <si>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</si>
  <si>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Por posible desconocimiento de la normatividad para realizar trabajos seguros en espacios confinados y la solicitud de certificación a los operarios que realizan la labor</t>
  </si>
  <si>
    <t>Realizar por parte de la supervisión del contrato el suministro de la certificación requerida.</t>
  </si>
  <si>
    <t>Numero de certificación aportada</t>
  </si>
  <si>
    <t xml:space="preserve">(1) una </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</si>
  <si>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</si>
  <si>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Realizar capacitación a los colaboradores de la Subdirección Administrativa en la normatividad aplicable para la atención de trabajos en espacios confinados.</t>
  </si>
  <si>
    <t>Numero de capacitación realizada</t>
  </si>
  <si>
    <r>
      <rPr>
        <b/>
        <sz val="9"/>
        <rFont val="Arial"/>
        <family val="2"/>
      </rPr>
      <t>No conformidad N° 2:</t>
    </r>
    <r>
      <rPr>
        <sz val="9"/>
        <rFont val="Arial"/>
        <family val="2"/>
      </rPr>
      <t xml:space="preserve"> No se evidencia la actualización del protocolo de bioseguridad según la Res. 692 de 2022.  Se tiene el protocolo de bioseguridad para la prevención de COVID-19,  El anexo 3 Ingreso seguro a la entidad, salida y regreso de fecha de 10Mar2022.</t>
    </r>
  </si>
  <si>
    <t>No hay un lineamiento claro definido al interior del equipo de SST referente a los tiempos  para la revisión y aplicabilidad y/o actualización de acuerdo a la legislación</t>
  </si>
  <si>
    <t>Realizar la actualización del protocolo de bioseguridad de acuerdo a la normativa legal vigente</t>
  </si>
  <si>
    <t xml:space="preserve">Numero de protocolo actualizado </t>
  </si>
  <si>
    <t>1 (uno)</t>
  </si>
  <si>
    <r>
      <rPr>
        <b/>
        <sz val="9"/>
        <rFont val="Arial"/>
        <family val="2"/>
      </rPr>
      <t>No conformidad N° 2</t>
    </r>
    <r>
      <rPr>
        <sz val="9"/>
        <rFont val="Arial"/>
        <family val="2"/>
      </rPr>
      <t>: No se evidencia la actualización del protocolo de bioseguridad según la Res. 692 de 2022.  Se tiene el protocolo de bioseguridad para la prevención de COVID-19,  El anexo 3 Ingreso seguro a la entidad, salida y regreso de fecha de 10Mar2022.</t>
    </r>
  </si>
  <si>
    <t>Realizar mesa de trabajo con el equipo de SST en el cual se establezcan el proceso interno a seguir en relación a la actualización normativa e implementación y/o actualizaciones para su cumplimiento</t>
  </si>
  <si>
    <t>Numero de acta de mesa de trabajo</t>
  </si>
  <si>
    <t>1 (una)</t>
  </si>
  <si>
    <r>
      <rPr>
        <b/>
        <sz val="9"/>
        <rFont val="Arial"/>
        <family val="2"/>
      </rPr>
      <t>Observación N° 1:</t>
    </r>
    <r>
      <rPr>
        <sz val="9"/>
        <rFont val="Arial"/>
        <family val="2"/>
      </rPr>
      <t xml:space="preserve"> No se evidencia señalización de espacio libre de humo de tabaco.</t>
    </r>
  </si>
  <si>
    <t>Posibilidad de afectación reputacional por perdida de imagen con los usuarios internos por la adecuación de espacios  sin dar alcance a los procedimientos establecidos.</t>
  </si>
  <si>
    <t>Se desconocía de la necesidad puntual de instalar la señalización en el espacio indicado de acuerdo a la normatividad vigente</t>
  </si>
  <si>
    <t>Instalación de señalización de espacio libre de humo de tabaco en el área</t>
  </si>
  <si>
    <t>Señalización instalada</t>
  </si>
  <si>
    <t>Instalar señalización de espacio libre de humo de tabaco en el área</t>
  </si>
  <si>
    <t>Realizar capacitación enfocada a la correcta aplicación de la ley 1335 de 2009</t>
  </si>
  <si>
    <t>Subdirector Administrativo</t>
  </si>
  <si>
    <t>Informe de Evaluación Independiente del Estado del Sistema de Control Interno de la Secretaria Distrital de Movilidad - Primer Semestre 2022.</t>
  </si>
  <si>
    <t>Se identificaron debilidades relacionadas con el suministro de evidencias, de la ejecución de los controles conforme al diseño, lo cual no permitió verificar plenamente su aplicación, ni su efectividad (Seguimiento mapas de riesgos de corrupción).</t>
  </si>
  <si>
    <t>Falta de apropiación por parte de los responsables del reporte en cuanto a los lineamientos definidos por la OAPI, respecto al reporte y cargue de evidencias de controles y acciones de riesgos con periodo cuatrimestral.</t>
  </si>
  <si>
    <t>Realizar una socialización sobre los informes de seguimiento y los  lineamientos para el reporte de la ejecución de controles y acciones definidas en los mapas de riesgos de cada proceso</t>
  </si>
  <si>
    <t>Número de socializaciones realizadas</t>
  </si>
  <si>
    <t>1 socialización sobre los informes de seguimiento y lineamientos para el reporte de la ejecución de controles y acciones definidas en los mapas de riesgos de cada proceso</t>
  </si>
  <si>
    <t>Julieth Rojas Betancour
Jefe Oficina Asesora de Planeación Institucional</t>
  </si>
  <si>
    <t>062-2022</t>
  </si>
  <si>
    <t>Fecha de Modificación</t>
  </si>
  <si>
    <t>Memorando</t>
  </si>
  <si>
    <t>Desactualización del instrumento Tabla de Retención Documental frente al Decreto 672 de 2018.</t>
  </si>
  <si>
    <t xml:space="preserve">Radicar la actualización de la TRD del Decreto 567de 2006 ante el Archivo de Bogotá </t>
  </si>
  <si>
    <t xml:space="preserve">Comunicación radicada ante el Archivo de Bogotá </t>
  </si>
  <si>
    <t>Sandra Milena Vargas Jurado</t>
  </si>
  <si>
    <t>JUSTIFICACIÓN REFORMULACIÓN</t>
  </si>
  <si>
    <t>De acuerdo con las mesas de trabajo con el Archivo de Bogotá en las cuales mencionan que es necesario surtir el proceso de actualización y convalidación de la TRD del Decreto 567 de 2006 y posteriormente continuar con la convalidación de la TRD del Decreto 672 de 2018. La SDM redicará ante el Archivo de Bogotá la actualización de las TRD del Decreto 567 de 2006.</t>
  </si>
  <si>
    <t>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t>
  </si>
  <si>
    <t>Incluir el diagnóstico integral de archivos en los términos de referencia del próximo proceso licitatorio</t>
  </si>
  <si>
    <t>Diagnóstico integral de archivos incluido en el proceso licitatorio</t>
  </si>
  <si>
    <t>Elaborar documento del Banco Terminológico de acuerdo a las TRD preeliminares del Decreto 672 de 2018 para las series, subseries y tipos documentales que allí se relacionan, según lo establece el Decreto 1080 de 2015, artículo 2.8.2.5.8, literal g.</t>
  </si>
  <si>
    <t>Documento borrador Banco Terminológico elaborado</t>
  </si>
  <si>
    <t>Elaborar documento de las Tablas de Control de Acceso, teniendo en cuenta las TRD preeliminares del Decreto 672 de 2018 y la revisión de los riesgos tecnológicos para documentos electrónicos de archivo.</t>
  </si>
  <si>
    <t>Documento borrador Tabla de Control de Acceso elaborado</t>
  </si>
  <si>
    <t>La entidad no cuenta con el instrumento de Tablas de Valoración Documental convalidadas por el Consejo Distrital de Archivo.</t>
  </si>
  <si>
    <t xml:space="preserve">Clasificación de información (cajas) del Fondo Documental Acumulado </t>
  </si>
  <si>
    <t>Información clasificada (Cajas) del Fondo Documental Acumulado</t>
  </si>
  <si>
    <t>1600 (cajas)</t>
  </si>
  <si>
    <t>Teniendo en cuenta que la actualización del documento del SIC, estará relacionada con la realización del Diagnóstico Integral de Archivo, el cual se pretende iniciar en el último trimestre del 2022, para así en el 2023 verficar si se requiere la actualización del sistema Integrado de Conservación - SIC, es necesario garantizar que uno de los términos de referencia del proceso licitatorio esté encaminado a garantizar la entrega de este Diagnóstico con el fin de poder tener el insumo reuqrido para podteriormente establecer la pertinencia de la actualización del Documento SIC.</t>
  </si>
  <si>
    <t xml:space="preserve">Teniendo en cuenta que actualmente no se cuenta con la  TRD del Decreto 672 de 2018 convalidada, de acuerdo a la reformulación de la acción 1 del hallazgo 089-2021, se reformula esta acción enfocandola en obtener un borrador del Banco Terminológico el cual es una versión inicial que incluye lo establecido en el Decreto 1080 de 2015, artículo 2.8.2.5.8, literal g. </t>
  </si>
  <si>
    <t>Teniendo en cuenta que actualmente no se cuenta con la  TRD del Decreto 672 de 2018 convalidada, de acuerdo a la reformulación de la acción 1 del hallazgo 089-2021, se reformula esta acción enfocandola en obtener un borrador de las Tablas de Control de Acceso.</t>
  </si>
  <si>
    <t>De acuerdo con las mesas de trabajo con el Archivo de Bogotá es necesario realizar una clasificación previa de la información del fondo documental, para obtener un inventario integral por cada periodo identificado.</t>
  </si>
  <si>
    <t>INFORME DE AUDITORIA DE CERTIFICACIÓN ISO 45001:2018</t>
  </si>
  <si>
    <r>
      <rPr>
        <b/>
        <sz val="9"/>
        <rFont val="Arial"/>
        <family val="2"/>
      </rPr>
      <t xml:space="preserve">Oportunidad de mejora No. 1: </t>
    </r>
    <r>
      <rPr>
        <sz val="9"/>
        <rFont val="Arial"/>
        <family val="2"/>
      </rPr>
      <t>Caracterización de partes interesadas, de manera que se miren de manera individual las agrupadas como colaboradores, ya que su visión del sistema y sus necesidades pueden ser diferentes y así facilita la implementación de acciones puntuales.</t>
    </r>
  </si>
  <si>
    <t>Al segmentar los grupos de valor no se diferenciaron las partes interesadas específicas de la entidad en el documento consolidado.</t>
  </si>
  <si>
    <t xml:space="preserve">Incluir los lineamientos de segmentación aplicables al SG-SST, en la metodología implementada por la Entidad para la caracterización de usuarios y partes interesadas. </t>
  </si>
  <si>
    <t>Accion correctiva</t>
  </si>
  <si>
    <t>Número de documentos actualizados</t>
  </si>
  <si>
    <t>3 documentos actualizados</t>
  </si>
  <si>
    <r>
      <rPr>
        <b/>
        <sz val="9"/>
        <rFont val="Arial"/>
        <family val="2"/>
      </rPr>
      <t>Oportunidad de mejora No. 1 :</t>
    </r>
    <r>
      <rPr>
        <sz val="9"/>
        <rFont val="Arial"/>
        <family val="2"/>
      </rPr>
      <t xml:space="preserve"> Caracterización de partes interesadas, de manera que se miren de manera individual las agrupadas como colaboradores, ya que su visión del sistema y sus necesidades pueden ser diferentes y así facilita la implementación de acciones puntuales.</t>
    </r>
  </si>
  <si>
    <t>Realizar mesa de trabajo para aplicar la metodología para identificación de las necesidades y expectativas de las partes interesadas del SG-SST</t>
  </si>
  <si>
    <t>1 mesa de trabajo realizada</t>
  </si>
  <si>
    <r>
      <rPr>
        <b/>
        <sz val="9"/>
        <rFont val="Arial"/>
        <family val="2"/>
      </rPr>
      <t xml:space="preserve">Oportunidad de mejora No. 2: </t>
    </r>
    <r>
      <rPr>
        <sz val="9"/>
        <rFont val="Arial"/>
        <family val="2"/>
      </rPr>
      <t>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t>
    </r>
  </si>
  <si>
    <t>Se agruparon los diferentes aspectos determinados en la encuesta para establecer las oportunidades en la DOFA.</t>
  </si>
  <si>
    <t>Ajustar la redacción de las oportunidades con el equipo implementador de SST</t>
  </si>
  <si>
    <t xml:space="preserve">Porcentaje de oportunidades del SG- SST ajustadas/ total de  oportunidades del SG- SST *100 </t>
  </si>
  <si>
    <r>
      <t xml:space="preserve">100%
</t>
    </r>
    <r>
      <rPr>
        <sz val="9"/>
        <color rgb="FFFF0000"/>
        <rFont val="Arial"/>
        <family val="2"/>
      </rPr>
      <t>.</t>
    </r>
  </si>
  <si>
    <r>
      <rPr>
        <b/>
        <sz val="9"/>
        <rFont val="Arial"/>
        <family val="2"/>
      </rPr>
      <t xml:space="preserve">Oportunidad de mejora No. 3: </t>
    </r>
    <r>
      <rPr>
        <sz val="9"/>
        <rFont val="Arial"/>
        <family val="2"/>
      </rPr>
      <t xml:space="preserve">Gestión de riesgos del SG SST, de manera que se revise la metodología, con el fin de poder identificar que riesgos definidos en los procesos pueden afectar el logro de los objetivos del sistema de gestión de la seguridad y salud en el trabajo. </t>
    </r>
  </si>
  <si>
    <t>La metodología del DAFP no permite la descripción y valoración específica para los criterios en materia de SST.</t>
  </si>
  <si>
    <t>Realizar mesas de trabajo que permitan definir y ajustar de ser necesario la metodología de riesgos para el SGSST</t>
  </si>
  <si>
    <t xml:space="preserve">N° de Mesas de trabajo para la revisión de metodología del riesgo </t>
  </si>
  <si>
    <t>dos (2) Actas de reunión  de las mesas de trabajo</t>
  </si>
  <si>
    <r>
      <rPr>
        <b/>
        <sz val="9"/>
        <rFont val="Arial"/>
        <family val="2"/>
      </rPr>
      <t xml:space="preserve">Oportunidad de mejora No. 4 </t>
    </r>
    <r>
      <rPr>
        <sz val="9"/>
        <rFont val="Arial"/>
        <family val="2"/>
      </rPr>
      <t>Inducción, de manera que se incluyan temas asociados al Plan estratégico de seguridad vial, con el fin de reforzar su conocimiento y apropiación por parte de los colaboradores.</t>
    </r>
  </si>
  <si>
    <t>Posibilidad de afectación reputacional  por perdida de imagen de usuarios internos, externos y directivos de la SDM, por la prestación de los servicios generales y administrativos fuera de las necesidades requeridas</t>
  </si>
  <si>
    <t xml:space="preserve">No se contemplo dentro de la induccion SDM y la socialización ingreso a contratistas el tema referente al plan estratégico de seguridad vial. </t>
  </si>
  <si>
    <t>Actualizar la inducción SDM y la socialización de ingreso a contratistas incluyendo temas asociados al plan estratégico de seguridad vial.</t>
  </si>
  <si>
    <t>No. De presentaciones actualizadas</t>
  </si>
  <si>
    <t>(2) dos</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</si>
  <si>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</si>
  <si>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</si>
  <si>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Realizar la socialización de la norma aplicable al Equipo de talento Humano responsable de la nómina rn la SDM.</t>
  </si>
  <si>
    <t>No. Socializaciones realizadas</t>
  </si>
  <si>
    <t>una (1)  Socialización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</si>
  <si>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</si>
  <si>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</si>
  <si>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</si>
  <si>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</si>
  <si>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Verificar mensualmente de manera aleatoria que esten incluidas las certificaciones de afiliación a seguridad social en los expedientes de historias laborales.</t>
  </si>
  <si>
    <t>No. de informes con los resultados de muestreo aleatorio mensual</t>
  </si>
  <si>
    <t>Seis (6) informes</t>
  </si>
  <si>
    <t>Realizar capacitación sobre los documentosque deben reposar en las historias laborales conforme a lo establecido en la normatividad aplicable.</t>
  </si>
  <si>
    <t>No. de capacitaciones realizadas</t>
  </si>
  <si>
    <t xml:space="preserve">una (1) </t>
  </si>
  <si>
    <r>
      <rPr>
        <b/>
        <sz val="9"/>
        <rFont val="Arial"/>
        <family val="2"/>
      </rPr>
      <t>Oportunidad de mejora No. 6:</t>
    </r>
    <r>
      <rPr>
        <sz val="9"/>
        <rFont val="Arial"/>
        <family val="2"/>
      </rPr>
      <t xml:space="preserve"> Evaluación de la eficacia de las capacitaciones, de manera que se revisen los instrumentos establecidos para la medición, buscando que estos se articulen a los objetivos establecidos para cada capacitación.</t>
    </r>
  </si>
  <si>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</si>
  <si>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Falta de articulación en el PIC de los instrumentos y criterios para la medición de la eficacia de las capaciatciones por autogetón y que están a cargo de la dependencia encargada de la capacitación.</t>
  </si>
  <si>
    <t>Realizar mesa de trabajo para evaluar  los criterios e instrumentos establecidos para la medición de la eficacia de la caoacitaciones, buscando su articulación a los objetivos establecidos para cada capacitación.</t>
  </si>
  <si>
    <t>No.de mesas de trabajo realizadas</t>
  </si>
  <si>
    <t>uno (1)</t>
  </si>
  <si>
    <r>
      <rPr>
        <b/>
        <sz val="9"/>
        <rFont val="Arial"/>
        <family val="2"/>
      </rPr>
      <t>Oportunidad de mejora N° 7:</t>
    </r>
    <r>
      <rPr>
        <sz val="9"/>
        <rFont val="Arial"/>
        <family val="2"/>
      </rPr>
      <t xml:space="preserve"> Se evalúe la inclusión de control de cambios, con el fin de facilitar la identificación de ajustes de la matriz por de las acciones tomadas con relación a eventos o situaciones presentadas en la organización</t>
    </r>
  </si>
  <si>
    <t>Por que al momento de realizar la actualización de la información no se incluyó cuadro con la descripción de los cambios realizados.</t>
  </si>
  <si>
    <t>Actualizar el formato PA02-PR14-F02, incluyendo cuadro de control de cambios</t>
  </si>
  <si>
    <t># de documentos actualizados</t>
  </si>
  <si>
    <r>
      <rPr>
        <b/>
        <sz val="9"/>
        <rFont val="Arial"/>
        <family val="2"/>
      </rPr>
      <t>Oportunidad de mejora N° 8</t>
    </r>
    <r>
      <rPr>
        <sz val="9"/>
        <rFont val="Arial"/>
        <family val="2"/>
      </rPr>
      <t>: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t>
    </r>
  </si>
  <si>
    <t>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t>
  </si>
  <si>
    <t>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t>
  </si>
  <si>
    <t># mesas realizadas</t>
  </si>
  <si>
    <r>
      <rPr>
        <b/>
        <sz val="9"/>
        <rFont val="Arial"/>
        <family val="2"/>
      </rPr>
      <t>Oportunidad de mejora N° 9:</t>
    </r>
    <r>
      <rPr>
        <sz val="9"/>
        <rFont val="Arial"/>
        <family val="2"/>
      </rPr>
      <t xml:space="preserve">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t>
    </r>
  </si>
  <si>
    <t xml:space="preserve">Falta de verificación  al establecer las consecuencias ante las posibles peligros y su correspondiente valoración.  </t>
  </si>
  <si>
    <t>Actualizar la matriz de  identificación  de peligros y valoración de riesgos PA02-PR14-F01 de la entidad, de acuerdo a la verificación realizada</t>
  </si>
  <si>
    <r>
      <rPr>
        <b/>
        <sz val="9"/>
        <rFont val="Arial"/>
        <family val="2"/>
      </rPr>
      <t>Oportunidad de mejora N° 10:</t>
    </r>
    <r>
      <rPr>
        <sz val="9"/>
        <rFont val="Arial"/>
        <family val="2"/>
      </rPr>
      <t xml:space="preserve">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t>
    </r>
  </si>
  <si>
    <t>En el momento de la ejecución de la auditoria, no se había tabulado los resultados de la encuesta</t>
  </si>
  <si>
    <t xml:space="preserve">Realizar la tabulación de los resultados de la encuesta, y realizar el respectivo informe </t>
  </si>
  <si>
    <t># informes con resultados de la tabulación</t>
  </si>
  <si>
    <r>
      <rPr>
        <b/>
        <sz val="9"/>
        <rFont val="Arial"/>
        <family val="2"/>
      </rPr>
      <t>Oportunidad de mejora N° 11</t>
    </r>
    <r>
      <rPr>
        <sz val="9"/>
        <rFont val="Arial"/>
        <family val="2"/>
      </rPr>
      <t>: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t>
    </r>
  </si>
  <si>
    <t>No se actualiza la tipología del accidente en la caracterización de accidentalidad de acuerdo al análisis de los acontecimientos que dieron lugar al accidente.</t>
  </si>
  <si>
    <t>Actualizar la tipología del accidente de trabajo en la caracterización de accidentalidad teniendo en cuenta el análisis de  los acontesimientos que dieron lugar al accidente.</t>
  </si>
  <si>
    <t>N° de caracterización actualizada</t>
  </si>
  <si>
    <t>Gestión del Talento Humano</t>
  </si>
  <si>
    <r>
      <rPr>
        <b/>
        <sz val="9"/>
        <rFont val="Arial"/>
        <family val="2"/>
      </rPr>
      <t>Oportunidad de mejora N° 12:</t>
    </r>
    <r>
      <rPr>
        <sz val="9"/>
        <rFont val="Arial"/>
        <family val="2"/>
      </rPr>
      <t xml:space="preserve">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t>
    </r>
  </si>
  <si>
    <t>No se había realizado revisión de los decretos únicos reglamentarios en cada una de sus partes, títulos o secciones.</t>
  </si>
  <si>
    <t>Actualizar la matriz de requisitos legales conforme a la revisión general de los decretos únicos reglamentarios, determinando la aplicabilidad de los artículos específicos en materia de seguridad y salud en el trabajo en la entidad.</t>
  </si>
  <si>
    <t># de matriz legal actualizada</t>
  </si>
  <si>
    <t>Uno (1)</t>
  </si>
  <si>
    <r>
      <rPr>
        <b/>
        <sz val="9"/>
        <rFont val="Arial"/>
        <family val="2"/>
      </rPr>
      <t>Oportunidad de mejora 13:</t>
    </r>
    <r>
      <rPr>
        <sz val="9"/>
        <rFont val="Arial"/>
        <family val="2"/>
      </rPr>
      <t xml:space="preserve">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t>
    </r>
  </si>
  <si>
    <t>Falta incluir dentro de los temas del Copasst las realización de visitas a los puestos de los agentes y del personal que trabaja en calle.</t>
  </si>
  <si>
    <t>Incluir dentro de los temas de reunión  del Copasst realizar visitas a los puestos de los agentes y del personal que trabaja en calle.</t>
  </si>
  <si>
    <t>No. Acta con la planificación de las visitas a realizar</t>
  </si>
  <si>
    <r>
      <rPr>
        <b/>
        <sz val="9"/>
        <rFont val="Arial"/>
        <family val="2"/>
      </rPr>
      <t xml:space="preserve">Oportunidad de mejora 14: </t>
    </r>
    <r>
      <rPr>
        <sz val="9"/>
        <rFont val="Arial"/>
        <family val="2"/>
      </rPr>
      <t xml:space="preserve">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t>
    </r>
  </si>
  <si>
    <t xml:space="preserve">No se tiene contemplado dentro de los temas a desarrollar en el CCL el estudio y tratamiento dado al riesgo psicosocial de grupos específicos como el Cuerpo de los Agentes de Tránsito, entre otros generado por el riesgo público al que están expuestos. </t>
  </si>
  <si>
    <t xml:space="preserve">Incluir dentro de los temas del CCL el estudio y tratamiento dado al riesgo psicosocial específicamente para el Cuerpo de los Agentes de Tránsito generado por el riesgo público al que están expuestos. </t>
  </si>
  <si>
    <t xml:space="preserve">No. Actas de reunión </t>
  </si>
  <si>
    <r>
      <rPr>
        <b/>
        <sz val="9"/>
        <rFont val="Arial"/>
        <family val="2"/>
      </rPr>
      <t xml:space="preserve">Oportunidad de mejora 15: </t>
    </r>
    <r>
      <rPr>
        <sz val="9"/>
        <rFont val="Arial"/>
        <family val="2"/>
      </rPr>
      <t>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
ocupacionales.</t>
    </r>
  </si>
  <si>
    <t>Se tenían contempladas actividades de promoción y prevención de acuerdo al alcance por la emergencia sanitaria</t>
  </si>
  <si>
    <t>Actualizar el cronograma de actividades del Sistema de Vigilancia epidemiológico para la prevención del riesgo cardiovascular incluyendo actividades especificas que impacten en la disminución del riesgo cardiovascular.</t>
  </si>
  <si>
    <t>N° de cronograma actualizado</t>
  </si>
  <si>
    <r>
      <rPr>
        <b/>
        <sz val="9"/>
        <rFont val="Arial"/>
        <family val="2"/>
      </rPr>
      <t xml:space="preserve">Oportunidad de mejora 16: </t>
    </r>
    <r>
      <rPr>
        <sz val="9"/>
        <rFont val="Arial"/>
        <family val="2"/>
      </rPr>
      <t>Riesgo visual, se priorice la culminación e implementación del programa, teniendo en cuenta los informes de condiciones de salud y las mediciones de iluminación.</t>
    </r>
  </si>
  <si>
    <t>Por que en el momento de la auditoria el documento se encontraba en revisión por parte del equipo de SST.</t>
  </si>
  <si>
    <t>Remitir el programa culminado para aprobación y publicación en la Intranet a la OAPI.</t>
  </si>
  <si>
    <t>N° de programas publicados</t>
  </si>
  <si>
    <t>Tres (3)</t>
  </si>
  <si>
    <r>
      <rPr>
        <b/>
        <sz val="9"/>
        <rFont val="Arial"/>
        <family val="2"/>
      </rPr>
      <t>Oportunidad de mejora 17.</t>
    </r>
    <r>
      <rPr>
        <sz val="9"/>
        <rFont val="Arial"/>
        <family val="2"/>
      </rPr>
      <t xml:space="preserve"> Riesgo psicosocial, para que se fortalezcan las metodologías para la participación de los trabajadores en las diferentes capacitaciones, sensibilizaciones y cursos que se brindan para mejorar el ambiente laboral y el riesgo psicosocial. </t>
    </r>
  </si>
  <si>
    <t>Porque solo se agendaba un horario por tema, correspondiente a fecha y horario único.</t>
  </si>
  <si>
    <t xml:space="preserve">Realizar citaciones a las capacitaciones por medio de calendario en dos horarios diferentes a.m. y p.m.,  a los colaboradores. </t>
  </si>
  <si>
    <t>N° de capacitaciones citadas en diferentes horarios</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</si>
  <si>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</si>
  <si>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Posibilidad de afectación reputacional por sanciones de entes gubernamentales, debido a la presentación de informes de Ley, por fuera de los términos legales.</t>
  </si>
  <si>
    <t xml:space="preserve">No es un requisito exigible en la norma NTC 45001:2018 </t>
  </si>
  <si>
    <t xml:space="preserve">Incluir un lineamiento y/o política de operación en documento del sistema integrado de gestión asociado al proceso </t>
  </si>
  <si>
    <t xml:space="preserve">No. de lineamientos definidos </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</si>
  <si>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</si>
  <si>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 xml:space="preserve">Socializar el documento actualizado </t>
  </si>
  <si>
    <t>No. de procedimientos socializados</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</si>
  <si>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</si>
  <si>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3. Revisar los planes de mejoramiento formulados por los procesos, con el fin de verificar la implementación de la política</t>
  </si>
  <si>
    <t>(No de planes revisados /No de planes suscritos)/100</t>
  </si>
  <si>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</si>
  <si>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t>Falta de capacitación a los auditores en técnicas y estructura para redacción de hallazgos que permitan diferenciar que es no conformidad, observación, oportunidad de mejora, y de esta manera determinar las acciones a seguir en cada caso.</t>
  </si>
  <si>
    <t>Incluir un política de operación en el instructivo  relacionado con la redacción  de hallazgos y la verificación  por parte del líder de auditoría</t>
  </si>
  <si>
    <t xml:space="preserve">Socializar el procedimiento actualizado </t>
  </si>
  <si>
    <t>N.o de procedimientos socializados</t>
  </si>
  <si>
    <r>
      <rPr>
        <b/>
        <sz val="9"/>
        <rFont val="Arial"/>
        <family val="2"/>
      </rPr>
      <t>Oportunidad de mejora No. 20</t>
    </r>
    <r>
      <rPr>
        <sz val="9"/>
        <rFont val="Arial"/>
        <family val="2"/>
      </rPr>
      <t>: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t>
    </r>
  </si>
  <si>
    <t>En el momento que se ejecutó la auditoría aun no se había realizado la reubicación solicitada por parte del equipo de seguridad y salud en el trabajo.</t>
  </si>
  <si>
    <t>Reubicación de los puestos de trabajo</t>
  </si>
  <si>
    <t>Reubicación realizada</t>
  </si>
  <si>
    <t>(1) uno</t>
  </si>
  <si>
    <r>
      <rPr>
        <b/>
        <sz val="9"/>
        <rFont val="Arial"/>
        <family val="2"/>
      </rPr>
      <t>Oportunidad de mejora No. 21</t>
    </r>
    <r>
      <rPr>
        <sz val="9"/>
        <rFont val="Arial"/>
        <family val="2"/>
      </rPr>
      <t xml:space="preserve">: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t>
    </r>
  </si>
  <si>
    <t>En el momento de la auditoria no se encontraba operativo el sistema de la red contra incendios debido a un daño de un tubo en el primer piso, ni funcionaba los sistema de detección de humo en la sede de Paloquemao.</t>
  </si>
  <si>
    <t xml:space="preserve">Realizar una mesa de trabajo con los profesionales de la subdirección administrativa, para evaluar la viabilidad del mantenimiento de la red contra incendios y los sistemas automáticos de detección de humos. </t>
  </si>
  <si>
    <t>No. de mesas de trabajo realizadas</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</si>
  <si>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</si>
  <si>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</si>
  <si>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</si>
  <si>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</si>
  <si>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r>
      <rPr>
        <b/>
        <sz val="9"/>
        <rFont val="Arial"/>
        <family val="2"/>
      </rPr>
      <t>NCm 1:</t>
    </r>
    <r>
      <rPr>
        <sz val="9"/>
        <rFont val="Arial"/>
        <family val="2"/>
      </rPr>
      <t xml:space="preserve">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</si>
  <si>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Se considero que al agruparlas era más fácil definir estrategias para los segmentos identificados.</t>
  </si>
  <si>
    <t>Actualizar y publicar el documento de caracterización de partes interesadas considerando las necesidades y expectativas de los diferentes grupos de valor identificados de acuerdo con la metodología aplicada (Alta dirección, COPASST, Comité de convivencia)</t>
  </si>
  <si>
    <t>No. de documento actualizado y publicado</t>
  </si>
  <si>
    <t>Dentro de la metodología implementada por la Entidad incluir los lineamientos de segmentación aplicables al SG-SST</t>
  </si>
  <si>
    <t>No.de instructivo Actualizado</t>
  </si>
  <si>
    <t>Aplicar la metodología para identificación de las necesidades y expectativas de las partes interesadas del SG-SST</t>
  </si>
  <si>
    <t>No.de formato diligenciado</t>
  </si>
  <si>
    <r>
      <rPr>
        <b/>
        <sz val="9"/>
        <rFont val="Arial"/>
        <family val="2"/>
      </rPr>
      <t xml:space="preserve">NCm 1: </t>
    </r>
    <r>
      <rPr>
        <sz val="9"/>
        <rFont val="Arial"/>
        <family val="2"/>
      </rPr>
      <t xml:space="preserve">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</si>
  <si>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Socializar al equipo técnico la metodología y el documento de caracterización de partes interesadas actualizado</t>
  </si>
  <si>
    <t>No.de listados de asistencia</t>
  </si>
  <si>
    <r>
      <rPr>
        <b/>
        <sz val="9"/>
        <rFont val="Arial"/>
        <family val="2"/>
      </rPr>
      <t>NCm 2:</t>
    </r>
    <r>
      <rPr>
        <sz val="9"/>
        <rFont val="Arial"/>
        <family val="2"/>
      </rPr>
      <t xml:space="preserve">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</si>
  <si>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 xml:space="preserve">No se contemplo en la elaboración del procedimiento el requisito de la norma ISO 45001:2018 relacionado con la identificación de peligros asociados a maquinaria/equipos. </t>
  </si>
  <si>
    <t>Actualizar la Matriz identificación de peligros, evaluación y valoración de riesgos y determinación de controles, PA02-PR14-F01 incorporando los peligros asociados a al diseño de las áreas de trabajo, los procesos, instalaciones, maquinaria/equipos identificados.</t>
  </si>
  <si>
    <t>No.de matriz actualizada</t>
  </si>
  <si>
    <t>Actualizar procedimiento de “Gestión del cambio, identificación de peligros, evaluación, valoración de riesgos y determinación de controles” incorporando un lineamiento específico frente a la identificación de peligros asociados a maquinaria/equipos e instalaciones.</t>
  </si>
  <si>
    <t>No.de procedimiento actualizado y publicado</t>
  </si>
  <si>
    <r>
      <rPr>
        <b/>
        <sz val="9"/>
        <rFont val="Arial"/>
        <family val="2"/>
      </rPr>
      <t xml:space="preserve">NCm 2: </t>
    </r>
    <r>
      <rPr>
        <sz val="9"/>
        <rFont val="Arial"/>
        <family val="2"/>
      </rPr>
      <t>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</si>
  <si>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Identificar los peligros asociados a maquinaria/equipos e instalaciones y determinar las medidas de intervención</t>
  </si>
  <si>
    <r>
      <t xml:space="preserve">No.de Matriz con peligros asociados a maquinaria/equipos e instalaciones y medidas de intervención </t>
    </r>
    <r>
      <rPr>
        <sz val="9"/>
        <rFont val="Arial"/>
        <family val="2"/>
      </rPr>
      <t>actualizados</t>
    </r>
  </si>
  <si>
    <t>Divulgar a través de la web la matriz de identificación de peligros actualizada</t>
  </si>
  <si>
    <t>No. de publicación en la web</t>
  </si>
  <si>
    <r>
      <rPr>
        <b/>
        <sz val="9"/>
        <rFont val="Arial"/>
        <family val="2"/>
      </rPr>
      <t>NCm 3:</t>
    </r>
    <r>
      <rPr>
        <sz val="9"/>
        <rFont val="Arial"/>
        <family val="2"/>
      </rPr>
      <t xml:space="preserve">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</si>
  <si>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Al entregar la información para la auditoría se presentó un informe general donde no estaba asociado el informe específico de SST entregado por la interventoría.</t>
  </si>
  <si>
    <t>Revisar que el informe específico de SST entregado por la interventoría cumpla con los criterios establecidos en la “Guía criterios en SST para la contratación de productos y servicios PA02-G03” que garantice el cumplimiento por parte del contratista de obra (contrato 2021-2569).</t>
  </si>
  <si>
    <r>
      <t xml:space="preserve">No. de Informe de interventoría con criterios de SST </t>
    </r>
    <r>
      <rPr>
        <sz val="9"/>
        <rFont val="Arial"/>
        <family val="2"/>
      </rPr>
      <t>revisado</t>
    </r>
  </si>
  <si>
    <t>Identificar los contratos que por su objeto tiene alto impacto en los aspectos relacionados con Seguridad y Salud en el Trabajo</t>
  </si>
  <si>
    <t>No. de listado de los contratos de alto impacto en SST</t>
  </si>
  <si>
    <t>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t>
  </si>
  <si>
    <t>No. de listado de asistencia</t>
  </si>
  <si>
    <r>
      <rPr>
        <b/>
        <sz val="9"/>
        <rFont val="Arial"/>
        <family val="2"/>
      </rPr>
      <t xml:space="preserve">NCm 3: </t>
    </r>
    <r>
      <rPr>
        <sz val="9"/>
        <rFont val="Arial"/>
        <family val="2"/>
      </rPr>
      <t>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</si>
  <si>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t>
  </si>
  <si>
    <t>No. de Informe de la revisión efectuada</t>
  </si>
  <si>
    <r>
      <rPr>
        <b/>
        <sz val="9"/>
        <rFont val="Arial"/>
        <family val="2"/>
      </rPr>
      <t>NCm 4</t>
    </r>
    <r>
      <rPr>
        <sz val="9"/>
        <rFont val="Arial"/>
        <family val="2"/>
      </rPr>
      <t>: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</si>
  <si>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 xml:space="preserve">No se consideraron suficientes fuentes específicas de información para la actualización y consulta de los requisitos legales relacionados con el SG-SST. </t>
  </si>
  <si>
    <t xml:space="preserve">Incluir en la matriz de cumplimiento legal de la Entidad PA05-IN02-F03 los siguientes requisitos: 
- Resolución 4927 de 2016 del Ministerio de Trabajo.
- Circular 063 de 2020 del Ministerio de Trabajo.
- Resolución 754 de 2021 del Ministerio de Salud y Protección Social.
</t>
  </si>
  <si>
    <t>No. de Matriz de cumplimiento legal actualizada</t>
  </si>
  <si>
    <t>(1) una matriz actualizada</t>
  </si>
  <si>
    <r>
      <rPr>
        <b/>
        <sz val="9"/>
        <rFont val="Arial"/>
        <family val="2"/>
      </rPr>
      <t>NCm 4:</t>
    </r>
    <r>
      <rPr>
        <sz val="9"/>
        <rFont val="Arial"/>
        <family val="2"/>
      </rPr>
      <t xml:space="preserve">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</si>
  <si>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Identificar las fuentes de información que permitan mantener actualizados los requisitos legales aplicables a SST.</t>
  </si>
  <si>
    <t>No. de Actas de reunión donde se identifiquen las fuentes de información</t>
  </si>
  <si>
    <t>Incluir en el “Instructivo de Normatividad y Conceptos PA05-IN02” las fuentes específicas de información para la actualización y consulta de los requisitos legales en materia de SST.</t>
  </si>
  <si>
    <t>No. de Instructivo actualizado y publicado</t>
  </si>
  <si>
    <t>Revisar las fuentes de información e identificar los requisitos legales que actualmente no se encuentran incluidos en la matriz de requisitos legales aplicables a SST.</t>
  </si>
  <si>
    <t>No. de Acta de reunión</t>
  </si>
  <si>
    <t>Incluir en la matriz de cumplimiento legal PA05-IN02-F03 los requisitos identificados aplicables a SST.</t>
  </si>
  <si>
    <t>No. de Matriz de Cumplimiento Legal actualizada y publicada</t>
  </si>
  <si>
    <t>090-2022</t>
  </si>
  <si>
    <t>083-2022</t>
  </si>
  <si>
    <t>084-2022</t>
  </si>
  <si>
    <t>085-2022</t>
  </si>
  <si>
    <t>086-2022</t>
  </si>
  <si>
    <t>087-2022</t>
  </si>
  <si>
    <t>088-2022</t>
  </si>
  <si>
    <t>089-2022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</si>
  <si>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</si>
  <si>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</si>
  <si>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</si>
  <si>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</si>
  <si>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</si>
  <si>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</si>
  <si>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</si>
  <si>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</si>
  <si>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</si>
  <si>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</si>
  <si>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</si>
  <si>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</si>
  <si>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</si>
  <si>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</si>
  <si>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</si>
  <si>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</si>
  <si>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</si>
  <si>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Oficina Asesora de planeación institucional</t>
  </si>
  <si>
    <t>Oficina Asesora de Planeación Institucional
Dirección de Talento Humano</t>
  </si>
  <si>
    <t>Julieth Rojas Betancour
Vianney Celedón</t>
  </si>
  <si>
    <t>Oficina Asesora de planeación institucional
Dirección de Talento Humano</t>
  </si>
  <si>
    <t xml:space="preserve">Subdirección Administrativa/ SST </t>
  </si>
  <si>
    <t>Vianney Celedón</t>
  </si>
  <si>
    <t>Dirección de talento humano</t>
  </si>
  <si>
    <t>Directora de Talento Humano</t>
  </si>
  <si>
    <t>Dirección de Talento Humano
Oficina Asesora de Planeación Institucional</t>
  </si>
  <si>
    <t>Directora de Talento Humano
Jefe Oficina Asesora de Planeación Institucional</t>
  </si>
  <si>
    <t>Dirección de Talento Humano
Dirección de Normatividad y Conceptos</t>
  </si>
  <si>
    <t>Directora de Talento Humano
Directora de Normatividad y Conceptos</t>
  </si>
  <si>
    <t>INFORME FINAL
VERIFICACIÓN DEL FUNCIONAMIENTO DE LA CAJA MENOR A CARGO DE LA
SUBDIRECCIÓN ADMINISTRATIVA</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</si>
  <si>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</si>
  <si>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</si>
  <si>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</si>
  <si>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</si>
  <si>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</si>
  <si>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No se realizó acta de entrega y arqueo al Subdirector (a) Administrativo (a), cuando se designó o se realizó cambio del mismo.</t>
  </si>
  <si>
    <t>Realizar acta de entrega de la caja menor y arqueo de la misma, cuando se presente cambio de designación de Subdirector (a) Administrativo (a)</t>
  </si>
  <si>
    <t>Acta de entrega de caja menor y arqueo de la caja menor.</t>
  </si>
  <si>
    <r>
      <t xml:space="preserve">Hallazgo No 2 - Ausencia de Conciliaciones Bancarias de la cuenta corriente No 0060699971-01 a cargo de la Subdirección Administrativa
De conformidad con los lineamientos establecidos del Manual para el Manejo y Control de Cajas Menores de la Dirección Distrital de Contabilidad-Secretaría de Hacienda, para el Funcionamiento y Manejo de la Caja Menor, establece que el responsable, entre otras funciones, tendrá: </t>
    </r>
    <r>
      <rPr>
        <i/>
        <sz val="9"/>
        <rFont val="Arial"/>
        <family val="2"/>
      </rPr>
      <t>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t>
    </r>
    <r>
      <rPr>
        <sz val="9"/>
        <rFont val="Arial"/>
        <family val="2"/>
      </rPr>
      <t xml:space="preserve">
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t>
    </r>
  </si>
  <si>
    <t>La dependencia no cuenta con un formato para realizar las conciliaciones bancarias requeridas.</t>
  </si>
  <si>
    <t>Crear un formato en Excel, para realizar las conciliaciones bancarias de la cuenta corriente donde se consigna el presupuesto para caja menor</t>
  </si>
  <si>
    <t>Herramienta en Excel para realizar las conciliaciones bancarias</t>
  </si>
  <si>
    <r>
      <t xml:space="preserve">Hallazgo No 3 - Ausencia de arqueos de las cajas menores </t>
    </r>
    <r>
      <rPr>
        <i/>
        <sz val="9"/>
        <rFont val="Arial"/>
        <family val="2"/>
      </rPr>
      <t>"por parte de las dependencias financieras de la Entidad”</t>
    </r>
    <r>
      <rPr>
        <sz val="9"/>
        <rFont val="Arial"/>
        <family val="2"/>
      </rPr>
      <t xml:space="preserve"> -Subdirección Financiera-, tal como lo establece el Párrafo 2 del artículo 64. Apertura de los Libros del Decreto 192 de 2021 de la Alcaldía Mayor de Bogotá, para el Funcionamiento y Manejo de la Caja Menor.
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
Por lo anterior, se validó el procedimiento de Caja Menor de la Entidad </t>
    </r>
    <r>
      <rPr>
        <i/>
        <sz val="9"/>
        <rFont val="Arial"/>
        <family val="2"/>
      </rPr>
      <t>“Código: PA01-PR08 Versión 1”</t>
    </r>
    <r>
      <rPr>
        <sz val="9"/>
        <rFont val="Arial"/>
        <family val="2"/>
      </rPr>
      <t xml:space="preserve">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t>
    </r>
  </si>
  <si>
    <t>No se cuenta con un formato de arqueo de caja menor por parte de la Subdirección Administrativa</t>
  </si>
  <si>
    <t xml:space="preserve">Crear un formato en Excel, para realizar el arqueo del dinero de la caja menor </t>
  </si>
  <si>
    <t>Herramienta en Excel para realizar el arqueo del dinero de la caja menor</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</si>
  <si>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</si>
  <si>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</si>
  <si>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</si>
  <si>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</si>
  <si>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Ausencia de capacitaciones frente a la normatividad vigente y manejo de la caja menor en cada una de las vigencias fiscales</t>
  </si>
  <si>
    <t xml:space="preserve">Realizar una solicitud de inclusión de capacitación o sensibilización del manejo de caja menor a la Dirección de Talento Humano en el Plan de Capacitaciones </t>
  </si>
  <si>
    <t>Solicitud de capacitación de la caja menor a la Dirección de Talento Humano</t>
  </si>
  <si>
    <r>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
Las anteriores situaciones evidenciaron que existe un incumplimiento de las responsabilidades establecidas en el Procedimiento PA01-PR08 Versión 1 Procedimiento de Caja Menor, en donde se indica que el/la Subdirector(a) Administrativo(a) debe </t>
    </r>
    <r>
      <rPr>
        <i/>
        <sz val="9"/>
        <rFont val="Arial"/>
        <family val="2"/>
      </rPr>
      <t>“Custodiar tanto la chequera como el dinero de la caja menor de la Subdirección Administrativa”</t>
    </r>
    <r>
      <rPr>
        <sz val="9"/>
        <rFont val="Arial"/>
        <family val="2"/>
      </rPr>
      <t>. Lo anterior genera un riesgo de posible pérdida o robo de los recursos o títulos valores (chequera) que hacen parte de la caja menor, debido al incumplimiento de los procedimientos y/o debilidades en los controles de custodia que contribuyan a cumplir la normatividad aplicable.</t>
    </r>
  </si>
  <si>
    <t>Carencia de un espacio disponible para el Subdirector (a) Administrativo (a), para la custodia de la caja menor física en el primer trimestre de 2022</t>
  </si>
  <si>
    <t>Realizar la solicitud de un espacio para la disposición y custodia de la caja menor por parte del Subdirector (a) Administrativo (a)</t>
  </si>
  <si>
    <t>Solicitud de espacio para la custodia de la caja menor</t>
  </si>
  <si>
    <t>Ausencia de controles de acceso, custodia y seguridad del lugar donde se custodien los recursos o títulos de valor (chequera) de la caja menor.</t>
  </si>
  <si>
    <t>Realizar protocolo interno de la Subdirección Administrativa, para conocer el acciones pertinentes para generar controles de acceso, custodia y seguridad del lugar donde se custodien los recursos o títulos de valor (chequera) de la caja menor.</t>
  </si>
  <si>
    <t>Protocolo de controles de acceso, custodia y seguridad de la caja menor</t>
  </si>
  <si>
    <r>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t>
    </r>
    <r>
      <rPr>
        <i/>
        <sz val="9"/>
        <rFont val="Arial"/>
        <family val="2"/>
      </rPr>
      <t>“…Cajas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 realizar el fraccionamiento de compras de un mismo elemento y/o servicio, ni adquirir elementos cuya existencia esté comprobada en almacén o se encuentre contratada, (…)
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
Las entidades y organismos distritales deberán abstenerse de efectuar contrataciones o realizar gastos con los recursos de caja menor, para atender servicios de alimentación con destino a reuniones de trabajo”.</t>
    </r>
    <r>
      <rPr>
        <sz val="9"/>
        <rFont val="Arial"/>
        <family val="2"/>
      </rPr>
      <t xml:space="preserve">
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t>
    </r>
  </si>
  <si>
    <t xml:space="preserve"> Ausencia de un formato de prelación de gastos, donde se indique, en que gastos se puede incurrir para el uso de la caja menor</t>
  </si>
  <si>
    <t xml:space="preserve">Crear un formato en Excel, para realizar la priorización de los gastos en los que se pueden incurrir para el manejo de la caja menor </t>
  </si>
  <si>
    <t>Herramienta en Excel para realizar la priorización de gastos de la caja menor</t>
  </si>
  <si>
    <r>
      <t xml:space="preserve">Oportunidad de Mejora No 1
Demoras en el primer giro a la cuenta Corriente No 0060699971-01 de la Caja Menor a cargo de la Subdirección Administrativa.
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
Posteriormente, se observó que la Subsecretaria de Gestión Corporativa el 7 de marzo de 2022 mediante memorando electrónico No 20226121712361 solicitó a la Secretaría de Hacienda la apertura de Caja Menor 2022 de la Secretaría Distrital de Movilidad.
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Así mismo, en el artículo 64 </t>
    </r>
    <r>
      <rPr>
        <i/>
        <sz val="9"/>
        <rFont val="Arial"/>
        <family val="2"/>
      </rPr>
      <t>“Apertura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t>
    </r>
    <r>
      <rPr>
        <sz val="9"/>
        <rFont val="Arial"/>
        <family val="2"/>
      </rPr>
      <t xml:space="preserve">
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t>
    </r>
  </si>
  <si>
    <t>No se realizó un plan de trabajo para establecer los tiempos en la constitución de la caja menor</t>
  </si>
  <si>
    <t>Crear un formato en Excel, para realizar el plan de trabajo para la constitución de la caja menor</t>
  </si>
  <si>
    <t>Herramienta en Excel para realizar plan de trabajo para realizar la constitución de la caja menor</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</si>
  <si>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</si>
  <si>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</si>
  <si>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</si>
  <si>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</si>
  <si>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108-2022</t>
  </si>
  <si>
    <t>109-2022</t>
  </si>
  <si>
    <t>110-2022</t>
  </si>
  <si>
    <t>111-2022</t>
  </si>
  <si>
    <t>112-2022</t>
  </si>
  <si>
    <t>113-2022</t>
  </si>
  <si>
    <t>114-2022</t>
  </si>
  <si>
    <t>115-2022</t>
  </si>
  <si>
    <t>116-2022</t>
  </si>
  <si>
    <t>Seguimiento a las solicitudes radicadas por los entes de control</t>
  </si>
  <si>
    <r>
      <rPr>
        <b/>
        <sz val="9"/>
        <rFont val="Arial"/>
        <family val="2"/>
      </rPr>
      <t>No Conformidad 1:</t>
    </r>
    <r>
      <rPr>
        <sz val="9"/>
        <rFont val="Arial"/>
        <family val="2"/>
      </rPr>
      <t xml:space="preserve">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t>
    </r>
  </si>
  <si>
    <t>Desconocimiento en la competencia y procedimientos que maneja cada dependencia en el momento de realizar la asignación oportuna de las peticiones</t>
  </si>
  <si>
    <t xml:space="preserve">Actualizar, publicar y socializar el ABC de asuntos por dependencia </t>
  </si>
  <si>
    <t>Realizar una socialización por parte de la subdirección administrativa en el manejo del aplicativo ORFEO solicitada por cada dependencia</t>
  </si>
  <si>
    <t xml:space="preserve">1 socialización en el manejo del aplicativo ORFEO </t>
  </si>
  <si>
    <t>Realizar socialización en los lineamientos establecidos por la entidad para dar respuesta oportuna a las PQRSD</t>
  </si>
  <si>
    <t>1 socialización  en los lineamientos establecidos por la entidad para dar respuesta oportuna a las PQRSD</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</si>
  <si>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Investigacion al tránsito y transporte
Subdirección de Señalización</t>
  </si>
  <si>
    <t>Dirección de Atención al ciudadano</t>
  </si>
  <si>
    <t>117-2022</t>
  </si>
  <si>
    <t xml:space="preserve">INFORME DE AUDITORÍA INTERNA </t>
  </si>
  <si>
    <r>
      <rPr>
        <b/>
        <sz val="9"/>
        <rFont val="Arial"/>
        <family val="2"/>
      </rPr>
      <t>No Conformidad 1:</t>
    </r>
    <r>
      <rPr>
        <sz val="9"/>
        <rFont val="Arial"/>
        <family val="2"/>
      </rPr>
      <t xml:space="preserve">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t>
    </r>
  </si>
  <si>
    <t>Debilidad en el seguimiento para la identificación y gestión de los cambios en el proceso de cursos pedagógicos.</t>
  </si>
  <si>
    <t xml:space="preserve">Elaborar documento para la gestión del cambio del proceso de cursos pedagógicos, considerando entre otros aspectos, el cierre de la RedCADE y apertura de la Ventanilla Única de Servicios – VUS </t>
  </si>
  <si>
    <t>Número de documentos elaborados</t>
  </si>
  <si>
    <t>(1) un documento elaborado para la gestión del cambio del proceso de cursos pedagógicos</t>
  </si>
  <si>
    <t>Realizar socialización del documento para la gestión del cambio del proceso de cursos pedagógicos, a los funcionarios que intervienen en el proceso de cursos pedagógicos</t>
  </si>
  <si>
    <t>Socialización realizada</t>
  </si>
  <si>
    <t>(1) una socialización sobre el documento para la gestión del cambio del procesos de cursos pedagógicos</t>
  </si>
  <si>
    <t>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t>
  </si>
  <si>
    <t>Lineamiento establecido</t>
  </si>
  <si>
    <t>(1) un lineamiento establecido en el procedimiento PM04-PR01 Cursos pedagógicos</t>
  </si>
  <si>
    <r>
      <rPr>
        <b/>
        <sz val="9"/>
        <rFont val="Arial"/>
        <family val="2"/>
      </rPr>
      <t>Oportunidad de mejora:</t>
    </r>
    <r>
      <rPr>
        <sz val="9"/>
        <rFont val="Arial"/>
        <family val="2"/>
      </rPr>
      <t xml:space="preserve"> Verificar el tamaño de los televisores o considerar colocar más de uno ya que desde ciertos puntos de la sala no se alcanza a ver bien lo que se está proyectando. </t>
    </r>
  </si>
  <si>
    <t>El contrato suscrito entre la SDM y el Consorcio Circulemos en su obligación No. 8 relacionada con el componente tecnológico no contempla cantidad ni especificaciones del apoyo tecnológico a suministrar, al inicio de la operación.</t>
  </si>
  <si>
    <t>Solicitar al Consorcio Circulemos, dos mesas de trabajo con el fin de revisar el ítem "1. Actualizar anualmente la solución tecnológica para incorporar entre otros: mejoras identificadas en la operación, ajustes por normativa aplicable, ajustes por cambios en la arquitectura de referencia de la SDM con un máximo de 6 meses contados desde su publicación." pg 18 de la Obligación No.8 con el fin de verificar el tamaño de los televisores o considerar colocar más de uno en las salas.</t>
  </si>
  <si>
    <t>Número de mesas de trabajo con el Consorcio Circulemos</t>
  </si>
  <si>
    <t xml:space="preserve">(2) Mesas de trabajo </t>
  </si>
  <si>
    <t>118-2022</t>
  </si>
  <si>
    <t>119-2022</t>
  </si>
  <si>
    <t>Proceso de Control y Evaluación de la Gestión</t>
  </si>
  <si>
    <t>Informe auditoría externa de SST</t>
  </si>
  <si>
    <t>auditoría, de manera que:
 Se revise la redacción de los hallazgos con el fin de diferenciar que es no conformidad, observación, oportunidad de mejora, y de esta manera determinar las acciones a seguir en cada caso.</t>
  </si>
  <si>
    <t>1. Incluir un política de operación en el instructivo  relacionado con la redacción  de hallazgos y la verificación  por parte del lider del sistema de gestión auditado</t>
  </si>
  <si>
    <t xml:space="preserve">acción de mejora </t>
  </si>
  <si>
    <t>2. Socializar el instructivo de auditorías de sistemas integrados de gestión, incluyendo taller de apropiación de los conocimientos</t>
  </si>
  <si>
    <t>No. Socializaciónes del  instructivo  realizado con su respectivo taller.</t>
  </si>
  <si>
    <t xml:space="preserve">3. Solicitar a la Oficina de talento humano la capacitación de redacción de hallazgos para los auditores </t>
  </si>
  <si>
    <t xml:space="preserve">No. memorando </t>
  </si>
  <si>
    <t>auditoría, de manera que:
-Los planes de mejoramiento, en las acciones correctivas se identifiquen acciones enfocadas al cumplimiento del ciclo PHVA, esto con el fin de asegurar que las acciones ayudan a minimizar que no se vuelva a presentar los hallazgos encontrados.</t>
  </si>
  <si>
    <t>1. Realizar la consulta a la Función Pública sobre la aplicación del ciclo PHVA en la formulación  de planes de mejoramiento para las acciones correctivas</t>
  </si>
  <si>
    <t>No de solicitud de concepto</t>
  </si>
  <si>
    <t>120-2022</t>
  </si>
  <si>
    <t>121-2022</t>
  </si>
  <si>
    <t>7/09/2022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agosto 2022". Los respectivos soportes de las verificaciones se cargaron en SECOP II.  En el informe se presenta para cada contrato u orden de compra el link en el cual se puede observar y descargar la evidencia de la verificación realizada y el cargue de la evidencia en SECOP II.
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 link relacionado en el informe de revisión  de la verificación y el cargue en SECOP II.
08/06/2022: Se presenta el primer seguimiento a la acción. Se aportan las publicaciones de la verificación de la autenticidad de las pólizas a través del Secop.</t>
  </si>
  <si>
    <t>7/09/2022: No se reporta avances para este corte, toda vez que durante el mes de agosto no se realizaron socializaciones
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</si>
  <si>
    <t>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
08/08/2022: La dependencia, no reportan evidencias en este corte.</t>
  </si>
  <si>
    <t>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
08/08/2022: La dependencia, no reportan evidencias en este corte.</t>
  </si>
  <si>
    <t>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
08/08/2022: La dependencia, no reportan evidencias en este corte.</t>
  </si>
  <si>
    <t>7/09/2022:  El manual de contratación se encuentra en ajustes por parte de los profesionales de la Dirección de Contratación. Documento manual de contratación con los ajustes realizados hasta el 31 de agosto de 2022.  En ejecución.
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8/04/2022: Manual continua en proceso de actualización, acción en ejecución.
8/03/2022: 7/03/2022: Manual en proceso de actualización.
7/02/2022:  Las evidencias aportadas no corresponden a las actividades de modificación al Manual de Supervisión.</t>
  </si>
  <si>
    <t>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</si>
  <si>
    <r>
      <t xml:space="preserve">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Jurídica, se recomienda mencionar en los memorandos los contratos objeto de revisión o adjuntar el instrumentos de seguimiento.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</si>
  <si>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De acuerdo a los soporte se evidencia la revisión del proceso Procesos de selección.10% de los procesos de selección con contratos suscritos durante la vigencia
2022, equivalente a 1 proceso, evidenciandose cumplimiento de la publicación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</si>
  <si>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seguimiento en el Secop por  parte de la Dirección de Representación judicial con corte mayo, toda vez que el seguimiento es mes vencido.
8/06/2022: Se presenta informe de seguimiento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publicación, sin embargo se recomienda presentar informe donde se especifique que contratos fueron objeto de revisión aleatoria, que se evidencio y que recomendaciones se generaron, 
7/02/2022:  No se aportan los memorando enviados aleatoriamente a los ordenadores del gasto tal y como quedo establecida la acción.</t>
  </si>
  <si>
    <t xml:space="preserve">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8/08/2022:  En las convocatorias que se realizan a las sesiones del comité se esta haciendo énfasis en la importancia de dar cumplimiento a los preceptos normativos de la resolución 058 de 2019 y su reglamento .
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
8/06/2022: Se aportan las  convocatorias a los comités así como las actas en ambas se evidencia las alertas emitidas para el cumplimiento por parte de los miembros del comité para que presenten las excusas en caso de no poder asistir a las sesiones.
9/5/22: Se adjunta como evidencias actas del comité de conciliación No. 08 del 6/04/22 ; acta 09 del 21/04/22 ; acta 10 del 27/04/22 , en estas actas se pudo evidencias que los miembros ausentes han presentado las respectivas excusas dando cumplimiento a su reglamentación.
8/04/2022: Se adjuntan las actas 6, 7 del comité de conciliación donde se evidencia que los miembros envían las respectivas excusas en cumplimiento con la resolución 056 de 2019.
8/03/2022: Se adjuntan las actas 3 y 4 de las sesiones del comité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</si>
  <si>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y revisión por parte de los profesionales de la Dirección de Contratación.  En ejecución.
11/07/2022: El manual de contratación se encuentra en ajustes por parte de los profesionales de la Dirección de Contratación. (Acción en ejecución)
08/06/2022: Se presenta el primer seguimiento a la acción. Manual de contratación en proceso de actualización.</t>
  </si>
  <si>
    <t xml:space="preserve">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11/07/2022: Se remitió convocatoria y listados de asistencia de las reuniones de seguimiento a los contratos susceptibles de liquidación así: SSC-15/06/2022, SGJ-30/06/2022, SGM y SPM-29/06/2022, SGC-08/06/2022
8/08/2022: Periodicidad bimestral el reporte se realiza cada dos meses, por lo cual el próximo reporte se realizará en el mes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</si>
  <si>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t xml:space="preserve">
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</si>
  <si>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"PROCESOS PUBLICADOS DC AGOSTO"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
SDM-CD-20-2022-SDM-CMA-127-2022-SDM-CD-136-2022
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"PROCESOS PUBLICADOS DC JULIO 2022" se detallan los procesos publicados en julio y los procesos a los cuales les aplicaba y no les aplicaba el artículo en mención.  
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t>
  </si>
  <si>
    <t>7/09/2022; Acción con periodicidad semestral. En ejecución.
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(acción en ejecución)</t>
  </si>
  <si>
    <t>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
09/08/2022: Mediante memorando ORFEO No 202251000195313 la Dirección de Representación Judicial, solicita la corrección en la fecha de terminación de la acción debió a error en el registro de la fecha</t>
  </si>
  <si>
    <t>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
09/08/2022: Mediante memorando ORFEO No 202251000195313 la Dirección de Representación Judicial, solicita la corrección en la fecha de terminación de la acción debió a error en el registro de la fecha</t>
  </si>
  <si>
    <t>8/09/2022: La dependencia, no reportan evidencias en este corte.
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Acción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presente seguimiento no se aporta evidencia del avance en la ejecución de la acción y si bien ésta se encuentra dentro de los términos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Acción en ejecución.   
CONCLUSION: ACCION ABIERTA</t>
  </si>
  <si>
    <t>8/09/2022: La dependencia, no reportan evidencias en este corte.
05/08/2022: La dependencia, no reportan evidencias en este corte.</t>
  </si>
  <si>
    <t>7/9/2022: No se aportaron evidencias de gestión en el mes de agosto de 2022.
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</si>
  <si>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</si>
  <si>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</si>
  <si>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</si>
  <si>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</si>
  <si>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</si>
  <si>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</si>
  <si>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</si>
  <si>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</si>
  <si>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</si>
  <si>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</si>
  <si>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</si>
  <si>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</si>
  <si>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</si>
  <si>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</si>
  <si>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</si>
  <si>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r>
      <t xml:space="preserve">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12/07/2022  Seguimiento Julie Martinez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Martinez y Daniel García  ctividad en ejecución dentro del periodo planificado se recomienda realizar seguimiento desde el ejercicio de autocontro</t>
    </r>
  </si>
  <si>
    <r>
      <t xml:space="preserve">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De acuerdo con la gestión evidenciada, se cierra la acción.
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</si>
  <si>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t xml:space="preserve">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</si>
  <si>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 xml:space="preserve">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
Se aportan las siguientes evidencias:
-	TALLER DIDÁCTICO - 15 DE JUNIO 2022
-	Listas de asistencia
-	Registro fotográfico
-	TALLER DIDÁCTICO - 29 DE JULIO 2022
-	Listas de asistencia 
-	Registro fotográfico
-	Material capacitación
-	Memorando invitación al taller
Por lo anteriormente expuesto, se evidencia el cumplimiento de la acción, por tal motivo solicitaron su respectivo cierre. De acuerdo con la gestión evidenciada, se cierra la acción.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</si>
  <si>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</si>
  <si>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8/9/2022: No se aportaron evidencias de gestión en el mes de agosto de 2022.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</si>
  <si>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8/9/2022: No se aportaron evidencias de gestión en el mes de agosto de 2022.
5/8/2022: La Dirección de Talento Humano envió el día 1 de julio la pieza de comunicación informando a todos los funcionarios de planta el plazo de radicar vacaciones (adjuntaron correo).
8/07/2022: No se aportaron evidencias de gestión en el mes de junio de 2022.</t>
  </si>
  <si>
    <t>8/9/2022: No se aportaron evidencias de gestión en el mes de agosto de 2022.
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</si>
  <si>
    <t>8/9/2022: No se aportaron evidencias de gestión en el mes de agosto de 2022.
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</si>
  <si>
    <t>8/9/2022: Se realizó la correspondiente actualización al procedimiento para el pago de servicios públicos de la entidad,  los cuales fueron revisados y aprobados por la  Oficina Asesora de Planeación Institucional. 
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</si>
  <si>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</si>
  <si>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</si>
  <si>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
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
Se aportan las siguientes evidencias:
1.	Informe estrategia de sensibilización - SGC DAC
2.	Diseño de la estrategia de sensibilización del SGC
-	Pieza informativa - ¡Participa en la Semana de la Calidad! 👌
-	Acta de reunión - Diseño estrategia de sensibilización
-	Insumo semana de la calidad - Temas SGC y MIPG
-	Diseño juegos didácticos - Semana de la calidad
3.	Implementación y evaluación de la estrategia de sensibilización del SGC
-	Listas de asistencia
-	Registros fotográficos
-	Encuestas de conocimiento
Por lo anteriormente expuesto, se evidencia el cumplimiento de la acción, por tal motivo solicitario su respectivo cierre. De acuerdo con la gestión evidenciada, se cierra la acción.
5/8/2022: No se aportaron evidencias de gestión en el mes de julio de 2022.
8/07/2022: No se aportaron evidencias de gestión en el mes de junio de 2022.</t>
  </si>
  <si>
    <r>
      <t>8/9/2022:  Se evidenció presentación donde se socializa los Documentos:  PE01-PR04 "Control de Documentos del Sistema Integrado de Gestión Distrital bajo estándar MIPG" y  PE01-PR08 "Planificación Estratégica y Operativa". Las evidencias se encuentran en el siguiente link: https://drive.google.com/drive/folders/1mmUKcX4bqH61rXFS4tv2Qw2wn9e3vQQp?usp=sharing (Presentación PMP Procedimiento y Lista de Asistencia Socialización Procedimiento del 28 de junio de 2022)
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</si>
  <si>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8/9/2022: Se observó soportes de seguimiento  de la OACCM en donde se valida la información alojada en la página para conocimiento y acceso público.
9/08/2022:  La dependencia, no reportan evidencias en este corte.
05/07/2022: La dependencia, no reportan evidencias en este corte.</t>
  </si>
  <si>
    <t>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</si>
  <si>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05/08/2022  Se encuentra abierta y en proceso de ejecución con fecha de terminación 30/10/2022.
05/07/2022: La dependencia, no reportan evidencias en este corte.</t>
  </si>
  <si>
    <t>8/9/2022: Se realizó la publicación de informe de gestión e informe de evaluación en: https://drive.google.com/drive/folders/1axS75mTiIc00ToPVQB4D3po9F11AHnnN
9/08/2022:  La dependencia, no reportan evidencias en este corte.</t>
  </si>
  <si>
    <t>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</si>
  <si>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7/9/2022: No se aportaron evidencias de gestión en el mes de agosto de 2022.
5/8/2022: No se aportaron evidencias de gestión en el mes de julio de 2022.</t>
  </si>
  <si>
    <t>8/9/2022: La dependencias no reportaron evidencias en este corte.</t>
  </si>
  <si>
    <t>Yancy Urbano</t>
  </si>
  <si>
    <t xml:space="preserve">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</si>
  <si>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06/09/2022: en evidencia se observa como avance para el mes agosto, que se indica que se expidió el estudio previo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se incluye el tema del cronograma.
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</si>
  <si>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t xml:space="preserve">06/09/2022: para el mes de agosto se aporta como evidencia el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 en este se puede observa en su numeral 9 y en nota 2, donde se contempla que el desembolso puede estar sujeta a cambios con la debida justificación. 
</t>
    </r>
    <r>
      <rPr>
        <b/>
        <sz val="9"/>
        <rFont val="Arial"/>
        <family val="2"/>
      </rPr>
      <t>Observación OCI</t>
    </r>
    <r>
      <rPr>
        <sz val="9"/>
        <rFont val="Arial"/>
        <family val="2"/>
      </rPr>
      <t xml:space="preserve">: Dado lo anterior se evidenciò que se ejecutó la acción "Incluir en los Estudios Previos del nuevo convenio con la Policia Nacional, que la fecha del desembolso de los aportes puede estar sujeta  a cambios con justificación", conforme a lo programado (EFICACIA). Esta acción queda cerrada y sujeta a la evaluaciòn de la efectividad que realiza anualmente la OCI.
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</si>
  <si>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 xml:space="preserve">06/09/2022: para el mes de agosto se indica que se hace seguimiento de manera trimestral, se encuentra en proceso el seguimiento del mes de septiembre para observar el comportamiento del trimestre de julio a septiembre.
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</si>
  <si>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06/09/2022: El proceso aporta la siguiente justificación: El informe se presentó en el mes de julio y comprende los meses de diciembre de 2021 hasta junio de 2022. El próximo informe se presentará en el mes de octubre de 2022, dado que el seguimiento es trimestral.
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línea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términos de ejecución.
Se recomienda al proceso documentar la gestión adelantada y aportar las evidencias correspondientes al primer periodo (trimestre octubre, noviembre y diciembre 2020) de ejecución de la misma, en el seguimiento a desarrollar en enero 2021 </t>
  </si>
  <si>
    <t>C</t>
  </si>
  <si>
    <r>
      <t xml:space="preserve">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
</t>
    </r>
    <r>
      <rPr>
        <b/>
        <sz val="9"/>
        <rFont val="Arial"/>
        <family val="2"/>
      </rPr>
      <t>Observación OCI:</t>
    </r>
    <r>
      <rPr>
        <sz val="9"/>
        <rFont val="Arial"/>
        <family val="2"/>
      </rPr>
      <t xml:space="preserve"> Dado lo anterior se evidenciò que se ejecutó la acción "Formular un Plan de Transferencias Secundarias de acuerdo con lo establecido en el artículo 21 del Acuerdo 004 de 2019.",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</si>
  <si>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r>
      <t xml:space="preserve">8/9/2022: Se definió la herramienta en archivo Excel para el control y seguimiento mensual de las horas extras y los recargos, de acuerdo a la normatividad vigente.
</t>
    </r>
    <r>
      <rPr>
        <b/>
        <sz val="9"/>
        <rFont val="Arial"/>
        <family val="2"/>
      </rPr>
      <t>Observación OCI:</t>
    </r>
    <r>
      <rPr>
        <sz val="9"/>
        <rFont val="Arial"/>
        <family val="2"/>
      </rPr>
      <t xml:space="preserve"> Dado lo anterior se evidenciò que se ejecutó la acción "Crear una herramienta en formato Excel que permita tener un control de las horas extras y descansos compensatorios causados mensualmente", conforme a lo programado (EFICACIA). Esta acción queda cerrada y sujeta a la evaluaciòn de la efectividad que realiza anualmente la OCI.
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r>
  </si>
  <si>
    <r>
      <t xml:space="preserve">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
</t>
    </r>
    <r>
      <rPr>
        <b/>
        <sz val="9"/>
        <rFont val="Arial"/>
        <family val="2"/>
      </rPr>
      <t>Observación OCI:</t>
    </r>
    <r>
      <rPr>
        <sz val="9"/>
        <rFont val="Arial"/>
        <family val="2"/>
      </rPr>
      <t xml:space="preserve"> Dado lo anterior se evidenciò que se ejecutó la acción "Actualizar y socializar el formato de horas extras.", conforme a lo programado (EFICACIA). Esta acción queda cerrada y sujeta a la evaluaciòn de la efectividad que realiza anualmente la OCI.
5/8/2022: la Dirección de Talento Humano está analizando y ajustando el formato de horas extras de acuerdo con la necesidad.
8/07/2022: No se aportaron evidencias de gestión en el mes de junio de 2022.</t>
    </r>
  </si>
  <si>
    <r>
      <t xml:space="preserve">8/9/2022: La resolución fue modificada y ajustada en su parte considerativa en el sentido de informar cuantas horas extras se habían causado. Igualmente, en su resuelve se incluyó el “Articulo Segundo” donde se relacionan el total de compensatorios.
</t>
    </r>
    <r>
      <rPr>
        <b/>
        <sz val="9"/>
        <rFont val="Arial"/>
        <family val="2"/>
      </rPr>
      <t>Observación OCI:</t>
    </r>
    <r>
      <rPr>
        <sz val="9"/>
        <rFont val="Arial"/>
        <family val="2"/>
      </rPr>
      <t xml:space="preserve"> Dado lo anterior se evidenciò que se ejecutó la acción "Ajustar el modelo de Resolución de reconocimiento de pago suplementario, en donde se incluya el total de compensatorios pendientes por disfrutar dentro del mes causado.", conforme a lo programado (EFICACIA). Esta acción queda cerrada y sujeta a la evaluaciòn de la efectividad que realiza anualmente la OCI.
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r>
  </si>
  <si>
    <r>
      <t xml:space="preserve">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t>
    </r>
    <r>
      <rPr>
        <b/>
        <sz val="9"/>
        <rFont val="Arial"/>
        <family val="2"/>
      </rPr>
      <t>Observación OCI</t>
    </r>
    <r>
      <rPr>
        <sz val="9"/>
        <rFont val="Arial"/>
        <family val="2"/>
      </rPr>
      <t>: Dado lo anterior se evidenciò que se ejecutó la acción "Comunicar a los Directivos la información de periodos acumulados de vacaciones de los servidores a su cargo, y solicitar su respectiva programación de disfrute.", conforme a lo programado (EFICACIA). Esta acción queda cerrada y sujeta a la evaluaciòn de la efectividad que realiza anualmente la OCI.
5/8/2022: La Subsecretaria de Gestión Corporativa emitió el memorando No. 20226200150173 del 29 de junio de 2022, “Programación de vacaciones de 2022 – II SEMESTRE” (adjuntaro como evidencia dicho memorando).
8/07/2022: No se aportaron evidencias de gestión en el mes de junio de 2022.</t>
    </r>
  </si>
  <si>
    <r>
      <t xml:space="preserve">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Adicional al memorando, se envían dos anexos: - Listado de brigadistas actuales con datos como: sedes, número de cédula, nombre y apellidos, foto, tipo de vinculación, dependencia y correo electrónico. 
-Resolución No. 147316 de junio de 2022 “POR LA CUAL SE ADOPTA Y SE ESTABLECE EL FUNCIONAMIENTO DEL SISTEMA DE COMANDO DE INCIDENTES (SCI), Y SE REGULA LA CONFORMACIÓN Y LINEAMIENTOS DE LA BRIGADA DE EMERGENCIA DE LA SECRETARÍA DISTRITAL DE MOVILIDAD” 
Con lo anterior se evidencia la gestión realizada por la Dirección de Talento Humano, con el fin de realizar gestión a la oportunidad de mejora encontrada en la Revisión por la Dirección SG-SST.
</t>
    </r>
    <r>
      <rPr>
        <b/>
        <sz val="9"/>
        <rFont val="Arial"/>
        <family val="2"/>
      </rPr>
      <t xml:space="preserve">
Observación OCI</t>
    </r>
    <r>
      <rPr>
        <sz val="9"/>
        <rFont val="Arial"/>
        <family val="2"/>
      </rPr>
      <t>: Dado lo anterior se evidenciò que se ejecutó la acción "Remitir memorando a los responsables de las diferentes sedes de la SDM para que se asigne un representante para participar en la brigada de emergencias.",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</si>
  <si>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r>
      <t xml:space="preserve">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Adicional al memorando, se envían Resolución 22946 de 2021.
Con lo anterior se evidencia la gestión realizada por la Dirección de Talento Humano, con el fin de realizar gestión a la oportunidad de mejora identificada en la Revisión por la Dirección SG-SST. 
</t>
    </r>
    <r>
      <rPr>
        <b/>
        <sz val="9"/>
        <rFont val="Arial"/>
        <family val="2"/>
      </rPr>
      <t>Observación OCI:</t>
    </r>
    <r>
      <rPr>
        <sz val="9"/>
        <rFont val="Arial"/>
        <family val="2"/>
      </rPr>
      <t xml:space="preserve"> Dado lo anterior se evidenciò que se ejecutó la acción "Remitir memorando a los líderes de proceso frente a las responsabilidades del SG-SST y la importancia de incentivar la participación en las actividades de SST.",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</si>
  <si>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ESTADO DE LAS ACCIONES DEL PMP:  ACCIONES CERRADAS POR DEPENDENCIA A AGOSTO 2022</t>
  </si>
  <si>
    <t>AGOSTO</t>
  </si>
  <si>
    <t xml:space="preserve">Nataly Tenjo Vargas
</t>
  </si>
  <si>
    <t>8/9/2022: Desde la OACCM se adelantaron acciones de comunicación, enseñanza y acompañamiento del nuevo proceso de publicación en la página web e intranet de la SDM.
1. El día 5 de agosto de 2022 se realizó la divulgación del nuevo proceso a todos los funcionarios y colaboradores de la Entidad mediante mailing corporativo, se adiciona guía que describe paso a paso el proceso.
2.Con apoyo de la OTIC se difundió a todos los servidores y colaboradores encargados de la información en las diferentes áreas el instructivo que instruye acerca de la actualización del proceso de publicación de Información en la página web e intranet de la SDM.
 3.Se identificaron las falencias en el diligenciamiento del nuevo formato y se realizaron mesas de trabajo grupales e individuales, socializando el formato, resolviendo dudas y fortaleciendo el uso de recursos en la solicitud.
9/08/2022:  La dependencia, no reportan evidencias en este corte.
05/07/2022: La dependencia, no reportan evidencias en este corte.</t>
  </si>
  <si>
    <t>8/9/2022: No se aportaron evidencias de gestión en el mes de agosto.</t>
  </si>
  <si>
    <t>SUBSECRETARÍA DE GESTIÓN CORPORATIVA
Oficina Asesora de Planeación Institucional</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</si>
  <si>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</si>
  <si>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</si>
  <si>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</si>
  <si>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9/09/2022: La dependencia, no reportan evidencias en este corte.
05/07/2022: La dependencia, no reportan evidencias en este corte.
08/06/2022: La dependencia, no reportan evidencias en este corte.
09/05/2022: La dependencia, no reportan evidencias en este corte.</t>
  </si>
  <si>
    <t>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</si>
  <si>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SUBSECRETARÍA DE POLÍTICA DE LA MOVILIDAD
SUBSECRETARÍA DE SERVICIOS A LA CIUDADANÍA
SUBSECRETARÍA DE GESTIÓN DE LA MOVILIDAD</t>
  </si>
  <si>
    <t>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</si>
  <si>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09/09/2022: El 12/08/2022 se asistió a reunión con Gestión del Conocimiento y la Innovación con el fin de revisar el formulario de lecciones aprendidas previo a socilizarlo con los gestores del conocimiento; adicionalmente se envió correo electrónico el 9/08/2022 al equipo de calidad de la OCI con el fin de revisar el formulario previo a la reunión; por otra parte el día 19/08/2022 el líeder de la política de gestión del conocimiento socializó con los gestores del conocimiento el formulario para el levantamiento de lecciones aprendidas PMI otorgando un plazo hasta el 20/09/2022.
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t>
  </si>
  <si>
    <t>09/09/2022: este informe al anual se debe esperar al cierre la vigencia para la consolidación de la información
08/08/2022: La dependencia, no reportan evidencias en este corte.</t>
  </si>
  <si>
    <t>09/09/2022 esta actividad se encuentra en proceso de analisis y consolidación de información con el fin de luego socializar los resultados.
08/08/2022: La dependencia, no reportan evidencias en este corte.</t>
  </si>
  <si>
    <t>09/09/2022 esta actividad se esta incorporando dentro la planeación de la Oficina de Control Interno con el fin de dar cumplimiento a esta acción.</t>
  </si>
  <si>
    <t>09/09/2022 La Oficina de Control una vez tenga el respectivo aval y publicación por parte de la OAP de los documentos del proceso Control y Evaluación de la Gestión se procederá con la respectiva socialización.</t>
  </si>
  <si>
    <t>09/09/2022 esta acción comienza en el mes de octubre, por lo que no se aporta el respectivo avance.</t>
  </si>
  <si>
    <t>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</si>
  <si>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09/09/2022 La Oficina de Control Interno, se encuentra en el proceso de incluír esta actividad dentro de su planeación y así proponer fechas para la ejecución de esta acción.</t>
  </si>
  <si>
    <t>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</si>
  <si>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</si>
  <si>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 xml:space="preserve">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</si>
  <si>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r>
      <t xml:space="preserve">
06/09/2022: se evidencia pantallazo del convenio 2021-1052 de la publicación en SECOP y presentación al Comité Tecnico Operativo del convenio 2021-2052 con información con corte al 31 de julio sobre las diferentes cifras allí recolectadas.
</t>
    </r>
    <r>
      <rPr>
        <b/>
        <sz val="9"/>
        <rFont val="Arial"/>
        <family val="2"/>
      </rPr>
      <t>Observación OCI:</t>
    </r>
    <r>
      <rPr>
        <sz val="9"/>
        <rFont val="Arial"/>
        <family val="2"/>
      </rPr>
      <t xml:space="preserve"> Dado lo anterior se evidenciò que se ejecutó la acción "Publicar el reporte mensual de seguimiento a los indicadores de gestión del Proceso a través del SECOP..", conforme a lo programado (EFICACIA). Esta acción queda cerrada y sujeta a la evaluaciòn de la efectividad que realiza anualmente la OCI.
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r>
  </si>
  <si>
    <r>
      <t xml:space="preserve">06/09/2022: en evidencia se observa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
</t>
    </r>
    <r>
      <rPr>
        <b/>
        <sz val="9"/>
        <rFont val="Arial"/>
        <family val="2"/>
      </rPr>
      <t xml:space="preserve">
Observación OCI:</t>
    </r>
    <r>
      <rPr>
        <sz val="9"/>
        <rFont val="Arial"/>
        <family val="2"/>
      </rPr>
      <t xml:space="preserve"> Dado lo anterior se evidenciò que se ejecutó la acción "Especificar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conforme a lo programado (EFICACIA). Esta acción queda cerrada y sujeta a la evaluaciòn de la efectividad que realiza anualmente la OCI.
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</si>
  <si>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ESTADO GENERAL DE LAS ACCIONES DEL PLAN DE MEJORAMIENTO POR PROCESOS DE LA SDM AL CORTE AGOSTO 2022</t>
  </si>
  <si>
    <t>RESUMEN ESTADO DE LAS ACCIONES DEL PMP: CONSOLIDADO GENERAL AL CORTE AGOSTO 2022</t>
  </si>
  <si>
    <t>ESTADO DE LAS ACCIONES DEL PMP:  ACCIONES ABIERTAS POR DEPENDENCIA A AGOSTO 2022</t>
  </si>
  <si>
    <t>ESTADO DE LAS ACCIONES DEL PMP:  PLAZOS DE EJECUCIÓN ACCIONES ABIERTAS E INCUMPLIDAS AL CORTE  AGOSTO 2022</t>
  </si>
  <si>
    <t>NÚMERO DE ACCIONES ABIERTAS E INCUMPLIDAS DE ACUERDO A LA FUENTE U ORIGEN DEL HALLAZGO AL CORTE AGOSTO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</si>
</sst>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dd\-mm\-yy;@"/>
    <numFmt numFmtId="166" formatCode="dd/mm/yyyy;@"/>
    <numFmt numFmtId="167" formatCode="d/mm/yyyy;@"/>
    <numFmt numFmtId="168" formatCode="d/m/yyyy"/>
    <numFmt numFmtId="169" formatCode="yyyy\-mm\-dd"/>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
      <sz val="10"/>
      <color rgb="FF000000"/>
      <name val="Calibri"/>
      <family val="2"/>
      <scheme val="minor"/>
    </font>
    <font>
      <strike/>
      <sz val="10"/>
      <name val="Arial"/>
      <family val="2"/>
    </font>
    <font>
      <i/>
      <sz val="9"/>
      <name val="Arial"/>
      <family val="2"/>
    </font>
    <font>
      <sz val="8"/>
      <color theme="1"/>
      <name val="Arial"/>
      <family val="2"/>
    </font>
    <font>
      <b/>
      <sz val="8"/>
      <name val="Arial"/>
      <family val="2"/>
    </font>
  </fonts>
  <fills count="13">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9">
    <xf numFmtId="0" fontId="0" fillId="0" borderId="0"/>
    <xf numFmtId="0" fontId="19" fillId="0" borderId="0"/>
    <xf numFmtId="0" fontId="19" fillId="0" borderId="0"/>
    <xf numFmtId="0" fontId="23" fillId="0" borderId="0"/>
    <xf numFmtId="0" fontId="16" fillId="0" borderId="0"/>
    <xf numFmtId="9" fontId="37" fillId="0" borderId="0" applyFont="0" applyFill="0" applyBorder="0" applyAlignment="0" applyProtection="0"/>
    <xf numFmtId="0" fontId="41" fillId="0" borderId="0"/>
    <xf numFmtId="0" fontId="1" fillId="0" borderId="0"/>
    <xf numFmtId="0" fontId="19" fillId="0" borderId="0"/>
  </cellStyleXfs>
  <cellXfs count="214">
    <xf numFmtId="0" fontId="0" fillId="0" borderId="0" xfId="0"/>
    <xf numFmtId="0" fontId="22" fillId="2" borderId="0" xfId="3" applyFont="1" applyFill="1" applyAlignment="1">
      <alignment horizontal="center" vertical="center" wrapText="1"/>
    </xf>
    <xf numFmtId="0" fontId="28" fillId="3" borderId="1" xfId="3" applyFont="1" applyFill="1" applyBorder="1" applyAlignment="1">
      <alignment horizontal="center" vertical="center" wrapText="1"/>
    </xf>
    <xf numFmtId="0" fontId="16" fillId="0" borderId="0" xfId="4"/>
    <xf numFmtId="0" fontId="0" fillId="0" borderId="0" xfId="0" pivotButton="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0" xfId="0" applyFont="1"/>
    <xf numFmtId="0" fontId="17" fillId="0" borderId="0" xfId="0" applyFont="1" applyAlignment="1">
      <alignment horizontal="center"/>
    </xf>
    <xf numFmtId="0" fontId="32" fillId="6" borderId="7" xfId="0" applyFont="1" applyFill="1" applyBorder="1" applyAlignment="1">
      <alignment horizontal="center"/>
    </xf>
    <xf numFmtId="0" fontId="0" fillId="2" borderId="0" xfId="0" applyFill="1" applyAlignment="1">
      <alignment horizontal="center"/>
    </xf>
    <xf numFmtId="0" fontId="0" fillId="7" borderId="0" xfId="0" applyFill="1" applyAlignment="1">
      <alignment horizontal="center"/>
    </xf>
    <xf numFmtId="0" fontId="32" fillId="6" borderId="8" xfId="0"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7" fillId="0" borderId="0" xfId="0" applyFont="1" applyAlignment="1">
      <alignment wrapText="1"/>
    </xf>
    <xf numFmtId="0" fontId="17" fillId="0" borderId="0" xfId="0" applyFont="1" applyAlignment="1">
      <alignment horizontal="center" wrapText="1"/>
    </xf>
    <xf numFmtId="0" fontId="0" fillId="0" borderId="0" xfId="0" pivotButton="1" applyAlignment="1">
      <alignment wrapText="1"/>
    </xf>
    <xf numFmtId="14" fontId="20" fillId="3" borderId="1" xfId="3" applyNumberFormat="1" applyFont="1" applyFill="1" applyBorder="1" applyAlignment="1">
      <alignment horizontal="center" vertical="center" wrapText="1"/>
    </xf>
    <xf numFmtId="14" fontId="20" fillId="4" borderId="1" xfId="3" applyNumberFormat="1" applyFont="1" applyFill="1" applyBorder="1" applyAlignment="1">
      <alignment horizontal="center" vertical="center" wrapText="1"/>
    </xf>
    <xf numFmtId="0" fontId="20" fillId="3" borderId="1"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31" fillId="0" borderId="0" xfId="0" applyFont="1"/>
    <xf numFmtId="0" fontId="32" fillId="0" borderId="0" xfId="0" applyFont="1" applyAlignment="1">
      <alignment horizontal="center"/>
    </xf>
    <xf numFmtId="0" fontId="33"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20" fillId="4" borderId="1" xfId="3" applyNumberFormat="1" applyFont="1" applyFill="1" applyBorder="1" applyAlignment="1">
      <alignment horizontal="right" vertical="center" wrapText="1"/>
    </xf>
    <xf numFmtId="14" fontId="20" fillId="3" borderId="1" xfId="3" applyNumberFormat="1" applyFont="1" applyFill="1" applyBorder="1" applyAlignment="1">
      <alignment horizontal="right" vertical="center" wrapText="1"/>
    </xf>
    <xf numFmtId="0" fontId="15" fillId="0" borderId="0" xfId="4" applyFont="1"/>
    <xf numFmtId="0" fontId="14" fillId="0" borderId="0" xfId="4" applyFont="1"/>
    <xf numFmtId="0" fontId="13" fillId="0" borderId="0" xfId="4" applyFont="1"/>
    <xf numFmtId="0" fontId="29" fillId="0" borderId="0" xfId="4" applyFont="1" applyAlignment="1">
      <alignment wrapText="1"/>
    </xf>
    <xf numFmtId="0" fontId="30" fillId="0" borderId="0" xfId="4" applyFont="1" applyAlignment="1">
      <alignment wrapText="1"/>
    </xf>
    <xf numFmtId="0" fontId="16" fillId="0" borderId="0" xfId="4" applyAlignment="1">
      <alignment wrapText="1"/>
    </xf>
    <xf numFmtId="0" fontId="33" fillId="5" borderId="0" xfId="0" applyFont="1" applyFill="1" applyAlignment="1">
      <alignment horizontal="left" wrapText="1"/>
    </xf>
    <xf numFmtId="0" fontId="33" fillId="8" borderId="0" xfId="0" applyFont="1" applyFill="1" applyAlignment="1">
      <alignment horizontal="left" wrapText="1"/>
    </xf>
    <xf numFmtId="0" fontId="33" fillId="9" borderId="0" xfId="0" applyFont="1" applyFill="1" applyAlignment="1">
      <alignment horizontal="left" wrapText="1"/>
    </xf>
    <xf numFmtId="0" fontId="12" fillId="0" borderId="0" xfId="4" applyFont="1"/>
    <xf numFmtId="0" fontId="11" fillId="0" borderId="0" xfId="4" applyFont="1"/>
    <xf numFmtId="0" fontId="10" fillId="0" borderId="0" xfId="4" applyFont="1"/>
    <xf numFmtId="0" fontId="9" fillId="0" borderId="0" xfId="4" applyFont="1"/>
    <xf numFmtId="0" fontId="0" fillId="0" borderId="0" xfId="0" applyAlignment="1">
      <alignment horizontal="left" vertical="center" wrapText="1"/>
    </xf>
    <xf numFmtId="0" fontId="8" fillId="0" borderId="0" xfId="4" applyFont="1"/>
    <xf numFmtId="0" fontId="31" fillId="0" borderId="0" xfId="0" applyFont="1" applyAlignment="1">
      <alignment horizontal="center"/>
    </xf>
    <xf numFmtId="0" fontId="31" fillId="7" borderId="0" xfId="0" applyFont="1" applyFill="1" applyAlignment="1">
      <alignment horizontal="center"/>
    </xf>
    <xf numFmtId="0" fontId="22" fillId="0" borderId="0" xfId="0" applyFont="1" applyAlignment="1">
      <alignment horizontal="left" wrapText="1"/>
    </xf>
    <xf numFmtId="0" fontId="35" fillId="0" borderId="0" xfId="0" applyFont="1" applyAlignment="1">
      <alignment horizontal="left" wrapText="1"/>
    </xf>
    <xf numFmtId="0" fontId="7" fillId="0" borderId="0" xfId="4"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20" fillId="4" borderId="9" xfId="3" applyFont="1" applyFill="1" applyBorder="1" applyAlignment="1">
      <alignment horizontal="center" vertical="center" wrapText="1"/>
    </xf>
    <xf numFmtId="9" fontId="0" fillId="0" borderId="0" xfId="5" applyFont="1" applyBorder="1"/>
    <xf numFmtId="0" fontId="0" fillId="7" borderId="0" xfId="0" applyFill="1"/>
    <xf numFmtId="14" fontId="0" fillId="7" borderId="0" xfId="0" applyNumberFormat="1" applyFill="1"/>
    <xf numFmtId="0" fontId="0" fillId="2" borderId="0" xfId="0" applyFill="1"/>
    <xf numFmtId="14" fontId="0" fillId="2" borderId="0" xfId="0" applyNumberForma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166" fontId="38" fillId="2" borderId="1" xfId="0" applyNumberFormat="1" applyFont="1" applyFill="1" applyBorder="1" applyAlignment="1">
      <alignment horizontal="center" vertical="center" wrapText="1"/>
    </xf>
    <xf numFmtId="166" fontId="38" fillId="2" borderId="1" xfId="0" applyNumberFormat="1" applyFont="1" applyFill="1" applyBorder="1" applyAlignment="1">
      <alignment horizontal="center" vertical="center"/>
    </xf>
    <xf numFmtId="0" fontId="38" fillId="2" borderId="1" xfId="0" applyFont="1" applyFill="1" applyBorder="1" applyAlignment="1">
      <alignment horizontal="left" vertical="center"/>
    </xf>
    <xf numFmtId="0" fontId="38" fillId="2" borderId="1" xfId="0" applyFont="1" applyFill="1" applyBorder="1" applyAlignment="1">
      <alignment vertical="center"/>
    </xf>
    <xf numFmtId="0" fontId="38" fillId="2" borderId="1" xfId="0" applyFont="1" applyFill="1" applyBorder="1" applyAlignment="1">
      <alignment vertical="center" wrapText="1"/>
    </xf>
    <xf numFmtId="166" fontId="38" fillId="2" borderId="1" xfId="0" applyNumberFormat="1" applyFont="1" applyFill="1" applyBorder="1" applyAlignment="1">
      <alignment vertical="center" wrapText="1"/>
    </xf>
    <xf numFmtId="14" fontId="38" fillId="2" borderId="1" xfId="0" applyNumberFormat="1" applyFont="1" applyFill="1" applyBorder="1" applyAlignment="1">
      <alignment horizontal="right" vertical="center"/>
    </xf>
    <xf numFmtId="164" fontId="38" fillId="2" borderId="1" xfId="0" applyNumberFormat="1" applyFont="1" applyFill="1" applyBorder="1" applyAlignment="1">
      <alignment horizontal="center" vertical="center"/>
    </xf>
    <xf numFmtId="0" fontId="31" fillId="2" borderId="0" xfId="0" applyFont="1" applyFill="1" applyAlignment="1">
      <alignment horizontal="left" vertical="center"/>
    </xf>
    <xf numFmtId="0" fontId="20" fillId="4" borderId="1" xfId="3" applyFont="1" applyFill="1" applyBorder="1" applyAlignment="1">
      <alignment horizontal="center" vertical="top" wrapText="1"/>
    </xf>
    <xf numFmtId="14" fontId="38" fillId="2" borderId="1" xfId="0" applyNumberFormat="1" applyFont="1" applyFill="1" applyBorder="1" applyAlignment="1">
      <alignment horizontal="center" vertical="center"/>
    </xf>
    <xf numFmtId="164" fontId="38" fillId="2" borderId="1" xfId="0" applyNumberFormat="1" applyFont="1" applyFill="1" applyBorder="1" applyAlignment="1">
      <alignment horizontal="left" vertical="top" wrapText="1"/>
    </xf>
    <xf numFmtId="166"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166" fontId="22" fillId="2" borderId="1" xfId="0" applyNumberFormat="1" applyFont="1" applyFill="1" applyBorder="1" applyAlignment="1">
      <alignment vertical="center" wrapText="1"/>
    </xf>
    <xf numFmtId="164" fontId="22" fillId="2" borderId="1" xfId="0" applyNumberFormat="1" applyFont="1" applyFill="1" applyBorder="1" applyAlignment="1">
      <alignment horizontal="left" vertical="top" wrapText="1"/>
    </xf>
    <xf numFmtId="0" fontId="22"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wrapText="1"/>
    </xf>
    <xf numFmtId="14" fontId="22" fillId="2" borderId="1" xfId="0" applyNumberFormat="1" applyFont="1" applyFill="1" applyBorder="1" applyAlignment="1">
      <alignment horizontal="right" vertical="center" wrapText="1"/>
    </xf>
    <xf numFmtId="14" fontId="22" fillId="2" borderId="1" xfId="0" applyNumberFormat="1" applyFont="1" applyFill="1" applyBorder="1" applyAlignment="1">
      <alignment horizontal="center" vertical="center" wrapText="1"/>
    </xf>
    <xf numFmtId="0" fontId="19" fillId="2" borderId="0" xfId="0" applyFont="1" applyFill="1" applyAlignment="1">
      <alignment horizontal="left" vertical="center" wrapText="1"/>
    </xf>
    <xf numFmtId="0" fontId="22" fillId="11" borderId="1" xfId="0" applyFont="1" applyFill="1" applyBorder="1" applyAlignment="1">
      <alignment horizontal="center" vertical="center" wrapText="1"/>
    </xf>
    <xf numFmtId="166" fontId="22" fillId="11" borderId="1" xfId="0" applyNumberFormat="1" applyFont="1" applyFill="1" applyBorder="1" applyAlignment="1">
      <alignment horizontal="center" vertical="center" wrapText="1"/>
    </xf>
    <xf numFmtId="0" fontId="22" fillId="11" borderId="1" xfId="0" applyFont="1" applyFill="1" applyBorder="1" applyAlignment="1">
      <alignment horizontal="left" vertical="center" wrapText="1"/>
    </xf>
    <xf numFmtId="0" fontId="22" fillId="11" borderId="1" xfId="0" applyFont="1" applyFill="1" applyBorder="1" applyAlignment="1">
      <alignment vertical="center" wrapText="1"/>
    </xf>
    <xf numFmtId="166" fontId="22" fillId="11" borderId="1" xfId="0" applyNumberFormat="1" applyFont="1" applyFill="1" applyBorder="1" applyAlignment="1">
      <alignment vertical="center" wrapText="1"/>
    </xf>
    <xf numFmtId="14" fontId="22" fillId="11" borderId="1" xfId="0" applyNumberFormat="1" applyFont="1" applyFill="1" applyBorder="1" applyAlignment="1">
      <alignment horizontal="right" vertical="center" wrapText="1"/>
    </xf>
    <xf numFmtId="14" fontId="22" fillId="11" borderId="1" xfId="0" applyNumberFormat="1" applyFont="1" applyFill="1" applyBorder="1" applyAlignment="1">
      <alignment horizontal="center" vertical="center" wrapText="1"/>
    </xf>
    <xf numFmtId="164" fontId="22" fillId="11" borderId="1" xfId="0" applyNumberFormat="1" applyFont="1" applyFill="1" applyBorder="1" applyAlignment="1">
      <alignment horizontal="center" vertical="center" wrapText="1"/>
    </xf>
    <xf numFmtId="164" fontId="22" fillId="11" borderId="1" xfId="0" applyNumberFormat="1" applyFont="1" applyFill="1" applyBorder="1" applyAlignment="1">
      <alignment horizontal="left" vertical="top" wrapText="1"/>
    </xf>
    <xf numFmtId="0" fontId="19" fillId="11" borderId="0" xfId="0" applyFont="1" applyFill="1" applyAlignment="1">
      <alignment horizontal="left" vertical="center" wrapText="1"/>
    </xf>
    <xf numFmtId="14" fontId="45" fillId="12" borderId="1" xfId="8" applyNumberFormat="1" applyFont="1" applyFill="1" applyBorder="1" applyAlignment="1">
      <alignment horizontal="center" vertical="center" wrapText="1"/>
    </xf>
    <xf numFmtId="14" fontId="44" fillId="0" borderId="1" xfId="0" applyNumberFormat="1" applyFont="1" applyBorder="1" applyAlignment="1">
      <alignment horizontal="justify" vertical="center" wrapText="1"/>
    </xf>
    <xf numFmtId="1" fontId="22" fillId="2" borderId="0" xfId="3" applyNumberFormat="1" applyFont="1" applyFill="1" applyAlignment="1">
      <alignment horizontal="center" vertical="center" wrapText="1"/>
    </xf>
    <xf numFmtId="1" fontId="0" fillId="0" borderId="0" xfId="0" applyNumberFormat="1"/>
    <xf numFmtId="0" fontId="22" fillId="2" borderId="1" xfId="3" applyFont="1" applyFill="1" applyBorder="1" applyAlignment="1">
      <alignment horizontal="center" vertical="center" wrapText="1"/>
    </xf>
    <xf numFmtId="1" fontId="22" fillId="2" borderId="1" xfId="3" applyNumberFormat="1" applyFont="1" applyFill="1" applyBorder="1" applyAlignment="1">
      <alignment horizontal="center" vertical="center" wrapText="1"/>
    </xf>
    <xf numFmtId="1" fontId="19" fillId="11" borderId="1" xfId="0" applyNumberFormat="1" applyFont="1" applyFill="1" applyBorder="1" applyAlignment="1">
      <alignment horizontal="right" vertical="center" wrapText="1"/>
    </xf>
    <xf numFmtId="1" fontId="38" fillId="2" borderId="0" xfId="0" applyNumberFormat="1" applyFont="1" applyFill="1" applyAlignment="1">
      <alignment horizontal="left" vertical="center"/>
    </xf>
    <xf numFmtId="1" fontId="22" fillId="2" borderId="0" xfId="0" applyNumberFormat="1" applyFont="1" applyFill="1" applyAlignment="1">
      <alignment horizontal="left" vertical="center" wrapText="1"/>
    </xf>
    <xf numFmtId="0" fontId="19" fillId="2" borderId="0" xfId="0" applyFont="1" applyFill="1"/>
    <xf numFmtId="0" fontId="34" fillId="0" borderId="0" xfId="4" applyFont="1" applyAlignment="1">
      <alignment horizontal="center" vertical="center" wrapText="1"/>
    </xf>
    <xf numFmtId="9" fontId="0" fillId="0" borderId="0" xfId="5"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0" fontId="19" fillId="0" borderId="1" xfId="1" applyFill="1" applyBorder="1" applyAlignment="1">
      <alignment vertical="center"/>
    </xf>
    <xf numFmtId="0" fontId="21" fillId="0" borderId="2" xfId="1" applyFont="1" applyFill="1" applyBorder="1" applyAlignment="1" applyProtection="1">
      <alignment horizontal="center" vertical="center" wrapText="1"/>
      <protection locked="0"/>
    </xf>
    <xf numFmtId="0" fontId="21" fillId="0" borderId="3" xfId="1" applyFont="1" applyFill="1" applyBorder="1" applyAlignment="1" applyProtection="1">
      <alignment horizontal="center" vertical="center"/>
      <protection locked="0"/>
    </xf>
    <xf numFmtId="0" fontId="21" fillId="0" borderId="4" xfId="1" applyFont="1" applyFill="1" applyBorder="1" applyAlignment="1" applyProtection="1">
      <alignment horizontal="center" vertical="center"/>
      <protection locked="0"/>
    </xf>
    <xf numFmtId="0" fontId="26" fillId="0" borderId="0" xfId="0" applyFont="1" applyFill="1" applyAlignment="1">
      <alignment horizontal="center" vertical="center"/>
    </xf>
    <xf numFmtId="0" fontId="26" fillId="0" borderId="0" xfId="0" applyFont="1" applyFill="1" applyAlignment="1">
      <alignment vertical="center"/>
    </xf>
    <xf numFmtId="0" fontId="21" fillId="0" borderId="2" xfId="1" applyFont="1" applyFill="1" applyBorder="1" applyAlignment="1" applyProtection="1">
      <alignment horizontal="center" vertical="center"/>
      <protection locked="0"/>
    </xf>
    <xf numFmtId="0" fontId="21" fillId="0" borderId="1" xfId="1"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1" xfId="3" applyFont="1" applyFill="1" applyBorder="1" applyAlignment="1">
      <alignment horizontal="center" vertical="center" wrapText="1"/>
    </xf>
    <xf numFmtId="0" fontId="22" fillId="0" borderId="0" xfId="3" applyFont="1" applyFill="1" applyAlignment="1">
      <alignment horizontal="center" vertical="center" wrapText="1"/>
    </xf>
    <xf numFmtId="0" fontId="22" fillId="0" borderId="1" xfId="0" applyFont="1" applyFill="1" applyBorder="1" applyAlignment="1">
      <alignment horizontal="center" vertical="center"/>
    </xf>
    <xf numFmtId="166"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67" fontId="22" fillId="0" borderId="1" xfId="0" applyNumberFormat="1"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vertical="center" wrapText="1"/>
    </xf>
    <xf numFmtId="166" fontId="22" fillId="0" borderId="1" xfId="0" applyNumberFormat="1" applyFont="1" applyFill="1" applyBorder="1" applyAlignment="1">
      <alignment vertical="center" wrapText="1"/>
    </xf>
    <xf numFmtId="167" fontId="22" fillId="0" borderId="1" xfId="0" applyNumberFormat="1" applyFont="1" applyFill="1" applyBorder="1" applyAlignment="1">
      <alignment horizontal="right" vertical="center"/>
    </xf>
    <xf numFmtId="166" fontId="22" fillId="0" borderId="1" xfId="0" applyNumberFormat="1" applyFont="1" applyFill="1" applyBorder="1" applyAlignment="1">
      <alignment horizontal="center" vertical="center"/>
    </xf>
    <xf numFmtId="14" fontId="22" fillId="0" borderId="1" xfId="0" applyNumberFormat="1" applyFont="1" applyFill="1" applyBorder="1" applyAlignment="1">
      <alignment horizontal="center" vertical="center"/>
    </xf>
    <xf numFmtId="164" fontId="22" fillId="0" borderId="1" xfId="0" applyNumberFormat="1" applyFont="1" applyFill="1" applyBorder="1" applyAlignment="1">
      <alignment horizontal="center" vertical="center"/>
    </xf>
    <xf numFmtId="0" fontId="22" fillId="0" borderId="0" xfId="0" applyFont="1" applyFill="1" applyAlignment="1">
      <alignment horizontal="left" vertical="center"/>
    </xf>
    <xf numFmtId="0" fontId="19" fillId="0" borderId="0" xfId="0" applyFont="1" applyFill="1" applyAlignment="1">
      <alignment horizontal="left" vertical="center"/>
    </xf>
    <xf numFmtId="164" fontId="22" fillId="0" borderId="1" xfId="0" applyNumberFormat="1" applyFont="1" applyFill="1" applyBorder="1" applyAlignment="1">
      <alignment horizontal="left" vertical="top" wrapText="1"/>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167" fontId="22" fillId="0" borderId="1" xfId="0"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19" fillId="0" borderId="0" xfId="0" applyFont="1" applyFill="1" applyAlignment="1">
      <alignment horizontal="left" vertical="center" wrapText="1"/>
    </xf>
    <xf numFmtId="0" fontId="44" fillId="0" borderId="1" xfId="0" applyFont="1" applyFill="1" applyBorder="1" applyAlignment="1">
      <alignment horizontal="justify" vertical="center" wrapText="1"/>
    </xf>
    <xf numFmtId="0" fontId="44" fillId="0" borderId="1" xfId="0" applyFont="1" applyFill="1" applyBorder="1" applyAlignment="1">
      <alignment horizontal="center" vertical="center" wrapText="1"/>
    </xf>
    <xf numFmtId="166" fontId="44"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xf>
    <xf numFmtId="9" fontId="19" fillId="0" borderId="1" xfId="0"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0" fontId="22" fillId="0" borderId="9" xfId="0" applyFont="1" applyFill="1" applyBorder="1" applyAlignment="1">
      <alignment horizontal="left" vertical="center" wrapText="1"/>
    </xf>
    <xf numFmtId="9" fontId="22" fillId="0" borderId="1" xfId="5" applyFont="1" applyFill="1" applyBorder="1" applyAlignment="1">
      <alignment horizontal="center" vertical="center" wrapText="1"/>
    </xf>
    <xf numFmtId="0" fontId="22" fillId="0" borderId="10" xfId="0" applyFont="1" applyFill="1" applyBorder="1" applyAlignment="1">
      <alignment horizontal="left" vertical="center" wrapText="1"/>
    </xf>
    <xf numFmtId="9" fontId="22" fillId="0" borderId="1" xfId="0" applyNumberFormat="1" applyFont="1" applyFill="1" applyBorder="1" applyAlignment="1">
      <alignment horizontal="center" vertical="center"/>
    </xf>
    <xf numFmtId="0" fontId="19" fillId="0" borderId="11" xfId="0" applyFont="1" applyFill="1" applyBorder="1" applyAlignment="1">
      <alignment horizontal="center" vertical="center" wrapText="1"/>
    </xf>
    <xf numFmtId="167" fontId="19" fillId="0" borderId="11" xfId="0" applyNumberFormat="1" applyFont="1" applyFill="1" applyBorder="1" applyAlignment="1">
      <alignment horizontal="center" vertical="center" wrapText="1"/>
    </xf>
    <xf numFmtId="0" fontId="19" fillId="0" borderId="11" xfId="0" applyFont="1" applyFill="1" applyBorder="1" applyAlignment="1">
      <alignment horizontal="justify" vertical="center" wrapText="1"/>
    </xf>
    <xf numFmtId="14" fontId="19" fillId="0" borderId="11" xfId="0" applyNumberFormat="1" applyFont="1" applyFill="1" applyBorder="1" applyAlignment="1">
      <alignment horizontal="center" vertical="center" wrapText="1"/>
    </xf>
    <xf numFmtId="166" fontId="19" fillId="0" borderId="11" xfId="0" applyNumberFormat="1" applyFont="1" applyFill="1" applyBorder="1" applyAlignment="1">
      <alignment horizontal="center" vertical="center" wrapText="1"/>
    </xf>
    <xf numFmtId="0" fontId="42" fillId="0" borderId="11" xfId="0" applyFont="1" applyFill="1" applyBorder="1" applyAlignment="1">
      <alignment horizontal="center" vertical="center" wrapText="1"/>
    </xf>
    <xf numFmtId="9" fontId="19" fillId="0" borderId="11" xfId="0" applyNumberFormat="1" applyFont="1" applyFill="1" applyBorder="1" applyAlignment="1">
      <alignment horizontal="center" vertical="center"/>
    </xf>
    <xf numFmtId="0" fontId="19" fillId="0" borderId="11" xfId="0" applyFont="1" applyFill="1" applyBorder="1" applyAlignment="1">
      <alignment horizontal="center" vertical="center"/>
    </xf>
    <xf numFmtId="164" fontId="22" fillId="0" borderId="1" xfId="0" applyNumberFormat="1" applyFont="1" applyFill="1" applyBorder="1" applyAlignment="1">
      <alignment horizontal="left" vertical="center" wrapText="1"/>
    </xf>
    <xf numFmtId="0" fontId="19" fillId="0" borderId="1" xfId="0" applyFont="1" applyFill="1" applyBorder="1" applyAlignment="1">
      <alignment horizontal="justify" vertical="center" wrapText="1"/>
    </xf>
    <xf numFmtId="164" fontId="19" fillId="0" borderId="1" xfId="0" applyNumberFormat="1" applyFont="1" applyFill="1" applyBorder="1" applyAlignment="1">
      <alignment horizontal="center" vertical="center" wrapText="1"/>
    </xf>
    <xf numFmtId="167" fontId="19" fillId="0" borderId="1" xfId="0"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169" fontId="19" fillId="0" borderId="11"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2" xfId="0" applyFont="1" applyFill="1" applyBorder="1" applyAlignment="1">
      <alignment horizontal="justify" vertical="center" wrapText="1"/>
    </xf>
    <xf numFmtId="1" fontId="19" fillId="0" borderId="11" xfId="0" applyNumberFormat="1" applyFont="1" applyFill="1" applyBorder="1" applyAlignment="1">
      <alignment horizontal="center" vertical="center" wrapText="1"/>
    </xf>
    <xf numFmtId="169" fontId="19" fillId="0" borderId="12"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Fill="1" applyBorder="1" applyAlignment="1">
      <alignment horizontal="justify" vertical="center" wrapText="1"/>
    </xf>
    <xf numFmtId="14" fontId="19" fillId="0" borderId="10" xfId="0" applyNumberFormat="1" applyFont="1" applyFill="1" applyBorder="1" applyAlignment="1">
      <alignment horizontal="center" vertical="center" wrapText="1"/>
    </xf>
    <xf numFmtId="166" fontId="19" fillId="0" borderId="10"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14" fontId="19" fillId="0" borderId="1" xfId="0"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3" xfId="0" applyFont="1" applyFill="1" applyBorder="1" applyAlignment="1">
      <alignment horizontal="justify" vertical="center" wrapText="1"/>
    </xf>
    <xf numFmtId="14" fontId="19" fillId="0" borderId="13" xfId="0" applyNumberFormat="1" applyFont="1" applyFill="1" applyBorder="1" applyAlignment="1">
      <alignment horizontal="center" vertical="center" wrapText="1"/>
    </xf>
    <xf numFmtId="166" fontId="19" fillId="0" borderId="13" xfId="0" applyNumberFormat="1" applyFont="1" applyFill="1" applyBorder="1" applyAlignment="1">
      <alignment horizontal="center" vertical="center" wrapText="1"/>
    </xf>
    <xf numFmtId="1" fontId="22" fillId="0" borderId="1" xfId="0" applyNumberFormat="1" applyFont="1" applyFill="1" applyBorder="1" applyAlignment="1">
      <alignment horizontal="left" vertical="top" wrapText="1"/>
    </xf>
    <xf numFmtId="0" fontId="22" fillId="0" borderId="11" xfId="0" applyFont="1" applyFill="1" applyBorder="1" applyAlignment="1">
      <alignment horizontal="center" vertical="center" wrapText="1"/>
    </xf>
    <xf numFmtId="168" fontId="22" fillId="0" borderId="11" xfId="0" applyNumberFormat="1" applyFont="1" applyFill="1" applyBorder="1" applyAlignment="1">
      <alignment horizontal="center" vertical="center" wrapText="1"/>
    </xf>
    <xf numFmtId="166" fontId="22" fillId="0" borderId="1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22" fillId="0" borderId="1" xfId="1" applyFont="1" applyFill="1" applyBorder="1" applyAlignment="1">
      <alignment horizontal="justify" vertical="center" wrapText="1"/>
    </xf>
    <xf numFmtId="167" fontId="22" fillId="0" borderId="1" xfId="1" applyNumberFormat="1" applyFont="1" applyFill="1" applyBorder="1" applyAlignment="1">
      <alignment horizontal="center" vertical="center" wrapText="1"/>
    </xf>
    <xf numFmtId="166" fontId="22" fillId="0" borderId="1" xfId="1" applyNumberFormat="1"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167" fontId="18" fillId="0" borderId="0" xfId="0" applyNumberFormat="1" applyFont="1" applyFill="1" applyAlignment="1">
      <alignment horizontal="center" vertical="center"/>
    </xf>
    <xf numFmtId="0" fontId="19" fillId="0" borderId="0" xfId="0" applyFont="1" applyFill="1" applyAlignment="1">
      <alignment horizontal="center" vertical="center"/>
    </xf>
    <xf numFmtId="165" fontId="19" fillId="0" borderId="0" xfId="0" applyNumberFormat="1" applyFont="1" applyFill="1" applyAlignment="1">
      <alignment horizontal="center" vertical="center"/>
    </xf>
    <xf numFmtId="167" fontId="19" fillId="0" borderId="0" xfId="0" applyNumberFormat="1" applyFont="1" applyFill="1" applyAlignment="1">
      <alignment horizontal="right" vertical="center"/>
    </xf>
    <xf numFmtId="166" fontId="19" fillId="0" borderId="0" xfId="0" applyNumberFormat="1" applyFont="1" applyFill="1" applyAlignment="1">
      <alignment horizontal="center" vertical="center"/>
    </xf>
    <xf numFmtId="14" fontId="22" fillId="0" borderId="0" xfId="0" applyNumberFormat="1"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Alignment="1">
      <alignment horizontal="left" vertical="top"/>
    </xf>
    <xf numFmtId="167" fontId="20" fillId="4" borderId="1" xfId="3" applyNumberFormat="1" applyFont="1" applyFill="1" applyBorder="1" applyAlignment="1">
      <alignment horizontal="center" vertical="center" wrapText="1"/>
    </xf>
    <xf numFmtId="166" fontId="20" fillId="4" borderId="1" xfId="3" applyNumberFormat="1" applyFont="1" applyFill="1" applyBorder="1" applyAlignment="1">
      <alignment horizontal="center" vertical="center" wrapText="1"/>
    </xf>
    <xf numFmtId="0" fontId="0" fillId="0" borderId="0" xfId="0" applyNumberFormat="1"/>
    <xf numFmtId="0" fontId="0" fillId="9" borderId="0" xfId="0" applyNumberFormat="1" applyFill="1"/>
    <xf numFmtId="0" fontId="0" fillId="0" borderId="0" xfId="0" applyNumberFormat="1" applyFill="1"/>
  </cellXfs>
  <cellStyles count="9">
    <cellStyle name="Normal" xfId="0" builtinId="0"/>
    <cellStyle name="Normal 2" xfId="1" xr:uid="{00000000-0005-0000-0000-000001000000}"/>
    <cellStyle name="Normal 3" xfId="2" xr:uid="{00000000-0005-0000-0000-000002000000}"/>
    <cellStyle name="Normal 4" xfId="3" xr:uid="{00000000-0005-0000-0000-000003000000}"/>
    <cellStyle name="Normal 4 2" xfId="8" xr:uid="{00000000-0005-0000-0000-000004000000}"/>
    <cellStyle name="Normal 5" xfId="4" xr:uid="{00000000-0005-0000-0000-000005000000}"/>
    <cellStyle name="Normal 6" xfId="7" xr:uid="{00000000-0005-0000-0000-000006000000}"/>
    <cellStyle name="Normal 7" xfId="6" xr:uid="{00000000-0005-0000-0000-000007000000}"/>
    <cellStyle name="Porcentaje" xfId="5" builtinId="5"/>
  </cellStyles>
  <dxfs count="263">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1"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1"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none">
          <bgColor auto="1"/>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10</c:v>
                </c:pt>
                <c:pt idx="1">
                  <c:v>0</c:v>
                </c:pt>
                <c:pt idx="2">
                  <c:v>0</c:v>
                </c:pt>
                <c:pt idx="3">
                  <c:v>213</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0.12277845360376644"/>
          <c:y val="9.6641651274726709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664369</xdr:colOff>
      <xdr:row>1</xdr:row>
      <xdr:rowOff>23811</xdr:rowOff>
    </xdr:from>
    <xdr:to>
      <xdr:col>16</xdr:col>
      <xdr:colOff>631031</xdr:colOff>
      <xdr:row>19</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214313</xdr:colOff>
      <xdr:row>21</xdr:row>
      <xdr:rowOff>154782</xdr:rowOff>
    </xdr:from>
    <xdr:to>
      <xdr:col>18</xdr:col>
      <xdr:colOff>413543</xdr:colOff>
      <xdr:row>46</xdr:row>
      <xdr:rowOff>80169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624681</xdr:colOff>
      <xdr:row>58</xdr:row>
      <xdr:rowOff>160335</xdr:rowOff>
    </xdr:from>
    <xdr:to>
      <xdr:col>16</xdr:col>
      <xdr:colOff>280194</xdr:colOff>
      <xdr:row>89</xdr:row>
      <xdr:rowOff>107154</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3</xdr:col>
      <xdr:colOff>1647147</xdr:colOff>
      <xdr:row>3</xdr:row>
      <xdr:rowOff>183318</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5717" y="68035"/>
          <a:ext cx="986230" cy="820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10000000}">
  <cacheSource type="worksheet">
    <worksheetSource ref="A6:X6" sheet="Consolidado agost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691.492219328706" createdVersion="6" refreshedVersion="6" minRefreshableVersion="3" recordCount="136" xr:uid="{00000000-000A-0000-FFFF-FFFF11000000}">
  <cacheSource type="worksheet">
    <worksheetSource ref="A2:X2" sheet="Consolidado agost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acheField>
    <cacheField name="FECHA DEL HALLAZGO" numFmtId="166">
      <sharedItems containsDate="1" containsMixedTypes="1" minDate="2020-09-24T00:00:00" maxDate="2022-03-25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haredItems>
    </cacheField>
    <cacheField name="ÁREA RESPONSABLE" numFmtId="0">
      <sharedItems count="17">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15T00:00:00" maxDate="2023-03-01T00:00:00" count="26">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4-15T00:00:00"/>
        <d v="2022-07-01T00:00:00"/>
        <d v="2022-10-30T00:00:00"/>
      </sharedItems>
    </cacheField>
    <cacheField name="FECHA DE REVISIÓN" numFmtId="14">
      <sharedItems containsNonDate="0" containsDate="1" containsString="0" containsBlank="1" minDate="2022-04-07T00:00:00" maxDate="2022-05-10T00:00:00"/>
    </cacheField>
    <cacheField name="NOMBRE DEL AUDITOR" numFmtId="164">
      <sharedItems/>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82.659507638891" createdVersion="6" refreshedVersion="8" minRefreshableVersion="3" recordCount="120" xr:uid="{00000000-000A-0000-FFFF-FFFF12000000}">
  <cacheSource type="worksheet">
    <worksheetSource ref="A3:X3" sheet="Consolidado agost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32">
        <s v="AUDITORIA CONTRATACIÓN 2020"/>
        <s v="AUDITORIA PROCESO DE PLANEACIÓN DEL TRANSPORTE E INFRAESTRUCTURA"/>
        <s v="VISITA DE SEGUIMIENTO SECRETARIA DISTRITAL DE AMBIENTE"/>
        <s v="AUDITORÍA INTERNA CURSOS PEDAGÓGICOS POR INFRACCIONES A LAS NORMAS DE TRÁNSITO (CPINT) 2021"/>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INFORME DE EVALUACIÓN SEGUIMIENTO CONTIGENETE JUDICIAL, SIPROJ-WEB Y COMITÉ DE CONCILIACIÓN "/>
        <s v="INFORME AUDITORÍA INTERNA AL SGA 2021"/>
        <s v="AUTOCONTROL"/>
        <s v="AUTOCONTROL EN LA IMPLEMENTACIÓN DE LA NORMATIVA APLICABLE A LA LEY DE TRANSPARENCIA Y ACCESO DE LA INFORMACIÓN. _x000a_"/>
        <s v="EVALUACIÓN DEL SISTEMA DE CONTROL INTERNO CONTABLE 2021"/>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 v="Revisión por la Dirección SG-SST"/>
        <s v="Auditoría Interna cumplimiento de la norma NTC ISO 9001:2015"/>
        <s v="Auditoría Interna cumplimiento de la norma NTC ISO 9001:2015.                                                                                          "/>
        <s v="AUTOCONTROL EN LA IMPLEMENTACIÓN DE LA NORMATIVA APLICABLE A LA LEY DE TRANSPARENCIA Y ACCESO DE LA INFORMACIÓN, RESOLUCIÓN 1519 DE 2020_x000a_" u="1"/>
        <s v="AUDITORIA CONTRATACIÓN 2020_x000a_AUDITORIA CONTRATACIÓN 2019_x000a_LEY TRANSPARENCIA MARZO 2019" u="1"/>
        <s v="SEGUIMIENTO – SIDEAP 2021" u="1"/>
        <s v="SEGUIMIENTO CONCESIÓN PyG" u="1"/>
        <s v="AUDITORIA CERTIFICACIÓN SGAS POR EL ENTE CERTIFICADOR CMD CERTIFICATION" u="1"/>
        <s v="Auditoría Interna cumplimiento de la norma NTC ISO 9001:2016" u="1"/>
      </sharedItems>
    </cacheField>
    <cacheField name="FECHA DEL HALLAZGO" numFmtId="0">
      <sharedItems containsDate="1" containsMixedTypes="1" minDate="2020-09-24T00:00:00" maxDate="2022-05-27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ount="13">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 v="OFICINA DE CONTROL INTERNO"/>
        <s v="OFICINA DE CONTROL DISCIPLINARIO"/>
        <s v="Oficina  Asesora de Comunicaciones y Cultura para la Movilidad"/>
        <s v="Oficina de Tecologías de la información y comunicaciones/_x000a_Oficina Asesora  de Comunicaciones y Cultura para la Movilidad"/>
        <s v="OFICINA ASESORA DE COMUNICACIONES Y CULTURA PARA LA MOVILIDAD" u="1"/>
      </sharedItems>
    </cacheField>
    <cacheField name="ÁREA RESPONSABLE" numFmtId="0">
      <sharedItems count="24">
        <s v="SUBSECRETARÍA DE GESTIÓN DE LA MOVILIDAD"/>
        <s v="DIRECCIÓN DE CONTRATACIÓN"/>
        <s v="SUBDIRECCIÓN DE TRANSPORTE PRIVADO"/>
        <s v="SUBDIRECCIÓN ADMINISTRATIVA"/>
        <s v="OFICINA DE TECNOLOGÍAS DE LA INFORMACIÓN Y LAS COMUNICACIONES"/>
        <s v="SUBDIRECCIÓN DE CONTROL DE TRÁNSITO Y TRANSPORTE"/>
        <s v="DIRECCIÓN DE ATENCIÓN AL CIUDADANO"/>
        <s v="DIRECCIÓN DE TALENTO HUMANO"/>
        <s v="DIRECCIÓN DE TALENTO HUMANO _x000a_SUBDIRECCIÓN ADMINISTRATIVA"/>
        <s v="SUBSECRETARÍA DE GESTIÓN CORPORATIVA"/>
        <s v="DIRECCIÓN DE REPRESENTACIÓN JUDICIAL"/>
        <s v="SUBDIRECCIÓN ADMINISTRATIVA - DIRECCIÓN DE TALENTO HUMANO _x000a_"/>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 v="Oficina Tecnologías de la Información y las Comunicaciones"/>
        <s v="DIRECCIÓN DE TALENTO HUMANO "/>
        <s v="Control Disciplinario"/>
        <s v="Oficina  Asesora de Comunicaciones y Cultura para la Movilidad"/>
        <s v="Oficina de Tecologías de la información y comunicaciones/_x000a_Oficina Asesora  de Comunicaciones y Cultura para la Movilidad"/>
        <s v="OFICINA ASESORA DE COMUNICACIONES Y CULTURA PARA LA MOVILIDAD" u="1"/>
      </sharedItems>
    </cacheField>
    <cacheField name="RESPONSABLE DE LA EJECUCIÓN" numFmtId="0">
      <sharedItems/>
    </cacheField>
    <cacheField name="FECHA DE INICIO" numFmtId="0">
      <sharedItems containsSemiMixedTypes="0" containsNonDate="0" containsDate="1" containsString="0" minDate="2020-10-01T00:00:00" maxDate="2022-12-02T00:00:00"/>
    </cacheField>
    <cacheField name="FECHA DE TERMINACIÓN" numFmtId="0">
      <sharedItems containsSemiMixedTypes="0" containsNonDate="0" containsDate="1" containsString="0" minDate="2022-06-01T00:00:00" maxDate="2023-03-01T00:00:00" count="27">
        <d v="2022-10-31T00:00:00"/>
        <d v="2022-08-31T00:00:00"/>
        <d v="2022-09-30T00:00:00"/>
        <d v="2022-07-31T00:00:00"/>
        <d v="2022-11-15T00:00:00"/>
        <d v="2022-11-26T00:00:00"/>
        <d v="2022-11-30T00:00:00"/>
        <d v="2022-12-31T00:00:00"/>
        <d v="2022-12-15T00:00:00"/>
        <d v="2022-12-08T00:00:00"/>
        <d v="2022-12-30T00:00:00"/>
        <d v="2022-08-30T00:00:00"/>
        <d v="2022-07-29T00:00:00"/>
        <d v="2022-07-15T00:00:00"/>
        <d v="2023-01-30T00:00:00"/>
        <d v="2023-01-31T00:00:00"/>
        <d v="2023-02-28T00:00:00"/>
        <d v="2022-10-30T00:00:00"/>
        <d v="2022-10-15T00:00:00"/>
        <d v="2022-07-10T00:00:00"/>
        <d v="2022-06-15T00:00:00"/>
        <d v="2022-08-01T00:00:00"/>
        <d v="2022-07-09T00:00:00"/>
        <d v="2022-06-01T00:00:00" u="1"/>
        <d v="2022-06-13T00:00:00" u="1"/>
        <d v="2022-06-30T00:00:00" u="1"/>
        <d v="2022-06-14T00:00:00" u="1"/>
      </sharedItems>
    </cacheField>
    <cacheField name="FECHA DE REVISIÓN" numFmtId="14">
      <sharedItems containsSemiMixedTypes="0" containsNonDate="0" containsDate="1" containsString="0" minDate="2022-08-02T00:00:00" maxDate="2022-08-10T00:00:00"/>
    </cacheField>
    <cacheField name="NOMBRE DEL AUDITOR" numFmtId="164">
      <sharedItems/>
    </cacheField>
    <cacheField name="DESCRIPCION DEL ANALISIS DE LA EFICACIA Y EFECTIVIDAD DE LA ACCIÓN" numFmtId="164">
      <sharedItems longText="1"/>
    </cacheField>
    <cacheField name="ESTADO DE LA ACCION" numFmtId="164">
      <sharedItems count="3">
        <s v="ABIERTA"/>
        <s v="CERRADA"/>
        <s v="INCUMPLIDA" u="1"/>
      </sharedItems>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13.669753472219" createdVersion="8" refreshedVersion="8" minRefreshableVersion="3" recordCount="223" xr:uid="{759C1087-CBF4-4A2D-B80D-AE0093B2E7EB}">
  <cacheSource type="worksheet">
    <worksheetSource ref="A6:X229" sheet="Consolidado agost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39">
        <s v="AUDITORIA CONTRATACIÓN 2020"/>
        <s v="AUDITORIA PROCESO DE PLANEACIÓN DEL TRANSPORTE E INFRAESTRUCTURA"/>
        <s v="AUDITORÍA INTERNA CURSOS PEDAGÓGICOS POR INFRACCIONES A LAS NORMAS DE TRÁNSITO (CPINT) 2021"/>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INFORME DE EVALUACIÓN SEGUIMIENTO CONTIGENETE JUDICIAL, SIPROJ-WEB Y COMITÉ DE CONCILIACIÓN "/>
        <s v="AUTOCONTROL EN LA IMPLEMENTACIÓN DE LA NORMATIVA APLICABLE A LA LEY DE TRANSPARENCIA Y ACCESO DE LA INFORMACIÓN. _x000a_"/>
        <s v="EVALUACIÓN DEL SISTEMA DE CONTROL INTERNO CONTABLE 2021"/>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 v="Revisión por la Dirección SG-SST"/>
        <s v="Auditoría Interna cumplimiento de la norma NTC ISO 9001:2015"/>
        <s v="Auditoría Interna cumplimiento de la norma NTC ISO 9001:2015.                                                                                          "/>
        <s v="Autocontrol"/>
        <s v="Auditoría a la Implementación del Plan Distrital de Seguridad Vial al 30 de abril de 2022"/>
        <s v="Auditoria Plan de Seguridad Vial"/>
        <s v="Auditoría a la Implementación del Plan Distrital_x000a_de Seguridad Vial"/>
        <s v="INFORME DE SATISFACCIÓN DE LA CIUDADANÍA PRIMER TRIMESTRE 2022"/>
        <s v="INFORME FINAL DE_x000a_SEGUIMIENTO CONTINGENTE JUDICIAL, SIPROJ-WEB Y COMITÉ DE CONCILIACIÓN"/>
        <s v="Auditoría al Sistema de Control Interno de los Planes Integrales de Movilidad Sostenible con enfoque en riesgos."/>
        <s v="INFORME DE AUDITORIA DE EVALUACIÓN DE REQUISITOS  LEGALES DE SEGURIDAD Y SALUD EN EL TRABAJO"/>
        <s v="Informe de Evaluación Independiente del Estado del Sistema de Control Interno de la Secretaria Distrital de Movilidad - Primer Semestre 2022."/>
        <s v="INFORME AUDITORÍA SGS CERTIFICACION 14001:2015"/>
        <s v="INFORME DE AUDITORIA DE EVALUACIÓN DE_x000a_REQUISITOS LEGALES DE AMBIENTE"/>
        <s v="INFORME DE AUDITORIA DE CERTIFICACIÓN ISO 45001:2018"/>
        <s v="INFORME FINAL_x000a_VERIFICACIÓN DEL FUNCIONAMIENTO DE LA CAJA MENOR A CARGO DE LA_x000a_SUBDIRECCIÓN ADMINISTRATIVA"/>
        <s v="Seguimiento a las solicitudes radicadas por los entes de control"/>
        <s v="INFORME DE AUDITORÍA INTERNA "/>
        <s v="Informe auditoría externa de SST"/>
      </sharedItems>
    </cacheField>
    <cacheField name="FECHA DEL HALLAZGO" numFmtId="167">
      <sharedItems containsDate="1" containsMixedTypes="1" minDate="2020-09-24T00:00:00" maxDate="2022-08-03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100"/>
    </cacheField>
    <cacheField name="SUBSECRETARÍA RESPONSABLE" numFmtId="0">
      <sharedItems containsBlank="1" count="17">
        <s v="SUBSECRETARÍA DE GESTIÓN DE LA MOVILIDAD"/>
        <s v="SUBSECRETARÍA DE POLÍTICA DE MOVILIDAD"/>
        <s v="OFICINA DE TECNOLOGÍAS DE LA INFORMACIÓN Y LAS COMUNICACIONES"/>
        <s v="SUBSECRETARÍA DE SERVICIOS A LA CIUDADANÍA"/>
        <s v="SUBSECRETARÍA DE GESTIÓN CORPORATIVA"/>
        <s v="SUBSECRETARÍA DE GESTIÓN JURÍDICA"/>
        <s v="OFICINA DE TECNOLOGÍAS DE LA INFORMACIÓN Y LAS COMUNICACIONES -  SUBDIRECCIÓN ADMINISTRATIVA"/>
        <s v="OFICINA ASESORA DE PLANEACIÓN INSTITUCIONAL"/>
        <s v="OFICINA DE CONTROL INTERNO"/>
        <s v="Oficina  Asesora de Comunicaciones y Cultura para la Movilidad"/>
        <s v="Oficina de Tecologías de la información y comunicaciones/_x000a_Oficina Asesora  de Comunicaciones y Cultura para la Movilidad"/>
        <s v="Oficina Asesora de Planeación Institucional_x000a__x000a_Dirección de Talento Humano"/>
        <s v="Dirección de Talento Humano"/>
        <s v="Subdirección Administrativa"/>
        <s v="SUBSECRETARÍA DE GESTIÓN CORPORATIVA_x000a_Oficina Asesora de Planeación Institucional"/>
        <s v="SUBSECRETARÍA DE POLÍTICA DE LA MOVILIDAD_x000a_SUBSECRETARÍA DE SERVICIOS A LA CIUDADANÍA_x000a_SUBSECRETARÍA DE GESTIÓN DE LA MOVILIDAD"/>
        <m u="1"/>
      </sharedItems>
    </cacheField>
    <cacheField name="ÁREA RESPONSABLE" numFmtId="0">
      <sharedItems count="32" longText="1">
        <s v="SUBSECRETARÍA DE GESTIÓN DE LA MOVILIDAD"/>
        <s v="SUBDIRECCIÓN DE TRANSPORTE PRIVADO"/>
        <s v="OFICINA DE TECNOLOGÍAS DE LA INFORMACIÓN Y LAS COMUNICACIONES"/>
        <s v="SUBDIRECCIÓN DE CONTROL DE TRÁNSITO Y TRANSPORTE"/>
        <s v="DIRECCIÓN DE ATENCIÓN AL CIUDADANO"/>
        <s v="SUBDIRECCIÓN ADMINISTRATIVA"/>
        <s v="DIRECCIÓN DE TALENTO HUMANO"/>
        <s v="DIRECCIÓN DE CONTRATACIÓN"/>
        <s v="DIRECCIÓN DE TALENTO HUMANO _x000a_SUBDIRECCIÓN ADMINISTRATIVA"/>
        <s v="SUBSECRETARÍA DE GESTIÓN CORPORATIVA"/>
        <s v="DIRECCIÓN DE REPRESENTACIÓN JUDICIAL"/>
        <s v="SUBDIRECCIÓN FINANCIERA"/>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 v="Oficina Tecnologías de la Información y las Comunicaciones"/>
        <s v="DIRECCIÓN DE TALENTO HUMANO "/>
        <s v="Oficina  Asesora de Comunicaciones y Cultura para la Movilidad"/>
        <s v="Oficina de Tecologías de la información y comunicaciones/_x000a_Oficina Asesora  de Comunicaciones y Cultura para la Movilidad"/>
        <s v="Dirección de Planeación de la Movilidad"/>
        <s v="Dirección de Gestión de Cobro"/>
        <s v="Dirección de Gestión de Cobro "/>
        <s v="Dirección de Representación Judicial "/>
        <s v="_x000a_OAPI_x000a_SUBDIRECCIÓN ADMINISTRATIVA"/>
        <s v="Dirección de Talento Humano_x000a_Subdireccion Administrativa"/>
        <s v="Oficina Asesora de Planeación Institucional_x000a__x000a_Dirección de Talento Humano"/>
        <s v="Dirección de Talento Humano_x000a_Oficina Asesora de Planeación Institucional"/>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s v="Subdireccion Administrativa" u="1"/>
      </sharedItems>
    </cacheField>
    <cacheField name="RESPONSABLE DE LA EJECUCIÓN" numFmtId="0">
      <sharedItems longText="1"/>
    </cacheField>
    <cacheField name="FECHA DE INICIO" numFmtId="167">
      <sharedItems containsSemiMixedTypes="0" containsNonDate="0" containsDate="1" containsString="0" minDate="2021-01-10T00:00:00" maxDate="2022-11-16T00:00:00"/>
    </cacheField>
    <cacheField name="FECHA DE TERMINACIÓN" numFmtId="166">
      <sharedItems containsSemiMixedTypes="0" containsNonDate="0" containsDate="1" containsString="0" minDate="2022-08-31T00:00:00" maxDate="2023-07-15T00:00:00" count="22">
        <d v="2022-10-31T00:00:00"/>
        <d v="2022-09-30T00:00:00"/>
        <d v="2022-11-15T00:00:00"/>
        <d v="2022-11-26T00:00:00"/>
        <d v="2022-11-30T00:00:00"/>
        <d v="2022-08-31T00:00:00"/>
        <d v="2022-12-31T00:00:00"/>
        <d v="2022-12-08T00:00:00"/>
        <d v="2022-12-30T00:00:00"/>
        <d v="2022-12-15T00:00:00"/>
        <d v="2023-01-30T00:00:00"/>
        <d v="2023-01-31T00:00:00"/>
        <d v="2023-02-28T00:00:00"/>
        <d v="2022-10-30T00:00:00"/>
        <d v="2022-10-15T00:00:00"/>
        <d v="2023-01-01T00:00:00"/>
        <d v="2023-07-14T00:00:00"/>
        <d v="2023-02-15T00:00:00"/>
        <d v="2022-10-14T00:00:00"/>
        <d v="2023-05-31T00:00:00"/>
        <d v="2023-03-31T00:00:00"/>
        <d v="2023-04-28T00:00:00"/>
      </sharedItems>
    </cacheField>
    <cacheField name="FECHA DE REVISIÓN" numFmtId="14">
      <sharedItems containsSemiMixedTypes="0" containsNonDate="0" containsDate="1" containsString="0" minDate="2022-09-05T00:00:00" maxDate="2022-09-10T00:00:00"/>
    </cacheField>
    <cacheField name="NOMBRE DEL AUDITOR" numFmtId="0">
      <sharedItems/>
    </cacheField>
    <cacheField name="DESCRIPCION DEL ANALISIS DE LA EFICACIA Y EFECTIVIDAD DE LA ACCIÓN" numFmtId="0">
      <sharedItems longText="1"/>
    </cacheField>
    <cacheField name="ESTADO DE LA ACCION" numFmtId="164">
      <sharedItems containsBlank="1" count="3">
        <s v="ABIERTA"/>
        <s v="CERRADA"/>
        <m u="1"/>
      </sharedItems>
    </cacheField>
    <cacheField name="# Reprog." numFmtId="0">
      <sharedItems containsSemiMixedTypes="0" containsString="0" containsNumber="1" containsInteger="1" minValue="0" maxValue="2"/>
    </cacheField>
    <cacheField name="REPORTE DE REFORMULACIÓN " numFmtId="0">
      <sharedItems containsMixedTypes="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count="136">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r>
    <s v="007-2022"/>
    <n v="1"/>
    <n v="202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4"/>
    <d v="2022-05-09T00:00:00"/>
    <s v="Vieinery Piza"/>
    <s v="09/05/2022: La dependencia, no reportan evidencias en este corte."/>
    <x v="0"/>
    <n v="0"/>
    <n v="0"/>
  </r>
  <r>
    <s v="009-2022"/>
    <n v="1"/>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5-09T00:00:00"/>
    <s v="Julie Martinez y Daniel García"/>
    <s v="09/05/2022  Seguimiento Julie Martinez y Daniel García  ctividad en ejecución dentro del periodo planificado se recomienda realizar seguimiento desde el ejercicio de autocontro"/>
    <x v="0"/>
    <n v="0"/>
    <n v="0"/>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5-09T00:00:00"/>
    <s v="Julie Martinez y Daniel García"/>
    <s v="09/05/2022  Seguimiento Julie Martinez y Daniel García  ctividad en ejecución dentro del periodo planificado se recomienda realizar seguimiento desde el ejercicio de autocontro"/>
    <x v="0"/>
    <n v="0"/>
    <n v="0"/>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9/05/2022: La dependencia, no reportan evidencias en este corte."/>
    <x v="0"/>
    <m/>
    <m/>
  </r>
  <r>
    <s v="011-2022"/>
    <n v="1"/>
    <n v="202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09/05/2022: La dependencia, no reportan evidencias en este corte."/>
    <x v="0"/>
    <m/>
    <m/>
  </r>
  <r>
    <s v="012-2022"/>
    <n v="1"/>
    <n v="202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09/05/2022: La dependencia, no reportan evidencias en este corte."/>
    <x v="0"/>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5"/>
    <m/>
    <s v="Liliana Montes Sanchez"/>
    <m/>
    <x v="0"/>
    <m/>
    <m/>
  </r>
  <r>
    <s v="013-2022"/>
    <n v="2"/>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m/>
    <s v="Liliana Montes Sanchez"/>
    <m/>
    <x v="0"/>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5"/>
    <m/>
    <s v="Liliana Montes Sanchez"/>
    <m/>
    <x v="0"/>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5"/>
    <d v="2022-05-06T00:00:00"/>
    <s v="Nataly Tenjo Vargas"/>
    <s v="6/05/2022: No se aportaron evidencias de gestión en el mes de abril de 2022._x000a_"/>
    <x v="0"/>
    <n v="0"/>
    <n v="0"/>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5"/>
    <d v="2022-05-06T00:00:00"/>
    <s v="Nataly Tenjo Vargas"/>
    <s v="6/05/2022: No se aportaron evidencias de gestión en el mes de abril de 2022._x000a_"/>
    <x v="0"/>
    <n v="0"/>
    <n v="0"/>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m/>
    <s v="Liliana Montes Sanchez"/>
    <m/>
    <x v="0"/>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8-09T00:00:00"/>
    <s v="Dámaris Sánchez Salamanca"/>
    <s v="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Establecer en el modelo acta de inicio PA05-PR21-MD05 un punto de_x000a_control en el cual se detalle la fecha de cobertura de la afiliación del contratista a la_x000a_Administradora de Riesgos Laborales."/>
    <s v="Acción Correctiva"/>
    <s v="Modelo acta de inicio ajustado, publicado y socializado."/>
    <n v="1"/>
    <x v="1"/>
    <x v="1"/>
    <s v="DIRECTOR (A)  DE CONTRATACION "/>
    <d v="2020-10-01T00:00:00"/>
    <x v="1"/>
    <d v="2022-08-08T00:00:00"/>
    <s v="Liliana Montes"/>
    <s v="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Establecer en el modelo notificación de designación de supervisión PA05-_x000a_PR21-MD04 un punto de control en el cual se recuerde la importancia de efectuar_x000a_la verificación del cumplimiento de la totalidad de los documentos requeridos previo_x000a_a la suscripción del acta de inicio. Adicional a ello, incluir un apartado relacionado_x000a_con la oportuna afiliación de contratistas a la Administradora de Riesgos Laborales."/>
    <s v="Acción Correctiva"/>
    <s v="Modelo notificación de designación de supervisión PA05-PR21-MD04_x000a_ajustado, publicado y socializado."/>
    <n v="1"/>
    <x v="1"/>
    <x v="1"/>
    <s v="DIRECTOR (A)  DE CONTRATACION "/>
    <d v="2020-10-01T00:00:00"/>
    <x v="1"/>
    <d v="2022-08-08T00:00:00"/>
    <s v="Liliana Montes"/>
    <s v="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2"/>
    <n v="1"/>
  </r>
  <r>
    <s v="017-2021"/>
    <n v="1"/>
    <n v="2021"/>
    <s v="PLANEACIÓN DE TRANSPORTE E INFRAESTRUCTURA"/>
    <x v="1"/>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2"/>
    <d v="2022-08-02T00:00:00"/>
    <s v="Guillermo Delgadillo Molano"/>
    <s v="02/08/2022: Los responsables informan que: 1) Continu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a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2"/>
    <n v="0"/>
  </r>
  <r>
    <s v="020-2021"/>
    <n v="3"/>
    <n v="2021"/>
    <s v="GESTIÓN ADMINISTRATIVA"/>
    <x v="2"/>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3"/>
    <d v="2022-08-08T00:00:00"/>
    <s v="Julie Martinez y Daniel García"/>
    <s v="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4-2021"/>
    <n v="2"/>
    <n v="2021"/>
    <s v="GESTIÓN ADMINISTRATIVA"/>
    <x v="2"/>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3"/>
    <d v="2022-08-08T00:00:00"/>
    <s v="Julie Martinez y Daniel García"/>
    <s v="08/08/2022 Seguimiento Julie Martinez y  Daniel Garcia  se observa las actas con fecha  12 abril,  25 de mayo  y 9 de junio donde se realiza el seguimiento de los deberes del equipo tecnico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11/07/2022   Seguimiento Julie Martinez y Daniel García  el prcso viene implementando el seguimiento. Actividad en periodo de ejecución se recomienda al proceso  para solicitar el cierre cumplir con la acción y la meta establecida_x000a__x000a_11/07/2022   Seguimiento Julie Martinez y Daniel García  el prcso viene implementando el seguimiento. Actividad en periodo de ejecución se recomienda al proceso  para solicitar el cierre cumplir con la acción y la meta establecida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25-2021"/>
    <n v="2"/>
    <n v="2021"/>
    <s v="GESTIÓN ADMINISTRATIVA"/>
    <x v="2"/>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3"/>
    <d v="2022-08-08T00:00:00"/>
    <s v="Julie Martinez y Daniel García"/>
    <s v="08/08/2022 Seguimiento Julie Martinez y  Daniel Garcia  observa las actas de fecha 7 de abril, 11 de mayo y  9 de junio donde se realiza el seguimiento de las obligaciones de gestor ambiental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1"/>
    <n v="0"/>
  </r>
  <r>
    <s v="036-2021"/>
    <n v="1"/>
    <n v="2021"/>
    <s v="GESTIÓN DE TICS"/>
    <x v="3"/>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79-2021"/>
    <n v="1"/>
    <n v="2021"/>
    <s v="GESTIÓN DE TRÁNSITO Y CONTROL DE TRÁNSITO Y TRANSPORTE"/>
    <x v="4"/>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5"/>
    <s v="Diana Lorena Urrego García"/>
    <d v="2021-10-01T00:00:00"/>
    <x v="2"/>
    <d v="2022-08-09T00:00:00"/>
    <s v="Dámaris Sánchez Salamanca"/>
    <s v="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5"/>
    <s v="Diana Lorena Urrego García"/>
    <d v="2021-10-01T00:00:00"/>
    <x v="2"/>
    <d v="2022-08-09T00:00:00"/>
    <s v="Dámaris Sánchez Salamanca"/>
    <s v="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5"/>
    <s v="Diana Lorena Urrego García"/>
    <d v="2021-10-01T00:00:00"/>
    <x v="2"/>
    <d v="2022-08-09T00:00:00"/>
    <s v="Dámaris Sánchez Salamanca"/>
    <s v="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5"/>
    <s v="Diana Lorena Urrego García"/>
    <d v="2021-10-01T00:00:00"/>
    <x v="2"/>
    <d v="2022-08-09T00:00:00"/>
    <s v="Dámaris Sánchez Salamanca"/>
    <s v="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_x000a__x000a_De acuerdo a lo anterior se solicita el cierre de la acción. _x000a__x000a_Observación OCI: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_x000a__x000a__x000a_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_x000a__x000a_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1"/>
    <n v="0"/>
    <n v="0"/>
  </r>
  <r>
    <s v="080-2021"/>
    <n v="4"/>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5"/>
    <s v="Diana Lorena Urrego García"/>
    <d v="2021-10-01T00:00:00"/>
    <x v="2"/>
    <d v="2022-08-09T00:00:00"/>
    <s v="Dámaris Sánchez Salamanca"/>
    <s v="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_x000a__x000a_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5"/>
    <s v="Diana Lorena Urrego García"/>
    <d v="2021-10-01T00:00:00"/>
    <x v="2"/>
    <d v="2022-08-09T00:00:00"/>
    <s v="Dámaris Sánchez Salamanca"/>
    <s v="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4"/>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5"/>
    <s v="Diana Lorena Urrego García"/>
    <d v="2021-10-01T00:00:00"/>
    <x v="2"/>
    <d v="2022-08-09T00:00:00"/>
    <s v="Dámaris Sánchez Salamanca"/>
    <s v="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_x000a__x000a_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5"/>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2"/>
    <d v="2022-08-05T00:00:00"/>
    <s v="Nataly Tenjo Vargas"/>
    <s v="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2"/>
    <n v="0"/>
  </r>
  <r>
    <s v="088-2021"/>
    <n v="2"/>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3"/>
    <d v="2022-08-08T00:00:00"/>
    <s v="Julie Martinez y Daniel García"/>
    <s v="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_x000a_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88-2021"/>
    <n v="3"/>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5"/>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6"/>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6"/>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a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6"/>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6"/>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6"/>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0"/>
  </r>
  <r>
    <s v="093-2021"/>
    <n v="2"/>
    <n v="2021"/>
    <s v="GESTIÓN ADMINISTRATIVA"/>
    <x v="6"/>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6"/>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03-2021"/>
    <n v="2"/>
    <n v="2021"/>
    <s v="GESTIÓN DEL  TALENTO HUMANO"/>
    <x v="7"/>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7"/>
    <s v="Director de Talento Humano"/>
    <d v="2021-11-04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7"/>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8-08T00:00:00"/>
    <s v="Liliana Montes"/>
    <s v="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20-2021"/>
    <n v="2"/>
    <n v="2021"/>
    <s v="GESTIÓN DEL TALENTO HUMANO"/>
    <x v="8"/>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9"/>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0"/>
    <d v="2022-08-08T00:00:00"/>
    <s v="Liliana Montes"/>
    <s v="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on en ejecución)_x000a_8/06/2022: Manual de contratación en actualización._x000a_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ón al Manual de Supervisión."/>
    <x v="0"/>
    <n v="0"/>
    <n v="0"/>
  </r>
  <r>
    <s v="122-2021"/>
    <n v="6"/>
    <n v="2021"/>
    <s v="GESTIÓN JURÍDICA"/>
    <x v="9"/>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1"/>
    <n v="2021"/>
    <s v="GESTIÓN JURÍDICA"/>
    <x v="9"/>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2"/>
    <n v="2021"/>
    <s v="GESTIÓN JURÍDICA"/>
    <x v="9"/>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5-2021"/>
    <n v="3"/>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quot;Memorandos redactados, aprobados y enviados&quot;&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idica, se recomienda mencionar en los memorandos los contratos objeto de revisión o adjuntar el instrumentos de seguimiento.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1"/>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9"/>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0"/>
    <d v="2022-08-08T00:00:00"/>
    <s v="Liliana Montes"/>
    <s v="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8"/>
    <d v="2022-08-08T00:00:00"/>
    <s v="Liliana Montes"/>
    <s v="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miento en el Secop por  parte de la Dirección de Representación judicial con corte mayo, toda vez que el seguimineto es mes vencido._x000a_8/06/2022: Se presenta informe de segu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2"/>
    <d v="2022-08-09T00:00:00"/>
    <s v="Dámaris Sánchez Salamanca"/>
    <s v="09/08/2022 Se Observó que Subsecretaría de Gestión de la Movilidad realizó la revisión y seguimiento de los contratos de la SGM, en donde no se evidencian documentos faltantes para el presente mes. Se adjunta oficio en donde se informa a la Oficina de Control Interno._x000a__x000a_Dado que el hallazgo vence el día 29 de julio de 2022 y se han remitido las respectivas evidencias, se solicita el cierre del mismo. _x000a__x000a_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_x000a__x000a_Observación OCI: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_x000a__x000a_12/07/2022 El proceso aporta la siguiente justificación: En el mes de mayo de 2022 se realizó la revisión y seguimiento de los contratos de la SGM, en donde no se evidencian documentos faltantes para el presente mes y se emitió memorando al Jefe_x000a_de Oficina de Control Interno. Se adjunta memorando con el cual se le dio cumplimiento a cabalidad a la acción, por lo cual solicitamos el cierre de la misma. _x000a__x000a_En lo referente a la solicitud de cierre, el tema se revisó y este no es viable debido a que la fecha de terminación de la acción esta prevista para el 29 de julio de 2022, por lo cual implica que se continuo con los seguimientos de los meses de junio y julio._x000a__x000a_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1"/>
    <n v="0"/>
    <n v="0"/>
  </r>
  <r>
    <s v="126-2021"/>
    <n v="7"/>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3"/>
    <x v="9"/>
    <s v="Subsecretaría de Gestión Corporativa / Supervisores"/>
    <d v="2021-12-15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0"/>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6-2021"/>
    <n v="9"/>
    <n v="2021"/>
    <s v="GESTIÓN JURÍDICA"/>
    <x v="9"/>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6"/>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31-2021"/>
    <n v="2"/>
    <n v="2021"/>
    <s v="GESTIÓN JURÍDICA"/>
    <x v="1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0"/>
    <d v="2022-08-08T00:00:00"/>
    <s v="Liliana Montes"/>
    <s v="8/08/2022:  En las convocatorias que se realizan a las sesiones del comite se esta haciendo enfasis en la importancia de dar cumplimineto a los preceptos normativos de la resolución 058 de 2019 y su reglamento ._x000a_11/07/2022: Se aportan las  convocatorias a los comites del 8/06/2022 y 22/06/2022 asi,como las actas No 14 y 15, evidenciando que en ambas, las alertas emitidas para el cumplimiento por parte de los miembros del comité para que presenten las excusas en caso de no poder asistir a las sesiones._x000a_8/06/2022: Se aportan las  convocatorias a los comites asi,como las actas en ambas se evidencia las alertas emitidas para elcumplimiento por parte de los miembros del comité para que presenten las excusas en caso de no poder asistir a las sesiones._x000a_9/5/22: Se adjunta como evidencias a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2"/>
    <n v="2021"/>
    <s v="GESTIÓN ADMINISTRATIVA"/>
    <x v="1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4-2021"/>
    <n v="5"/>
    <n v="2021"/>
    <s v="GESTIÓN ADMINISTRATIVA"/>
    <x v="1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3"/>
    <d v="2022-08-08T00:00:00"/>
    <s v="Julie Martinez y Daniel García"/>
    <s v="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7-2021"/>
    <n v="4"/>
    <n v="2021"/>
    <s v="GESTIÓN ADMINISTRATIVA"/>
    <x v="1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3"/>
    <d v="2022-08-08T00:00:00"/>
    <s v="Julie Martinez y Daniel García"/>
    <s v="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_x000a_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9-2021"/>
    <n v="3"/>
    <n v="2021"/>
    <s v="GESTIÓN ADMINISTRATIVA - GESTIÓN DEL TALENTO HUMANO"/>
    <x v="1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3"/>
    <d v="2022-08-08T00:00:00"/>
    <s v="Julie Martinez y Daniel García"/>
    <s v="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0-2021"/>
    <n v="1"/>
    <n v="2021"/>
    <s v="GESTIÓN ADMINISTRATIVA"/>
    <x v="1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3"/>
    <d v="2022-08-08T00:00:00"/>
    <s v="Julie Martinez y Daniel García"/>
    <s v="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43-2021"/>
    <n v="1"/>
    <n v="2021"/>
    <s v="GESTIÓN ADMINISTRATIVA"/>
    <x v="1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3"/>
    <d v="2022-08-08T00:00:00"/>
    <s v="Julie Martinez y Daniel García"/>
    <s v="08/08/2022   Seguimiento Julie Martinez y Daniel García  se evidencia que los objetivos fueron actualizados de acuerdo con la planificación del SGA en el cronograma propuesto, teniendo en cuenta que  la actividad programada  se cumplió, se da  el cierre al cumplimiento de  la acción_x000a_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1"/>
    <n v="0"/>
  </r>
  <r>
    <s v="151-2021"/>
    <n v="1"/>
    <n v="2021"/>
    <s v="GESTIÓN ADMINISTRATIVA"/>
    <x v="1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3"/>
    <d v="2022-08-08T00:00:00"/>
    <s v="Julie Martinez y Daniel García"/>
    <s v="08/08/2022   Seguimiento Julie Martinez y Daniel García  se evidencia  el cronograma de trabajo con el cumplimiento de lo relacionado con PCB y el cual fue el instrumento de seguimiento , teniendo en cuenta que  la actividad programada   era &quot;Estructurar un plan de trabajo que conduzca al cumplimiento de la normatividad ambiental vigente en materia&quot;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1"/>
  </r>
  <r>
    <s v="152-2021"/>
    <n v="1"/>
    <n v="2021"/>
    <s v="GESTIÓN ADMINISTRATIVA - GESTIÓN DEL TALENTO HUMANO"/>
    <x v="1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3"/>
    <d v="2022-08-08T00:00:00"/>
    <s v="Julie Martinez y Daniel García"/>
    <s v="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_x000a__x000a_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001-2022"/>
    <n v="1"/>
    <n v="2022"/>
    <s v="GESTIÓN DE TRÁMITES Y SERVICIOS PARA LA CIUDADANÍA"/>
    <x v="12"/>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13"/>
    <d v="2022-08-05T00:00:00"/>
    <s v="Nataly Tenjo Vargas"/>
    <s v="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_x000a_Por lo anterior, solicitaron el cierre del hallazgo; adjuntando las evidencias, así como el formato de justificación de cumplimiento y solicitud de cierre, así:_x000a_1. PLAN DE TRABAJO - CURSOS_x000a_- Evidencias pre-requisitos_x000a_- Evidencias del diseño_x000a_- Evidencias de la Implementación_x000a_- Evidencias de la evaluación_x000a_De acuerdo con la gestión evidenciada, se cierra la acción.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x v="1"/>
    <n v="0"/>
    <n v="0"/>
  </r>
  <r>
    <s v="002-2022"/>
    <n v="1"/>
    <n v="2022"/>
    <s v="GESTIÓN DE TICS"/>
    <x v="13"/>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14"/>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x v="0"/>
    <n v="0"/>
    <n v="0"/>
  </r>
  <r>
    <s v="004-2022"/>
    <n v="2"/>
    <n v="2022"/>
    <s v="GESTIÓN FINANCIERA"/>
    <x v="14"/>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15"/>
    <d v="2022-08-05T00:00:00"/>
    <s v="Nataly Tenjo Vargas"/>
    <s v="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0"/>
    <n v="0"/>
    <n v="0"/>
  </r>
  <r>
    <s v="006-2022"/>
    <n v="1"/>
    <n v="2022"/>
    <s v="GESTIÓN FINANCIERA"/>
    <x v="14"/>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15"/>
    <d v="2022-08-05T00:00:00"/>
    <s v="Nataly Tenjo Vargas"/>
    <s v="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8-2022"/>
    <n v="1"/>
    <n v="2022"/>
    <s v="GESTIÓN DE TICS - SUBDIRECCIÓN ADMINISTRATIVA"/>
    <x v="15"/>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3"/>
    <s v="Jady Pérez / Neyfi Rubiela Martinez"/>
    <d v="2022-03-14T00:00:00"/>
    <x v="16"/>
    <d v="2022-08-04T00:00:00"/>
    <s v="Dámaris Sánchez Salamanca"/>
    <s v="05/07/2022: La dependencia, no reportan evidencias en este corte._x000a_08/06/2022: La dependencia, no reportan evidencias en este corte._x000a_09/05/2022: La dependencia, no reportan evidencias en este corte."/>
    <x v="0"/>
    <n v="0"/>
    <n v="0"/>
  </r>
  <r>
    <s v="009-2022"/>
    <n v="2"/>
    <n v="2022"/>
    <s v="Direccionamiento Estratégico"/>
    <x v="16"/>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4"/>
    <s v="ANA MARIA CORREDOR_x000a_NEYFI RUBIELA MARTINEZ_x000a_PAULA TATIANA ARENAS_x000a_JULIETH ROJAS BETANCOUR"/>
    <d v="2022-03-28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x v="0"/>
    <n v="0"/>
    <n v="0"/>
  </r>
  <r>
    <s v="010-2022"/>
    <n v="1"/>
    <n v="2022"/>
    <s v="Direccionamiento Estratégico"/>
    <x v="17"/>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5"/>
    <s v="JULIETH ROJAS BETANCOUR"/>
    <d v="2022-04-01T00:00:00"/>
    <x v="17"/>
    <d v="2022-08-05T00:00:00"/>
    <s v="Dámaris Sánchez Salamanca"/>
    <s v="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x v="0"/>
    <n v="0"/>
    <n v="0"/>
  </r>
  <r>
    <s v="013-2022"/>
    <n v="1"/>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0"/>
    <d v="2022-08-08T00:00:00"/>
    <s v="Liliana Montes"/>
    <s v="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x v="0"/>
    <n v="0"/>
    <n v="0"/>
  </r>
  <r>
    <s v="013-2022"/>
    <n v="3"/>
    <n v="2022"/>
    <s v="GESTIÓN JURÍDICA"/>
    <x v="18"/>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0"/>
    <d v="2022-08-08T00:00:00"/>
    <s v="Liliana Montes"/>
    <s v="8/08/2022:El manual de contratación se encuentra en ajustes y revisión por parte de los profesionales de la Dirección de Contratación.  En ejecución._x000a_11/07/2022: El manual de contratación se encuentra en ajustes por parte de los profesionales de la Dirección de Contratación. (Accion en ejecución)_x000a_08/06/2022: Se presenta el primer seguimiento a la acción. Manual de contratación en proceso de actualización."/>
    <x v="0"/>
    <n v="0"/>
    <n v="0"/>
  </r>
  <r>
    <s v="014-2022"/>
    <n v="1"/>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4-2022"/>
    <n v="2"/>
    <n v="2022"/>
    <s v="GESTIÓN DE TRÁMITES Y SERVICIOS PARA LA CIUDADANÍA"/>
    <x v="19"/>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0"/>
    <d v="2022-08-05T00:00:00"/>
    <s v="Nataly Tenjo Vargas"/>
    <s v="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5-2022"/>
    <n v="1"/>
    <n v="2022"/>
    <s v="GESTIÓN JURÍDICA"/>
    <x v="20"/>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d v="2022-08-08T00:00:00"/>
    <s v="Liliana Montes"/>
    <s v="11/07/2022: Se remitio convicatoria y listados de asistencia de las reuniones de seguimiento a los contratos susceptibles de liquidación asi: SSC-15/06/2022, SGJ-30/06/2022, SGM y SPM-29/06/2022, SGC-08/06/2022_x000a__x000a_8/08/2022: Periodicidad bimestral el reporte se realiza cada dos meses, por lo cual el próximo reporte se realizará en el mes de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x v="0"/>
    <n v="0"/>
    <n v="0"/>
  </r>
  <r>
    <s v="016-2022"/>
    <n v="2"/>
    <n v="2022"/>
    <s v="Control y Evaluación de la Gestión"/>
    <x v="20"/>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8"/>
    <x v="16"/>
    <s v="Equipo OCI"/>
    <d v="2022-05-06T00:00:00"/>
    <x v="11"/>
    <d v="2022-08-08T00:00:00"/>
    <s v="Liliana Montes"/>
    <s v="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x v="0"/>
    <n v="0"/>
    <n v="0"/>
  </r>
  <r>
    <s v="017-2022"/>
    <n v="1"/>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x v="1"/>
    <x v="1"/>
    <s v="Director de Contratación"/>
    <d v="2022-06-01T00:00:00"/>
    <x v="10"/>
    <d v="2022-08-08T00:00:00"/>
    <s v="Liliana Montes"/>
    <s v="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x v="0"/>
    <n v="0"/>
    <n v="0"/>
  </r>
  <r>
    <s v="017-2022"/>
    <n v="2"/>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1"/>
    <x v="1"/>
    <s v="Director de Contratación"/>
    <d v="2022-06-01T00:00:00"/>
    <x v="10"/>
    <d v="2022-08-08T00:00:00"/>
    <s v="Liliana Montes"/>
    <s v="8/08/2022:Durante el mes de julio de 2022 se incluyó en los estudios previos,  anexos complementarios y/o clausulado (según correspondia), la obligación en la que se establece el cumplimiento del artículo 3 del Decreto 332 de 2020 expedido por la Alcaldía Mayor de Bogotá para 12 procesos de selección que les aplicaba el artículo, de 13 procesos que fueron publicados en el mes.  se adjunta arxhivo en  el excel &quot;PROCESOS PUBLICADOS DC JULIO 2022&quot; se detallan los procesos publicados en julio y los procesos a los cuales les aplicaba y no les aplicaba el artículo en mención.  _x000a_11/07/2022. para el mes de junio del reporte d eprocesos publicado,  se incluyó en los estudios previos y/o anexos complementarios (según correspondia) la obligación en la que se establece el cumplimiento del artículo 3 del Decreto 332 de 2020 expedido por la Alcaldía Mayor de Bogotá para 16 procesos de selección que les aplicaba el artículo, de 18 procesos que fueron publicados en el mes. (accion en ejecución)"/>
    <x v="0"/>
    <n v="0"/>
    <n v="0"/>
  </r>
  <r>
    <s v="017-2022"/>
    <n v="3"/>
    <n v="2022"/>
    <s v="GESTIÓN JURÍDICA"/>
    <x v="21"/>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x v="1"/>
    <x v="1"/>
    <s v="Director de Contratación"/>
    <d v="2022-06-01T00:00:00"/>
    <x v="10"/>
    <d v="2022-08-08T00:00:00"/>
    <s v="Liliana Montes"/>
    <s v="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on en ejecución)"/>
    <x v="0"/>
    <n v="0"/>
    <n v="0"/>
  </r>
  <r>
    <s v="018-2022"/>
    <n v="1"/>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3"/>
    <x v="17"/>
    <s v="DIRECTORA DE TALENTO HUMANO / SUBDIRECTORA ADMINISTRATIVA"/>
    <d v="2022-06-01T00:00:00"/>
    <x v="1"/>
    <d v="2022-08-05T00:00:00"/>
    <s v="Nataly Tenjo Vargas"/>
    <s v="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_x000a_8/07/2022: No se aportaron evidencias de gestión en el mes de junio de 2022."/>
    <x v="0"/>
    <n v="0"/>
    <n v="0"/>
  </r>
  <r>
    <s v="018-2022"/>
    <n v="2"/>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3"/>
    <x v="17"/>
    <s v="DIRECTORA DE TALENTO HUMANO / SUBDIRECTORA ADMINISTRATIVA"/>
    <d v="2022-06-01T00:00:00"/>
    <x v="15"/>
    <d v="2022-08-05T00:00:00"/>
    <s v="Nataly Tenjo Vargas"/>
    <s v="5/8/2022: El día 17 de junio de 2022, la Dirección de Talento Humano se reunió con la Subdirección Administrativa para hacer el seguimiento a las horas extras causadas en el periodo._x000a_8/07/2022: No se aportaron evidencias de gestión en el mes de junio de 2022."/>
    <x v="0"/>
    <n v="0"/>
    <n v="0"/>
  </r>
  <r>
    <s v="018-2022"/>
    <n v="3"/>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3"/>
    <x v="17"/>
    <s v="DIRECTORA DE TALENTO HUMANO / SUBDIRECTORA ADMINISTRATIVA"/>
    <d v="2022-06-01T00:00:00"/>
    <x v="1"/>
    <d v="2022-08-05T00:00:00"/>
    <s v="Nataly Tenjo Vargas"/>
    <s v="5/8/2022: la Dirección de Talento Humano está analizando y ajustando el formato de horas extras de acuerdo con la necesidad._x000a_8/07/2022: No se aportaron evidencias de gestión en el mes de junio de 2022."/>
    <x v="0"/>
    <n v="0"/>
    <n v="0"/>
  </r>
  <r>
    <s v="018-2022"/>
    <n v="4"/>
    <n v="2022"/>
    <s v="GESTIÓN DEL TALENTO HUMANO"/>
    <x v="22"/>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3"/>
    <x v="7"/>
    <s v="DIRECTORA DE TALENTO HUMANO"/>
    <d v="2022-06-01T00:00:00"/>
    <x v="1"/>
    <d v="2022-08-05T00:00:00"/>
    <s v="Nataly Tenjo Vargas"/>
    <s v="5/8/2022: La Dirección de Talento Humano inició el análisis normativo para el ajuste  de la resolución, y envío la resolución a los abogados de la Dirección de Talento Humano para su revisión y aprobación._x000a_8/07/2022: No se aportaron evidencias de gestión en el mes de junio de 2022."/>
    <x v="0"/>
    <n v="0"/>
    <n v="0"/>
  </r>
  <r>
    <s v="019-2022"/>
    <n v="1"/>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3"/>
    <x v="7"/>
    <s v="DIRECTORA DE TALENTO HUMANO"/>
    <d v="2022-06-01T00:00:00"/>
    <x v="0"/>
    <d v="2022-08-05T00:00:00"/>
    <s v="Nataly Tenjo Vargas"/>
    <s v="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x v="0"/>
    <n v="0"/>
    <n v="0"/>
  </r>
  <r>
    <s v="019-2022"/>
    <n v="2"/>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3"/>
    <x v="7"/>
    <s v="DIRECTORA DE TALENTO HUMANO"/>
    <d v="2022-06-01T00:00:00"/>
    <x v="7"/>
    <d v="2022-08-05T00:00:00"/>
    <s v="Nataly Tenjo Vargas"/>
    <s v="5/8/2022: La Dirección de Talento Humano envió el día 1 de julio la pieza de comunicación informando a todos los funcionarios de planta el plazo de radicar vacaciones (adjuntaron correo)._x000a_8/07/2022: No se aportaron evidencias de gestión en el mes de junio de 2022."/>
    <x v="0"/>
    <n v="0"/>
    <n v="0"/>
  </r>
  <r>
    <s v="019-2022"/>
    <n v="3"/>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3"/>
    <x v="7"/>
    <s v="DIRECTORA DE TALENTO HUMANO"/>
    <d v="2022-06-01T00:00:00"/>
    <x v="7"/>
    <d v="2022-08-05T00:00:00"/>
    <s v="Nataly Tenjo Vargas"/>
    <s v="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x v="0"/>
    <n v="0"/>
    <n v="0"/>
  </r>
  <r>
    <s v="019-2022"/>
    <n v="4"/>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3"/>
    <x v="7"/>
    <s v="DIRECTORA DE TALENTO HUMANO"/>
    <d v="2022-06-01T00:00:00"/>
    <x v="1"/>
    <d v="2022-08-05T00:00:00"/>
    <s v="Nataly Tenjo Vargas"/>
    <s v="5/8/2022: La Subsecretaria de Gestión Corporativa emitió el memorando No. 20226200150173 del 29 de junio de 2022, “Programación de vacaciones de 2022 – II SEMESTRE” (adjuntaro como evidencia dicho memorando)._x000a_8/07/2022: No se aportaron evidencias de gestión en el mes de junio de 2022."/>
    <x v="0"/>
    <n v="0"/>
    <n v="0"/>
  </r>
  <r>
    <s v="019-2022"/>
    <n v="5"/>
    <n v="2022"/>
    <s v="GESTIÓN DEL TALENTO HUMANO"/>
    <x v="22"/>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3"/>
    <x v="7"/>
    <s v="DIRECTORA DE TALENTO HUMANO"/>
    <d v="2022-06-01T00:00:00"/>
    <x v="7"/>
    <d v="2022-08-05T00:00:00"/>
    <s v="Nataly Tenjo Vargas"/>
    <s v="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x v="0"/>
    <n v="0"/>
    <n v="0"/>
  </r>
  <r>
    <s v="020-2022"/>
    <n v="1"/>
    <n v="2022"/>
    <s v="GESTIÓN ADMINISTRATIVA"/>
    <x v="22"/>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3"/>
    <x v="3"/>
    <s v="SUBDIRECTORA ADMINISTRATIVA"/>
    <d v="2022-06-01T00:00:00"/>
    <x v="2"/>
    <d v="2022-08-05T00:00:00"/>
    <s v="Nataly Tenjo Vargas"/>
    <s v="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x v="0"/>
    <n v="0"/>
    <n v="0"/>
  </r>
  <r>
    <s v="021-2022"/>
    <n v="1"/>
    <n v="2022"/>
    <s v="GESTIÓN DEL TALENTO HUMANO"/>
    <x v="23"/>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2-2022"/>
    <n v="1"/>
    <n v="2022"/>
    <s v="GESTIÓN DEL TALENTO HUMANO"/>
    <x v="23"/>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3-2022"/>
    <n v="1"/>
    <n v="2022"/>
    <s v="GESTIÓN DEL TALENTO HUMANO"/>
    <x v="23"/>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4-2022"/>
    <n v="1"/>
    <n v="2022"/>
    <s v="GESTIÓN DEL TALENTO HUMANO"/>
    <x v="23"/>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x v="3"/>
    <x v="7"/>
    <s v="DIRECTORA DE TALENTO HUMANO"/>
    <d v="2022-06-06T00:00:00"/>
    <x v="1"/>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5-2022"/>
    <n v="1"/>
    <n v="2022"/>
    <s v="GESTIÓN DEL TALENTO HUMANO"/>
    <x v="23"/>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x v="3"/>
    <x v="7"/>
    <s v="DIRECTORA DE TALENTO HUMANO"/>
    <d v="2022-06-06T00:00:00"/>
    <x v="1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6-2022"/>
    <n v="1"/>
    <n v="2022"/>
    <s v="GESTIÓN ADMINISTRATIVA"/>
    <x v="24"/>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7-2022"/>
    <n v="1"/>
    <n v="2022"/>
    <s v="GESTIÓN ADMINISTRATIVA"/>
    <x v="24"/>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8-2022"/>
    <n v="1"/>
    <n v="2022"/>
    <s v="GESTIÓN ADMINISTRATIVA"/>
    <x v="24"/>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9-2022"/>
    <n v="1"/>
    <n v="2022"/>
    <s v="GESTIÓN ADMINISTRATIVA"/>
    <x v="24"/>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x v="3"/>
    <x v="3"/>
    <s v="NEYFI RUBIELA MARTÍNEZ"/>
    <d v="2022-06-01T00:00:00"/>
    <x v="7"/>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0-2022"/>
    <n v="1"/>
    <n v="2022"/>
    <s v="GESTIÓN DE TICS"/>
    <x v="24"/>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1-2022"/>
    <n v="1"/>
    <n v="2022"/>
    <s v="GESTIÓN DE TICS"/>
    <x v="24"/>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2-2022"/>
    <n v="1"/>
    <n v="2022"/>
    <s v="GESTIÓN DE TICS"/>
    <x v="24"/>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x v="4"/>
    <x v="18"/>
    <s v="Jady Marina Perez"/>
    <d v="2022-05-13T00:00:00"/>
    <x v="2"/>
    <d v="2022-08-04T00:00:00"/>
    <s v="Dámaris Sánchez Salamanca"/>
    <s v="04/08/2022: El día 04 de agosto se realizó mesa de trabajo entre la OTIC y la OCI en la cual se concluyó que para el corte de 30 de junio de 2022 no se reportan evidencias_x000a_05/07/2022: La dependencia, no reportan evidencias en este corte."/>
    <x v="0"/>
    <n v="0"/>
    <n v="0"/>
  </r>
  <r>
    <s v="033-2022"/>
    <n v="1"/>
    <n v="2022"/>
    <s v="GESTIÓN DE TRÁMITES Y SERVICIOS PARA LA CIUDADANÍA"/>
    <x v="24"/>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x v="5"/>
    <x v="6"/>
    <s v="Dirección de Atención al Ciudadano"/>
    <d v="2022-06-01T00:00:00"/>
    <x v="8"/>
    <d v="2022-08-05T00:00:00"/>
    <s v="Nataly Tenjo Vargas"/>
    <s v="5/8/2022: No se aportaron evidencias de gestión en el mes de julio de 2022._x000a_8/07/2022: No se aportaron evidencias de gestión en el mes de junio de 2022."/>
    <x v="0"/>
    <n v="0"/>
    <n v="0"/>
  </r>
  <r>
    <s v="035-2022"/>
    <n v="1"/>
    <n v="2022"/>
    <s v="Direccionamiento Estratégico."/>
    <x v="24"/>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x v="7"/>
    <x v="15"/>
    <s v="Julieth Rojas Betancour"/>
    <d v="2022-06-01T00:00:00"/>
    <x v="2"/>
    <d v="2022-08-05T00:00:00"/>
    <s v="Dámaris Sánchez Salamanca"/>
    <s v="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x v="0"/>
    <n v="0"/>
    <n v="0"/>
  </r>
  <r>
    <s v="036-2022"/>
    <n v="1"/>
    <n v="2022"/>
    <s v="GESTIÓN JURÍDICA"/>
    <x v="24"/>
    <d v="2022-05-13T00:00:00"/>
    <s v="Oportunidad de mejora:  El Proceso de Gestión Jurídica debe verificar el PA05-PR21 Procedimiento de contratos de prestación de servicios con el fin de identificar los respectivos puntos de control."/>
    <s v="Posibilidad de afectación reputacional por posibles requerimientos de entes de control y de los procesos internos de la entidad debido a la gestión del control documental del sistema de gestión de calidad fuera de los requisitos procedimentales."/>
    <s v="Falta de revisión y actualización del procedimiento para el trámite de contratos de prestación de servicios PA05-PR21 en la vigencia 2021."/>
    <s v="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
    <s v="Mejora Continua"/>
    <s v="Procedimiento para el trámite de contratos de prestación de servicios PA 05 - PR21 revisado, ajustado, publicado y socializado"/>
    <n v="1"/>
    <x v="1"/>
    <x v="1"/>
    <s v="Director de Contratación"/>
    <d v="2022-06-01T00:00:00"/>
    <x v="1"/>
    <d v="2022-08-08T00:00:00"/>
    <s v="Liliana Montes"/>
    <s v="_x000a_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_x000a_11/07/2022: No se reporta avances para este corte."/>
    <x v="1"/>
    <n v="0"/>
    <n v="0"/>
  </r>
  <r>
    <s v="037-2022"/>
    <n v="1"/>
    <n v="2022"/>
    <s v="GESTIÓN DEL TALENTO HUMANO"/>
    <x v="24"/>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x v="3"/>
    <x v="19"/>
    <s v="DIRECTORA DE TALENTO HUMANO"/>
    <d v="2022-06-01T00:00:00"/>
    <x v="6"/>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1"/>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x v="3"/>
    <x v="7"/>
    <s v="DIRECTORA DE TALENTO HUMANO"/>
    <d v="2022-06-01T00:00:00"/>
    <x v="2"/>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2"/>
    <n v="2022"/>
    <s v="GESTIÓN DEL TALENTO HUMANO"/>
    <x v="24"/>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x v="3"/>
    <x v="7"/>
    <s v="DIRECTORA DE TALENTO HUMANO"/>
    <d v="2022-06-01T00:00:00"/>
    <x v="18"/>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1"/>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x v="3"/>
    <x v="7"/>
    <s v="DIRECTORA DE TALENTO HUMANO"/>
    <d v="2022-06-01T00:00:00"/>
    <x v="0"/>
    <d v="2022-08-08T00:00:00"/>
    <s v="Julie Martinez y Daniel García"/>
    <s v="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2"/>
    <n v="2022"/>
    <s v="GESTIÓN DEL TALENTO HUMANO"/>
    <x v="24"/>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Falta de instrucción a los nuevos integrantes del equipo de Talento Humano sobre el diligenciamiento de los formatos del POA "/>
    <s v="Realizar una jornada interna de socialización sobre el proceso de reporte en el POA, al grupo de Talento Humano encargado del diligenciamiento del avance en las actividades a cargo de la dependencia."/>
    <s v="Mejora Continua"/>
    <s v="Jornada interna de Socialización realizada y soportada con listado de asistencia"/>
    <n v="1"/>
    <x v="3"/>
    <x v="7"/>
    <s v="DIRECTORA DE TALENTO HUMANO"/>
    <d v="2022-06-01T00:00:00"/>
    <x v="19"/>
    <d v="2022-08-08T00:00:00"/>
    <s v="Julie Martinez y Daniel García"/>
    <s v="08/08/2022   Seguimiento Julie Martinez y Daniel García se evidencia, que se llevo a cabo 28 de julio sobre los POAS  , teniendo en cuenta que  la actividad programada  se cumplió, se da  el cierre al cumplimiento de  la acción_x000a__x000a_11/07/2022    Actividad en periodo de ejecución, se recomienda desde el ejercicio del autocontrol  verificar  para el cierre  del cumplimiento de la acción  la actividad , indicador y la meta establecida en el pmp."/>
    <x v="1"/>
    <n v="0"/>
    <n v="0"/>
  </r>
  <r>
    <s v="040-2022"/>
    <n v="1"/>
    <n v="2022"/>
    <s v="Control Disciplinario"/>
    <x v="24"/>
    <d v="2022-05-13T00:00:00"/>
    <s v="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
    <s v="_x000a__x000a_Posibilidad de afectación reputacional por posibles requerimientos de entes de control y de los procesos internos de la entidad debido a la gestión del control documental del sistema de gestión de calidad  fuera de los requisitos procedimentales."/>
    <s v="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
    <s v="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s v="Mejora Continua"/>
    <s v="Numero de procedimientos ajustados publicado y socializados _x000a__x000a_"/>
    <n v="1"/>
    <x v="9"/>
    <x v="20"/>
    <s v="Guetty Caycedo Caycedo"/>
    <d v="2022-05-25T00:00:00"/>
    <x v="20"/>
    <d v="2022-08-09T00:00:00"/>
    <s v="Dámaris Sánchez Salamanca"/>
    <s v="09/08/2022: Se evidenció que el día 12 de julio mediante memorando ORFEO 202216000166063 La Oficina Control Disciplinario solicitò a la OAPI la publicación en la pàgina web de la Entidad de a la  Caracterización del proceso y procedimiento disciplinario_x000a__x000a_Observación OCI: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_x000a__x000a_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
    <x v="1"/>
    <n v="0"/>
    <n v="0"/>
  </r>
  <r>
    <s v="041-2022"/>
    <n v="1"/>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x v="10"/>
    <x v="21"/>
    <s v="Andrés Fabian Contento "/>
    <d v="2022-06-01T00:00:00"/>
    <x v="8"/>
    <d v="2022-08-09T00:00:00"/>
    <s v="Dámaris Sánchez Salamanca"/>
    <s v="_x000a_9/08/2022:  La dependencia, no reportan evidencias en este corte._x000a_05/07/2022: La dependencia, no reportan evidencias en este corte."/>
    <x v="0"/>
    <n v="0"/>
    <n v="0"/>
  </r>
  <r>
    <s v="041-2022"/>
    <n v="2"/>
    <n v="2022"/>
    <s v="Comunicación y Cultura para la Movilidad"/>
    <x v="24"/>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e incluir las fechas, cuando sea necsario, en  las publicaciones internas (intranet)  y externas (pagina web) correspondientes al  proceso de Comunicaciones y Cultura para la Movilidad"/>
    <s v="Mejora Continua"/>
    <s v="Revisión y ajustes de publicaciones_x000a_"/>
    <n v="1"/>
    <x v="10"/>
    <x v="21"/>
    <s v="Andrés Fabian Contento "/>
    <d v="2022-06-01T00:00:00"/>
    <x v="21"/>
    <d v="2022-08-09T00:00:00"/>
    <s v="Dámaris Sánchez Salamanca"/>
    <s v="09/08/2022: En cumplimiento de la acción &quot;Revisar e incluir las fechas, cuando sea necsario, en  las publicaciones internas (intranet)  y externas (pagina web) correspondientes al  proceso de Comunicaciones y Cultura para la Movilidad&quot; se evidenció que la Oficina  Asesora de Comunicaciones y Cultura para la Movilidad realizó las siguientes actividades:_x000a__x000a_1. Reunión para revisión de información publicada en los sitios Web de la Entidad. 6 de junio de 2022, identificación de fallas en el actual proceso de publicación._x000a_2. Evidencias información con la inclusión de las fechas, cuando sea necesario, en las  publicaciones internas (intranet) y externas (página web) correspondientes al proceso de Comunicaciones y Cultura para la Movilidad&quot;. Evidencias en:_x000a_https://www.movilidadbogota.gov.co/intranet/MIPG_x000a_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_x000a_a. Puesta en marcha del formato digital, julio de 2022, en el enlace de la intranet https://www.movilidadbogota.gov.co/intranet/formulario-requerimientos_x000a_b. . Retroalimentación y soporte con diferentes dependencias frente a la utilización del  formato de remisión de información para requerimientos en la página web e intranet._x000a__x000a_Observación Control Interno: 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_x000a__x000a_05/07/2022: La dependencia, no reportan evidencias en este corte."/>
    <x v="1"/>
    <n v="0"/>
    <n v="0"/>
  </r>
  <r>
    <s v="042-2022"/>
    <n v="1"/>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 Revisar y actualizar el &quot;PE02-PT01 , Protocolo para la implementación de la política de transparencia y_x000a_acceso a la información pública&quot;  junto con el anexo PE02-PR02-F01  “Remisión de información para requerimientos en los sitios Web de la_x000a_SDM&quot;  donde de manera explicita se indique la responsabilidad de los procesos en el monte y desmonte de la información relevante a publicar por dichos procesos , así como establecer una vigencia máxima de publicación de la información."/>
    <s v="Mejora Continua"/>
    <s v="Revisión y ajuste de documentos _x000a_"/>
    <n v="1"/>
    <x v="11"/>
    <x v="22"/>
    <s v="Jady Pérez_x000a_Andrés Contento"/>
    <d v="2022-06-01T00:00:00"/>
    <x v="22"/>
    <d v="2022-08-09T00:00:00"/>
    <s v="Dámaris Sánchez Salamanca"/>
    <s v="09/08/2022 En atención a la acción &quot;  Revisar y actualizar el &quot;PE02-PT01 , Protocolo para la implementación de la política de transparencia y acceso a la información pública&quot;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quot;, se evidenció la ejecución de las siguientes actividades:_x000a__x000a_1. Reuniones para revisión documentos_x000a_a. Definición de acciones. 26/05/2022. Junto con la OTIC se definieron las acciones para dar cumplimiento a la oportunidad de mejora_x000a_05/07/2022: La dependencia, no reportan evidencias en este corte&quot;._x000a_b. Revisión documental y del protocolo a actualizar. 24/06/2022_x000a_c. Revisión final Protocolo_x000a__x000a_2. Remisión OAPI de documentos para revisión._x000a_3. Oficio remisorio a la OAPI de solicitud de publicación de los documentos_x000a_4. Actualización protocolo 07/07/2022. Evidencia en:_x000a_https://www.movilidadbogota.gov.co/intranet/sites/default/files/2022-07-08/pe02-pt01-_x000a_protocolo_para_la_implementacion_de_la_politica_de_transparencia_v3.0_de_07-07-_x000a_2022.pdf_x000a_5. Documento adicional del procedimiento de publicaciones. Evidencia en:_x000a_https://www.movilidadbogota.gov.co/intranet/sites/default/files/2022-07-08/pe02-pr02-_x000a_publicacion_de_informacion_en_los_sitios_web_de_la_sdm_v4.0_de_07-07-2022.pd_x000a__x000a_Observación Control Interno: Dado lo anterior se evidenciò que la oficina adelantó las acciones pertinentes para “pertinentes para “Revisar y actualizar el &quot;PE02-PT01, _x000a_Protocolo para la implementación de la política de transparencia y acceso a la información _x000a_pública” junto con el anexo PE02-PR02-F01 “Remisión de información para requerimientos en _x000a_los sitios Web de la SDM” donde de manera explícita se indique la responsabilidad de los _x000a_procesos en el monte y desmonte de la información relevante a publicar por dichos procesos,_x000a_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
    <x v="1"/>
    <n v="0"/>
    <n v="0"/>
  </r>
  <r>
    <s v="042-2022"/>
    <n v="2"/>
    <n v="2022"/>
    <s v="Comunicación y Cultura para la Movilidad"/>
    <x v="24"/>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x v="11"/>
    <x v="22"/>
    <s v="Jady Pérez_x000a_Andrés Contento"/>
    <d v="2022-07-12T00:00:00"/>
    <x v="10"/>
    <d v="2022-08-09T00:00:00"/>
    <s v="Dámaris Sánchez Salamanca"/>
    <s v="9/08/2022:  La dependencia, no reportan evidencias en este corte._x000a_05/07/2022: La dependencia, no reportan evidencias en este corte."/>
    <x v="0"/>
    <n v="0"/>
    <n v="0"/>
  </r>
  <r>
    <s v="043-2022"/>
    <n v="1"/>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x v="8"/>
    <x v="16"/>
    <s v="OFICINA DE CONTROL INTERNO"/>
    <d v="2022-05-27T00:00:00"/>
    <x v="6"/>
    <d v="2022-08-08T00:00:00"/>
    <s v="Liliana Montes"/>
    <s v="08/08/2022: En la fecha  15/07/2022 se lleva a cabo mesa de trabajo cuyo orden del dia &quot;Mesa de trabajo para establecer estrategia de experiencias y/o lecciones aprendidas (PMP auditoría interna bajo la norma NTC9001:2015&quot; . En esta reunio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x v="0"/>
    <n v="0"/>
    <n v="0"/>
  </r>
  <r>
    <s v="043-2022"/>
    <n v="2"/>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x v="8"/>
    <x v="16"/>
    <s v="OFICINA DE CONTROL INTERNO"/>
    <d v="2022-05-27T00:00:00"/>
    <x v="7"/>
    <d v="2022-08-08T00:00:00"/>
    <s v="Liliana Montes"/>
    <s v="08/08/2022: En sesión  del 21 de julio de 2022, se pone en conocimiento del Comité Institucional de Coordinación de Control Interno de los compromisos  producto de la mesa de trabajo llevada a cabo con los responsables de la Política de Gestión de Conocimimineto y la Innovación, a raíz del plan de mejoramiento que se encuentra suscrito por la OCI"/>
    <x v="0"/>
    <n v="0"/>
    <n v="0"/>
  </r>
  <r>
    <s v="043-2022"/>
    <n v="3"/>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x v="8"/>
    <x v="16"/>
    <s v="OFICINA DE CONTROL INTERNO"/>
    <d v="2022-05-27T00:00:00"/>
    <x v="7"/>
    <d v="2022-08-08T00:00:00"/>
    <s v="Liliana Montes"/>
    <s v="08/08/2022: La dependencia, no reportan evidencias en este corte."/>
    <x v="0"/>
    <n v="0"/>
    <n v="0"/>
  </r>
  <r>
    <s v="043-2022"/>
    <n v="4"/>
    <n v="2022"/>
    <s v=" Control y Evaluación de la Gestión"/>
    <x v="24"/>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x v="8"/>
    <x v="16"/>
    <s v="OFICINA DE CONTROL INTERNO"/>
    <d v="2022-05-27T00:00:00"/>
    <x v="7"/>
    <d v="2022-08-08T00:00:00"/>
    <s v="Liliana Montes"/>
    <s v="08/08/2022: La dependencia, no reportan evidencias en este corte."/>
    <x v="0"/>
    <n v="0"/>
    <n v="0"/>
  </r>
  <r>
    <s v="044-2022"/>
    <n v="1"/>
    <n v="2022"/>
    <s v="PA03-GESTIÓN FINANCIERA"/>
    <x v="25"/>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x v="3"/>
    <x v="12"/>
    <s v="Carolina Malagón Robayo"/>
    <d v="2022-06-01T00:00:00"/>
    <x v="2"/>
    <d v="2022-08-05T00:00:00"/>
    <s v="Nataly Tenjo Vargas"/>
    <s v="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x v="0"/>
    <n v="0"/>
    <n v="0"/>
  </r>
  <r>
    <s v="045-2022"/>
    <n v="1"/>
    <n v="2022"/>
    <s v="Direccionamiento Estratégico"/>
    <x v="12"/>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7"/>
    <x v="15"/>
    <s v="JULIETH ROJAS BETANCOUR"/>
    <d v="2022-06-01T00:00:00"/>
    <x v="17"/>
    <d v="2022-08-05T00:00:00"/>
    <s v="Dámaris Sánchez Salamanca"/>
    <s v="05/08/2022  Se encuentra abierta y en proceso de ejecución con fecha de terminación 30/10/2022._x000a_05/07/2022: La dependencia, no reportan evidencias en este corte."/>
    <x v="0"/>
    <n v="0"/>
    <n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9-08T00:00:00"/>
    <s v="Yancy Urbano"/>
    <s v="06/09/2022: El proceso aporta la siguiente justificación: El informe se presentó en el mes de julio y comprende los meses de diciembre de 2021 hasta junio de 2022. El próximo informe se presentará en el mes de octubre de 2022, dado que el seguimiento es trimestral._x000a__x000a_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í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érminos de ejecución._x000a__x000a_Se recomienda al proceso documentar la gestión adelantada y aportar las evidencias correspondientes al primer periodo (trimestre octubre, noviembre y diciembre 2020) de ejecución de la misma, en el seguimiento a desarrollar en enero 2021 "/>
    <x v="0"/>
    <n v="0"/>
    <n v="0"/>
  </r>
  <r>
    <s v="017-2021"/>
    <n v="1"/>
    <n v="2021"/>
    <s v="PLANEACIÓN DE TRANSPORTE E INFRAESTRUCTURA"/>
    <x v="1"/>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1"/>
    <x v="1"/>
    <s v="Subdirectora de Transporte Privado_x000a_Valentina Acuña García"/>
    <d v="2021-05-05T00:00:00"/>
    <x v="1"/>
    <d v="2022-09-08T00:00:00"/>
    <s v="Guillermo Delgadillo Molano"/>
    <s v="8/09/2022: La dependencia, no reportan evidencias en este corte._x000a_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ó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esente seguimiento no se aporta evidencia del avance en la ejecución de la acción y si bien ésta se encuentra dentro de los términos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ón en ejecución.   _x000a_CONCLUSION: ACCION ABIERTA"/>
    <x v="0"/>
    <n v="2"/>
    <n v="0"/>
  </r>
  <r>
    <s v="036-2021"/>
    <n v="1"/>
    <n v="2021"/>
    <s v="GESTIÓN DE TICS"/>
    <x v="2"/>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2"/>
    <x v="2"/>
    <s v="Jefe Oficina de Tecnologías de la Información y Comunicaciones"/>
    <d v="2021-05-24T00:00:00"/>
    <x v="2"/>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79-2021"/>
    <n v="1"/>
    <n v="2021"/>
    <s v="GESTIÓN DE TRÁNSITO Y CONTROL DE TRÁNSITO Y TRANSPORTE"/>
    <x v="3"/>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3"/>
    <s v="Diana Lorena Urrego García"/>
    <d v="2021-10-01T00:00:00"/>
    <x v="1"/>
    <d v="2022-09-08T00:00:00"/>
    <s v="Yancy Urbano"/>
    <s v="08/09/2022: Mediante memorando N° 202232300221863 de fecha 5/09/2022 la Subdirección de Control de Transito y Transporte solicitó a la OCI la reformulación de la acción, el cual se encuentra en revisión por parte de la Oficina de Control Interno._x000a__x000a_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3"/>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3"/>
    <s v="Diana Lorena Urrego García"/>
    <d v="2021-10-01T00:00:00"/>
    <x v="1"/>
    <d v="2022-09-06T00:00:00"/>
    <s v="Yancy Urbano"/>
    <s v="06/09/2022: en evidencia se observa como avance para el mes agosto, que se indica que se expidió el estudio previ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se incluye el tema del cronograma._x000a__x000a_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3"/>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3"/>
    <s v="Diana Lorena Urrego García"/>
    <d v="2021-10-01T00:00:00"/>
    <x v="1"/>
    <d v="2022-09-06T00:00:00"/>
    <s v="Yancy Urbano"/>
    <s v="06/09/2022: para el mes de agosto se aporta como evidencia el  documento del estudio previo suscrit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 en este se puede observa en su numeral 9 y en nota 2, donde se contempla que el desembolso puede estar sujeta a cambios con la debida justificación. _x000a__x000a_Observación OCI: Dado lo anterior se evidenciò que se ejecutó la acción &quot;Incluir en los Estudios Previos del nuevo convenio con la Policia Nacional, que la fecha del desembolso de los aportes puede estar sujeta  a cambios con justificación&quot;, conforme a lo programado (EFICACIA). Esta acción queda cerrada y sujeta a la evaluaciòn de la efectividad que realiza anualmente la OCI._x000a__x000a_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1"/>
    <n v="0"/>
    <n v="0"/>
  </r>
  <r>
    <s v="080-2021"/>
    <n v="4"/>
    <n v="2021"/>
    <s v="GESTIÓN DE TRÁNSITO Y CONTROL DE TRÁNSITO Y TRANSPORTE"/>
    <x v="3"/>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3"/>
    <s v="Diana Lorena Urrego García"/>
    <d v="2021-10-01T00:00:00"/>
    <x v="1"/>
    <d v="2022-09-06T00:00:00"/>
    <s v="Yancy Urbano"/>
    <s v="_x000a_06/09/2022: se evidencia pantallazo del convenio 2021-1052 de la publicación en SECOP y presentación al Comité Tecnico Operativo del convenio 2021-2052 con información con corte al 31 de julio sobre las diferentes cifras allí recolectadas._x000a__x000a_Observación OCI: Dado lo anterior se evidenciò que se ejecutó la acción &quot;Publicar el reporte mensual de seguimiento a los indicadores de gestión del Proceso a través del SECOP..&quot;, conforme a lo programado (EFICACIA). Esta acción queda cerrada y sujeta a la evaluaciòn de la efectividad que realiza anualmente la OCI._x000a__x000a_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_x000a__x000a_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1"/>
    <n v="0"/>
    <n v="0"/>
  </r>
  <r>
    <s v="080-2021"/>
    <n v="5"/>
    <n v="2021"/>
    <s v="GESTIÓN DE TRÁNSITO Y CONTROL DE TRÁNSITO Y TRANSPORTE"/>
    <x v="3"/>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3"/>
    <s v="Diana Lorena Urrego García"/>
    <d v="2021-10-01T00:00:00"/>
    <x v="1"/>
    <d v="2022-09-06T00:00:00"/>
    <s v="Yancy Urbano"/>
    <s v="06/09/2022: para el mes de agosto se indica que se hace seguimiento de manera trimestral, se encuentra en proceso el seguimiento del mes de septiembre para observar el comportamiento del trimestre de julio a septiembre._x000a__x000a_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3"/>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3"/>
    <s v="Diana Lorena Urrego García"/>
    <d v="2021-10-01T00:00:00"/>
    <x v="1"/>
    <d v="2022-09-06T00:00:00"/>
    <s v="Yancy Urbano"/>
    <s v="06/09/2022: en evidencia se observa documento del estudio previo suscrit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_x000a__x000a_Observación OCI: Dado lo anterior se evidenciò que se ejecutó la acción &quo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quot;, conforme a lo programado (EFICACIA). Esta acción queda cerrada y sujeta a la evaluaciòn de la efectividad que realiza anualmente la OCI._x000a_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_x000a__x000a_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1"/>
    <n v="0"/>
    <n v="0"/>
  </r>
  <r>
    <s v="085-2021"/>
    <n v="1"/>
    <n v="2021"/>
    <s v="GESTIÓN DE TRÁMITES Y SERVICIOS PARA LA CIUDADANÍA"/>
    <x v="4"/>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3"/>
    <x v="4"/>
    <s v="Dirección de Atención al Ciudadano"/>
    <d v="2021-12-01T00:00:00"/>
    <x v="1"/>
    <d v="2022-09-07T00:00:00"/>
    <s v="Nataly Tenjo Vargas"/>
    <s v="7/9/2022: No se aportaron evidencias de gestión en el mes de agosto de 2022._x000a_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2"/>
    <n v="0"/>
  </r>
  <r>
    <s v="088-2021"/>
    <n v="3"/>
    <n v="2021"/>
    <s v="GESTIÓN ADMINISTRATIVA"/>
    <x v="5"/>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4"/>
    <x v="5"/>
    <s v="Paola Adriana Corona Miranda"/>
    <d v="2022-08-01T00:00:00"/>
    <x v="1"/>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5"/>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4"/>
    <x v="5"/>
    <s v="Paola Adriana Corona Miranda"/>
    <d v="2021-11-01T00:00:00"/>
    <x v="3"/>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5"/>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4"/>
    <x v="5"/>
    <s v="Paola Adriana Corona Miranda"/>
    <d v="2021-10-01T00:00:00"/>
    <x v="4"/>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5"/>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Desactualización del instrumento Tabla de Retención Documental frente al Decreto 672 de 2018."/>
    <s v="Radicar la actualización de la TRD del Decreto 567de 2006 ante el Archivo de Bogotá "/>
    <s v="Acción Correctiva"/>
    <s v="Comunicación radicada ante el Archivo de Bogotá "/>
    <n v="1"/>
    <x v="4"/>
    <x v="5"/>
    <s v="Sandra Milena Vargas Jurado"/>
    <d v="2022-01-01T00:00:00"/>
    <x v="4"/>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1"/>
  </r>
  <r>
    <s v="090-2021"/>
    <n v="2"/>
    <n v="2021"/>
    <s v="GESTIÓN ADMINISTRATIVA"/>
    <x v="5"/>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4"/>
    <x v="5"/>
    <s v="Paola Adriana Corona Miranda"/>
    <d v="2022-07-01T00:00:00"/>
    <x v="5"/>
    <d v="2022-09-08T00:00:00"/>
    <s v="Nataly Tenjo Vargas"/>
    <s v="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_x000a__x000a_Observación OCI: Dado lo anterior se evidenciò que se ejecutó la acción &quot;Formular un Plan de Transferencias Secundarias de acuerdo con lo establecido en el artículo 21 del Acuerdo 004 de 2019.&quot;, conforme a lo programado (EFICACIA). Esta acción queda cerrada y sujeta a la evaluaciòn de la efectividad que realiza anualmente la OCI.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90-2021"/>
    <n v="3"/>
    <n v="2021"/>
    <s v="GESTIÓN ADMINISTRATIVA"/>
    <x v="5"/>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4"/>
    <x v="5"/>
    <s v="Paola Adriana Corona Miranda"/>
    <d v="2022-11-01T00:00:00"/>
    <x v="4"/>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5"/>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Incluir el diagnóstico integral de archivos en los términos de referencia del próximo proceso licitatorio"/>
    <s v="Acción Correctiva"/>
    <s v="Diagnóstico integral de archivos incluido en el proceso licitatorio"/>
    <n v="1"/>
    <x v="4"/>
    <x v="5"/>
    <s v="Sandra Milena Vargas Jurado"/>
    <d v="2022-07-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1"/>
  </r>
  <r>
    <s v="091-2021"/>
    <n v="1"/>
    <n v="2021"/>
    <s v="GESTIÓN ADMINISTRATIVA"/>
    <x v="5"/>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Elaborar documento del Banco Terminológico de acuerdo a las TRD preeliminares del Decreto 672 de 2018 para las series, subseries y tipos documentales que allí se relacionan, según lo establece el Decreto 1080 de 2015, artículo 2.8.2.5.8, literal g."/>
    <s v="Acción Correctiva"/>
    <s v="Documento borrador Banco Terminológico elaborado"/>
    <n v="1"/>
    <x v="4"/>
    <x v="5"/>
    <s v="Sandra Milena Vargas Jurado"/>
    <d v="2022-09-01T00:00:00"/>
    <x v="0"/>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1"/>
  </r>
  <r>
    <s v="092-2021"/>
    <n v="1"/>
    <n v="2021"/>
    <s v="GESTIÓN ADMINISTRATIVA"/>
    <x v="5"/>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Elaborar documento de las Tablas de Control de Acceso, teniendo en cuenta las TRD preeliminares del Decreto 672 de 2018 y la revisión de los riesgos tecnológicos para documentos electrónicos de archivo."/>
    <s v="Acción Correctiva"/>
    <s v="Documento borrador Tabla de Control de Acceso elaborado"/>
    <n v="1"/>
    <x v="4"/>
    <x v="5"/>
    <s v="Sandra Milena Vargas Jurado"/>
    <d v="2022-09-01T00:00:00"/>
    <x v="0"/>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1"/>
  </r>
  <r>
    <s v="093-2021"/>
    <n v="1"/>
    <n v="2021"/>
    <s v="GESTIÓN ADMINISTRATIVA"/>
    <x v="5"/>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x v="4"/>
    <x v="5"/>
    <s v="Sandra Milena Vargas Jurado"/>
    <d v="2022-01-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2"/>
    <n v="1"/>
  </r>
  <r>
    <s v="093-2021"/>
    <n v="2"/>
    <n v="2021"/>
    <s v="GESTIÓN ADMINISTRATIVA"/>
    <x v="5"/>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4"/>
    <x v="5"/>
    <s v="Paola Adriana Corona Miranda"/>
    <d v="2022-01-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5"/>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4"/>
    <x v="5"/>
    <s v="Paola Adriana Corona Miranda"/>
    <d v="2022-01-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03-2021"/>
    <n v="2"/>
    <n v="2021"/>
    <s v="GESTIÓN DEL  TALENTO HUMANO"/>
    <x v="6"/>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4"/>
    <x v="6"/>
    <s v="Director de Talento Humano"/>
    <d v="2021-11-04T00:00:00"/>
    <x v="0"/>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6"/>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5"/>
    <x v="7"/>
    <s v="Directora de Contratación"/>
    <d v="2021-11-04T00:00:00"/>
    <x v="0"/>
    <d v="2022-09-07T00:00:00"/>
    <s v="Guillermo Delgadillo Molano"/>
    <s v="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7/04/2022: El manual se encuentra aún en proceso de actualización._x000a_7/03/2022:Manual en proceso de actualización con la incorporación de los criterios SGSST._x000a_7/02/2022:  En desarrollo de la acción establecida el proceso adjunta soporte de  reunión del 7/01/2022, con el objetivo: Guía de criterios de contratación SST, se recomienda adjuntar el acta producto de las reuniones."/>
    <x v="0"/>
    <n v="0"/>
    <n v="0"/>
  </r>
  <r>
    <s v="120-2021"/>
    <n v="2"/>
    <n v="2021"/>
    <s v="GESTIÓN DEL TALENTO HUMANO"/>
    <x v="7"/>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4"/>
    <x v="8"/>
    <s v="Director(a) de Talento Humano - Subdirector(a) Administrativa."/>
    <d v="2021-12-09T00:00:00"/>
    <x v="7"/>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8"/>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4"/>
    <x v="9"/>
    <s v="Subsecretaría de Gestión Corporativa / Supervisores"/>
    <d v="2021-12-15T00:00:00"/>
    <x v="8"/>
    <d v="2022-09-08T00:00:00"/>
    <s v="Nataly Tenjo Vargas"/>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8"/>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5"/>
    <x v="7"/>
    <s v="Direccion de Contratación"/>
    <d v="2021-12-15T00:00:00"/>
    <x v="8"/>
    <d v="2022-09-07T00:00:00"/>
    <s v="Guillermo Delgadillo Molano"/>
    <s v="7/09/2022:  El manual de contratación se encuentra en ajustes por parte de los profesionales de la Dirección de Contratación. Documento manual de contratación con los ajustes realizados hasta el 31 de agosto de 2022.  En ejecución._x000a_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8/04/2022: Manual continua en proceso de actualización, acción en ejecución._x000a_8/03/2022: 7/03/2022: Manual en proceso de actualización._x000a_7/02/2022:  Las evidencias aportadas no corresponden a las actividades de modificación al Manual de Supervisión."/>
    <x v="0"/>
    <n v="0"/>
    <n v="0"/>
  </r>
  <r>
    <s v="122-2021"/>
    <n v="6"/>
    <n v="2021"/>
    <s v="GESTIÓN JURÍDICA"/>
    <x v="8"/>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2"/>
    <x v="2"/>
    <s v="OTIC"/>
    <d v="2021-12-15T00:00:00"/>
    <x v="8"/>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1"/>
    <n v="2021"/>
    <s v="GESTIÓN JURÍDICA"/>
    <x v="8"/>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2"/>
    <x v="2"/>
    <s v="OTIC"/>
    <d v="2022-01-02T00:00:00"/>
    <x v="8"/>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3-2021"/>
    <n v="2"/>
    <n v="2021"/>
    <s v="GESTIÓN JURÍDICA"/>
    <x v="8"/>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2"/>
    <x v="2"/>
    <s v="OTIC"/>
    <d v="2022-01-02T00:00:00"/>
    <x v="8"/>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5-2021"/>
    <n v="3"/>
    <n v="2021"/>
    <s v="GESTIÓN JURÍDICA"/>
    <x v="8"/>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5"/>
    <x v="7"/>
    <s v="Direccion de Contratación"/>
    <d v="2021-12-15T00:00:00"/>
    <x v="8"/>
    <d v="2022-09-07T00:00:00"/>
    <s v="Guillermo Delgadillo Molano"/>
    <s v="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ídica, se recomienda mencionar en los memorandos los contratos objeto de revisión o adjuntar el instrumentos de seguimiento.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8"/>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3"/>
    <x v="4"/>
    <s v="Dirección de Atención al Ciudadano"/>
    <d v="2021-12-15T00:00:00"/>
    <x v="8"/>
    <d v="2022-09-07T00:00:00"/>
    <s v="Nataly Tenjo Vargas"/>
    <s v="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1"/>
    <n v="1"/>
  </r>
  <r>
    <s v="125-2021"/>
    <n v="5"/>
    <n v="2021"/>
    <s v="GESTIÓN JURÍDICA"/>
    <x v="8"/>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4"/>
    <x v="9"/>
    <s v="Subsecretaría de Gestión Corporativa / Supervisores"/>
    <d v="2021-12-15T00:00:00"/>
    <x v="8"/>
    <d v="2022-09-08T00:00:00"/>
    <s v="Nataly Tenjo Vargas"/>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8"/>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5"/>
    <x v="7"/>
    <s v="Direccion de Contratación"/>
    <d v="2021-12-15T00:00:00"/>
    <x v="8"/>
    <d v="2022-09-07T00:00:00"/>
    <s v="Guillermo Delgadillo Molano"/>
    <s v="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De acuerdo a los soporte se evidencia la revisión del proceso Procesos de selección.10% de los procesos de selección con contratos suscritos durante la vigencia_x000a_2022, equivalente a 1 proceso, evidenciandose cumplimiento de la publicació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8"/>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5"/>
    <x v="10"/>
    <s v="Direccion de representación Judicial"/>
    <d v="2021-12-15T00:00:00"/>
    <x v="9"/>
    <d v="2022-09-07T00:00:00"/>
    <s v="Guillermo Delgadillo Molano"/>
    <s v="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x v="0"/>
    <n v="0"/>
    <n v="0"/>
  </r>
  <r>
    <s v="126-2021"/>
    <n v="7"/>
    <n v="2021"/>
    <s v="GESTIÓN JURÍDICA"/>
    <x v="8"/>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4"/>
    <x v="9"/>
    <s v="Subsecretaría de Gestión Corporativa / Supervisores"/>
    <d v="2021-12-15T00:00:00"/>
    <x v="8"/>
    <d v="2022-09-08T00:00:00"/>
    <s v="Nataly Tenjo Vargas"/>
    <s v="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i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8"/>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2"/>
    <x v="2"/>
    <s v="OTIC"/>
    <d v="2021-12-15T00:00:00"/>
    <x v="8"/>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x v="0"/>
    <n v="0"/>
    <n v="0"/>
  </r>
  <r>
    <s v="126-2021"/>
    <n v="9"/>
    <n v="2021"/>
    <s v="GESTIÓN JURÍDICA"/>
    <x v="8"/>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3"/>
    <x v="4"/>
    <s v="Dirección de Atención al Ciudadano"/>
    <d v="2021-12-15T00:00:00"/>
    <x v="4"/>
    <d v="2022-09-07T00:00:00"/>
    <s v="Nataly Tenjo Vargas"/>
    <s v="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31-2021"/>
    <n v="2"/>
    <n v="2021"/>
    <s v="GESTIÓN JURÍDICA"/>
    <x v="9"/>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5"/>
    <x v="10"/>
    <s v="DIRECCION DE REPRESENTACION JUDICIAL"/>
    <d v="2022-01-03T00:00:00"/>
    <x v="8"/>
    <d v="2022-09-07T00:00:00"/>
    <s v="Guillermo Delgadillo Molano"/>
    <s v="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002-2022"/>
    <n v="1"/>
    <n v="2022"/>
    <s v="GESTIÓN DE TICS"/>
    <x v="10"/>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2"/>
    <x v="2"/>
    <s v="Jady Pérez"/>
    <d v="2022-02-18T00:00:00"/>
    <x v="10"/>
    <d v="2022-09-09T00:00:00"/>
    <s v="Guillermo Delgadillo Molano"/>
    <s v="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x v="0"/>
    <n v="0"/>
    <n v="0"/>
  </r>
  <r>
    <s v="004-2022"/>
    <n v="2"/>
    <n v="2022"/>
    <s v="GESTIÓN FINANCIERA"/>
    <x v="1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4"/>
    <x v="11"/>
    <s v="Vladimiro Estrada"/>
    <d v="2022-05-01T00:00:00"/>
    <x v="11"/>
    <d v="2022-09-07T00:00:00"/>
    <s v="Nataly Tenjo Vargas"/>
    <s v="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0"/>
    <n v="0"/>
    <n v="0"/>
  </r>
  <r>
    <s v="006-2022"/>
    <n v="1"/>
    <n v="2022"/>
    <s v="GESTIÓN FINANCIERA"/>
    <x v="1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4"/>
    <x v="11"/>
    <s v="Vladimiro Estrada"/>
    <d v="2022-04-01T00:00:00"/>
    <x v="11"/>
    <d v="2022-09-07T00:00:00"/>
    <s v="Nataly Tenjo Vargas"/>
    <s v="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8-2022"/>
    <n v="1"/>
    <n v="2022"/>
    <s v="GESTIÓN DE TICS - SUBDIRECCIÓN ADMINISTRATIVA"/>
    <x v="12"/>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2"/>
    <s v="Jady Pérez / Neyfi Rubiela Martinez"/>
    <d v="2022-03-14T00:00:00"/>
    <x v="12"/>
    <d v="2022-09-09T00:00:00"/>
    <s v="Guillermo Delgadillo Molano"/>
    <s v="9/09/2022: La dependencia, no reportan evidencias en este corte._x000a_05/07/2022: La dependencia, no reportan evidencias en este corte._x000a_08/06/2022: La dependencia, no reportan evidencias en este corte._x000a_09/05/2022: La dependencia, no reportan evidencias en este corte."/>
    <x v="0"/>
    <n v="0"/>
    <n v="0"/>
  </r>
  <r>
    <s v="009-2022"/>
    <n v="2"/>
    <n v="2022"/>
    <s v="Direccionamiento Estratégico"/>
    <x v="13"/>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4"/>
    <x v="13"/>
    <s v="ANA MARIA CORREDOR_x000a_NEYFI RUBIELA MARTINEZ_x000a_PAULA TATIANA ARENAS_x000a_JULIETH ROJAS BETANCOUR"/>
    <d v="2022-03-28T00:00:00"/>
    <x v="4"/>
    <d v="2022-09-08T00:00:00"/>
    <s v="Nataly Tenjo Vargas"/>
    <s v="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i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inez y Daniel García  ctividad en ejecución dentro del periodo planificado se recomienda realizar seguimiento desde el ejercicio de autocontro"/>
    <x v="0"/>
    <n v="0"/>
    <n v="0"/>
  </r>
  <r>
    <s v="010-2022"/>
    <n v="1"/>
    <n v="2022"/>
    <s v="Direccionamiento Estratégico"/>
    <x v="14"/>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4"/>
    <s v="JULIETH ROJAS BETANCOUR"/>
    <d v="2022-04-01T00:00:00"/>
    <x v="13"/>
    <d v="2022-09-08T00:00:00"/>
    <s v="Nataly Tenjo Vargas"/>
    <s v="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_x000a_De acuerdo con la gestión evidenciada, se cierra la acción._x000a_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x v="0"/>
    <n v="0"/>
    <n v="0"/>
  </r>
  <r>
    <s v="013-2022"/>
    <n v="1"/>
    <n v="2022"/>
    <s v="GESTIÓN JURÍDICA"/>
    <x v="15"/>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5"/>
    <x v="7"/>
    <s v="Director de Contratación"/>
    <d v="2022-04-18T00:00:00"/>
    <x v="8"/>
    <d v="2022-09-07T00:00:00"/>
    <s v="Guillermo Delgadillo Molano"/>
    <s v="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 link relacionado en el informe de revisión  de la verificación y el cargue en SECOP II._x000a__x000a_08/06/2022: Se presenta el primer seguimiento a la acción. Se aportan las publicaciones de la verificación de la autenticidad de las pólizas a través del Secop."/>
    <x v="0"/>
    <n v="0"/>
    <n v="0"/>
  </r>
  <r>
    <s v="013-2022"/>
    <n v="3"/>
    <n v="2022"/>
    <s v="GESTIÓN JURÍDICA"/>
    <x v="15"/>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5"/>
    <x v="7"/>
    <s v="Director de Contratación "/>
    <d v="2022-04-18T00:00:00"/>
    <x v="8"/>
    <d v="2022-09-07T00:00:00"/>
    <s v="Guillermo Delgadillo Molano"/>
    <s v="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y revisión por parte de los profesionales de la Dirección de Contratación.  En ejecución._x000a_11/07/2022: El manual de contratación se encuentra en ajustes por parte de los profesionales de la Dirección de Contratación. (Acción en ejecución)_x000a_08/06/2022: Se presenta el primer seguimiento a la acción. Manual de contratación en proceso de actualización."/>
    <x v="0"/>
    <n v="0"/>
    <n v="0"/>
  </r>
  <r>
    <s v="014-2022"/>
    <n v="1"/>
    <n v="2022"/>
    <s v="GESTIÓN DE TRÁMITES Y SERVICIOS PARA LA CIUDADANÍA"/>
    <x v="16"/>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3"/>
    <x v="4"/>
    <s v="Dirección de Atención al Ciudadano"/>
    <d v="2022-04-19T00:00:00"/>
    <x v="8"/>
    <d v="2022-09-07T00:00:00"/>
    <s v="Nataly Tenjo Vargas"/>
    <s v="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4-2022"/>
    <n v="2"/>
    <n v="2022"/>
    <s v="GESTIÓN DE TRÁMITES Y SERVICIOS PARA LA CIUDADANÍA"/>
    <x v="16"/>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3"/>
    <x v="4"/>
    <s v="Dirección de Atención al Ciudadano"/>
    <d v="2022-04-19T00:00:00"/>
    <x v="8"/>
    <d v="2022-09-07T00:00:00"/>
    <s v="Nataly Tenjo Vargas"/>
    <s v="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_x000a_Se aportan las siguientes evidencias:_x000a_-_x0009_TALLER DIDÁCTICO - 15 DE JUNIO 2022_x000a_-_x0009_Listas de asistencia_x000a_-_x0009_Registro fotográfico_x000a_-_x0009_TALLER DIDÁCTICO - 29 DE JULIO 2022_x000a_-_x0009_Listas de asistencia _x000a_-_x0009_Registro fotográfico_x000a_-_x0009_Material capacitación_x000a_-_x0009_Memorando invitación al taller_x000a_Por lo anteriormente expuesto, se evidencia el cumplimiento de la acción, por tal motivo solicitaron su respectivo cierre. De acuerdo con la gestión evidenciada, se cierra la acción.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x v="0"/>
    <n v="0"/>
    <n v="0"/>
  </r>
  <r>
    <s v="015-2022"/>
    <n v="1"/>
    <n v="2022"/>
    <s v="GESTIÓN JURÍDICA"/>
    <x v="17"/>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5"/>
    <x v="7"/>
    <s v="Director de Contratación"/>
    <d v="2022-05-03T00:00:00"/>
    <x v="0"/>
    <d v="2022-09-07T00:00:00"/>
    <s v="Guillermo Delgadillo Molano"/>
    <s v="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_x000a__x000a_11/07/2022: Se remitió convocatoria y listados de asistencia de las reuniones de seguimiento a los contratos susceptibles de liquidación así: SSC-15/06/2022, SGJ-30/06/2022, SGM y SPM-29/06/2022, SGC-08/06/2022_x000a__x000a_8/08/2022: Periodicidad bimestral el reporte se realiza cada dos meses, por lo cual el próximo reporte se realizará en el mes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x v="0"/>
    <n v="0"/>
    <n v="0"/>
  </r>
  <r>
    <s v="016-2022"/>
    <n v="2"/>
    <n v="2022"/>
    <s v="Control y Evaluación de la Gestión"/>
    <x v="17"/>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8"/>
    <x v="15"/>
    <s v="OFICINA DE CONTROL INTERNO"/>
    <d v="2022-05-06T00:00:00"/>
    <x v="1"/>
    <d v="2022-09-05T00:00:00"/>
    <s v="Yancy Urbano"/>
    <s v="_x000a_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_x000a__x000a_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x v="0"/>
    <n v="1"/>
    <n v="0"/>
  </r>
  <r>
    <s v="017-2022"/>
    <n v="1"/>
    <n v="2022"/>
    <s v="GESTIÓN JURÍDICA"/>
    <x v="18"/>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1"/>
    <x v="5"/>
    <x v="7"/>
    <s v="Director de Contratación"/>
    <d v="2022-06-01T00:00:00"/>
    <x v="8"/>
    <d v="2022-09-07T00:00:00"/>
    <s v="Guillermo Delgadillo Molano"/>
    <s v="7/09/2022: No se reporta avances para este corte, toda vez que durante el mes de agosto no se realizaron socializaciones_x000a_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x v="0"/>
    <n v="0"/>
    <n v="0"/>
  </r>
  <r>
    <s v="017-2022"/>
    <n v="2"/>
    <n v="2022"/>
    <s v="GESTIÓN JURÍDICA"/>
    <x v="18"/>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5"/>
    <x v="7"/>
    <s v="Director de Contratación"/>
    <d v="2022-06-01T00:00:00"/>
    <x v="8"/>
    <d v="2022-09-07T00:00:00"/>
    <s v="Guillermo Delgadillo Molano"/>
    <s v="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x v="0"/>
    <n v="0"/>
    <n v="0"/>
  </r>
  <r>
    <s v="017-2022"/>
    <n v="3"/>
    <n v="2022"/>
    <s v="GESTIÓN JURÍDICA"/>
    <x v="18"/>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1"/>
    <x v="5"/>
    <x v="7"/>
    <s v="Director de Contratación"/>
    <d v="2022-06-01T00:00:00"/>
    <x v="8"/>
    <d v="2022-09-07T00:00:00"/>
    <s v="Guillermo Delgadillo Molano"/>
    <s v="7/09/2022; Acción con periodicidad semestral. En ejecución._x000a_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ón en ejecución)"/>
    <x v="0"/>
    <n v="0"/>
    <n v="0"/>
  </r>
  <r>
    <s v="018-2022"/>
    <n v="1"/>
    <n v="2022"/>
    <s v="GESTIÓN DEL TALENTO HUMANO"/>
    <x v="19"/>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4"/>
    <x v="16"/>
    <s v="DIRECTORA DE TALENTO HUMANO / SUBDIRECTORA ADMINISTRATIVA"/>
    <d v="2022-06-01T00:00:00"/>
    <x v="5"/>
    <d v="2022-09-08T00:00:00"/>
    <s v="Nataly Tenjo Vargas"/>
    <s v="8/9/2022: Se definió la herramienta en archivo Excel para el control y seguimiento mensual de las horas extras y los recargos, de acuerdo a la normatividad vigente._x000a__x000a_Observación OCI: Dado lo anterior se evidenciò que se ejecutó la acción &quot;Crear una herramienta en formato Excel que permita tener un control de las horas extras y descansos compensatorios causados mensualmente&quot;, conforme a lo programado (EFICACIA). Esta acción queda cerrada y sujeta a la evaluaciòn de la efectividad que realiza anualmente la OCI._x000a__x000a_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_x000a_8/07/2022: No se aportaron evidencias de gestión en el mes de junio de 2022."/>
    <x v="1"/>
    <n v="0"/>
    <n v="0"/>
  </r>
  <r>
    <s v="018-2022"/>
    <n v="2"/>
    <n v="2022"/>
    <s v="GESTIÓN DEL TALENTO HUMANO"/>
    <x v="19"/>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4"/>
    <x v="16"/>
    <s v="DIRECTORA DE TALENTO HUMANO / SUBDIRECTORA ADMINISTRATIVA"/>
    <d v="2022-06-01T00:00:00"/>
    <x v="11"/>
    <d v="2022-09-08T00:00:00"/>
    <s v="Nataly Tenjo Vargas"/>
    <s v="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x v="0"/>
    <n v="0"/>
    <n v="0"/>
  </r>
  <r>
    <s v="018-2022"/>
    <n v="3"/>
    <n v="2022"/>
    <s v="GESTIÓN DEL TALENTO HUMANO"/>
    <x v="19"/>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4"/>
    <x v="16"/>
    <s v="DIRECTORA DE TALENTO HUMANO / SUBDIRECTORA ADMINISTRATIVA"/>
    <d v="2022-06-01T00:00:00"/>
    <x v="5"/>
    <d v="2022-09-08T00:00:00"/>
    <s v="Nataly Tenjo Vargas"/>
    <s v="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_x000a__x000a_Observación OCI: Dado lo anterior se evidenciò que se ejecutó la acción &quot;Actualizar y socializar el formato de horas extras.&quot;, conforme a lo programado (EFICACIA). Esta acción queda cerrada y sujeta a la evaluaciòn de la efectividad que realiza anualmente la OCI._x000a_5/8/2022: la Dirección de Talento Humano está analizando y ajustando el formato de horas extras de acuerdo con la necesidad._x000a_8/07/2022: No se aportaron evidencias de gestión en el mes de junio de 2022."/>
    <x v="1"/>
    <n v="0"/>
    <n v="0"/>
  </r>
  <r>
    <s v="018-2022"/>
    <n v="4"/>
    <n v="2022"/>
    <s v="GESTIÓN DEL TALENTO HUMANO"/>
    <x v="19"/>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4"/>
    <x v="6"/>
    <s v="DIRECTORA DE TALENTO HUMANO"/>
    <d v="2022-06-01T00:00:00"/>
    <x v="5"/>
    <d v="2022-09-08T00:00:00"/>
    <s v="Nataly Tenjo Vargas"/>
    <s v="8/9/2022: La resolución fue modificada y ajustada en su parte considerativa en el sentido de informar cuantas horas extras se habían causado. Igualmente, en su resuelve se incluyó el “Articulo Segundo” donde se relacionan el total de compensatorios._x000a__x000a_Observación OCI: Dado lo anterior se evidenciò que se ejecutó la acción &quot;Ajustar el modelo de Resolución de reconocimiento de pago suplementario, en donde se incluya el total de compensatorios pendientes por disfrutar dentro del mes causado.&quot;, conforme a lo programado (EFICACIA). Esta acción queda cerrada y sujeta a la evaluaciòn de la efectividad que realiza anualmente la OCI._x000a_5/8/2022: La Dirección de Talento Humano inició el análisis normativo para el ajuste  de la resolución, y envío la resolución a los abogados de la Dirección de Talento Humano para su revisión y aprobación._x000a_8/07/2022: No se aportaron evidencias de gestión en el mes de junio de 2022."/>
    <x v="1"/>
    <n v="0"/>
    <n v="0"/>
  </r>
  <r>
    <s v="019-2022"/>
    <n v="1"/>
    <n v="2022"/>
    <s v="GESTIÓN DEL TALENTO HUMANO"/>
    <x v="19"/>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4"/>
    <x v="6"/>
    <s v="DIRECTORA DE TALENTO HUMANO"/>
    <d v="2022-06-01T00:00:00"/>
    <x v="0"/>
    <d v="2022-09-08T00:00:00"/>
    <s v="Nataly Tenjo Vargas"/>
    <s v="8/9/2022: No se aportaron evidencias de gestión en el mes de agosto de 2022._x000a_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x v="0"/>
    <n v="0"/>
    <n v="0"/>
  </r>
  <r>
    <s v="019-2022"/>
    <n v="2"/>
    <n v="2022"/>
    <s v="GESTIÓN DEL TALENTO HUMANO"/>
    <x v="19"/>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4"/>
    <x v="6"/>
    <s v="DIRECTORA DE TALENTO HUMANO"/>
    <d v="2022-06-01T00:00:00"/>
    <x v="6"/>
    <d v="2022-09-08T00:00:00"/>
    <s v="Nataly Tenjo Vargas"/>
    <s v="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x v="0"/>
    <n v="0"/>
    <n v="0"/>
  </r>
  <r>
    <s v="019-2022"/>
    <n v="3"/>
    <n v="2022"/>
    <s v="GESTIÓN DEL TALENTO HUMANO"/>
    <x v="19"/>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4"/>
    <x v="6"/>
    <s v="DIRECTORA DE TALENTO HUMANO"/>
    <d v="2022-06-01T00:00:00"/>
    <x v="6"/>
    <d v="2022-09-08T00:00:00"/>
    <s v="Nataly Tenjo Vargas"/>
    <s v="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x v="0"/>
    <n v="0"/>
    <n v="0"/>
  </r>
  <r>
    <s v="019-2022"/>
    <n v="4"/>
    <n v="2022"/>
    <s v="GESTIÓN DEL TALENTO HUMANO"/>
    <x v="19"/>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4"/>
    <x v="6"/>
    <s v="DIRECTORA DE TALENTO HUMANO"/>
    <d v="2022-06-01T00:00:00"/>
    <x v="5"/>
    <d v="2022-09-08T00:00:00"/>
    <s v="Nataly Tenjo Vargas"/>
    <s v="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_x000a__x000a_Observación OCI: Dado lo anterior se evidenciò que se ejecutó la acción &quot;Comunicar a los Directivos la información de periodos acumulados de vacaciones de los servidores a su cargo, y solicitar su respectiva programación de disfrute.&quot;, conforme a lo programado (EFICACIA). Esta acción queda cerrada y sujeta a la evaluaciòn de la efectividad que realiza anualmente la OCI._x000a__x000a_5/8/2022: La Subsecretaria de Gestión Corporativa emitió el memorando No. 20226200150173 del 29 de junio de 2022, “Programación de vacaciones de 2022 – II SEMESTRE” (adjuntaro como evidencia dicho memorando)._x000a_8/07/2022: No se aportaron evidencias de gestión en el mes de junio de 2022."/>
    <x v="1"/>
    <n v="0"/>
    <s v="C"/>
  </r>
  <r>
    <s v="019-2022"/>
    <n v="5"/>
    <n v="2022"/>
    <s v="GESTIÓN DEL TALENTO HUMANO"/>
    <x v="19"/>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4"/>
    <x v="6"/>
    <s v="DIRECTORA DE TALENTO HUMANO"/>
    <d v="2022-06-01T00:00:00"/>
    <x v="6"/>
    <d v="2022-09-08T00:00:00"/>
    <s v="Nataly Tenjo Vargas"/>
    <s v="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x v="0"/>
    <n v="0"/>
    <n v="0"/>
  </r>
  <r>
    <s v="020-2022"/>
    <n v="1"/>
    <n v="2022"/>
    <s v="GESTIÓN ADMINISTRATIVA"/>
    <x v="19"/>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4"/>
    <x v="5"/>
    <s v="SUBDIRECTORA ADMINISTRATIVA"/>
    <d v="2022-06-01T00:00:00"/>
    <x v="1"/>
    <d v="2022-09-08T00:00:00"/>
    <s v="Nataly Tenjo Vargas"/>
    <s v="8/9/2022: Se realizó la correspondiente actualización al procedimiento para el pago de servicios públicos de la entidad,  los cuales fueron revisados y aprobados por la  Oficina Asesora de Planeación Institucional. _x000a_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x v="0"/>
    <n v="0"/>
    <n v="0"/>
  </r>
  <r>
    <s v="021-2022"/>
    <n v="1"/>
    <n v="2022"/>
    <s v="GESTIÓN DEL TALENTO HUMANO"/>
    <x v="20"/>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x v="4"/>
    <x v="6"/>
    <s v="DIRECTORA DE TALENTO HUMANO"/>
    <d v="2022-06-06T00:00:00"/>
    <x v="5"/>
    <d v="2022-09-08T00:00:00"/>
    <s v="Nataly Tenjo Vargas"/>
    <s v="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_x000a_Adicional al memorando, se envían dos anexos: - Listado de brigadistas actuales con datos como: sedes, número de cédula, nombre y apellidos, foto, tipo de vinculación, dependencia y correo electrónico. _x000a_-Resolución No. 147316 de junio de 2022 “POR LA CUAL SE ADOPTA Y SE ESTABLECE EL FUNCIONAMIENTO DEL SISTEMA DE COMANDO DE INCIDENTES (SCI), Y SE REGULA LA CONFORMACIÓN Y LINEAMIENTOS DE LA BRIGADA DE EMERGENCIA DE LA SECRETARÍA DISTRITAL DE MOVILIDAD” _x000a_Con lo anterior se evidencia la gestión realizada por la Dirección de Talento Humano, con el fin de realizar gestión a la oportunidad de mejora encontrada en la Revisión por la Dirección SG-SST._x000a__x000a_Observación OCI: Dado lo anterior se evidenciò que se ejecutó la acción &quot;Remitir memorando a los responsables de las diferentes sedes de la SDM para que se asigne un representante para participar en la brigada de emergencias.&quot;, conforme a lo programado (EFICACIA). Esta acción queda cerrada y sujeta a la evaluaciòn de la efectividad que realiza anualmente la OCI.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1"/>
    <n v="0"/>
    <n v="0"/>
  </r>
  <r>
    <s v="022-2022"/>
    <n v="1"/>
    <n v="2022"/>
    <s v="GESTIÓN DEL TALENTO HUMANO"/>
    <x v="20"/>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Mejora Continua"/>
    <s v="No. de Mesas de trabajo realizadas"/>
    <n v="2"/>
    <x v="4"/>
    <x v="6"/>
    <s v="DIRECTORA DE TALENTO HUMANO"/>
    <d v="2022-06-06T00:00:00"/>
    <x v="8"/>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3-2022"/>
    <n v="1"/>
    <n v="2022"/>
    <s v="GESTIÓN DEL TALENTO HUMANO"/>
    <x v="20"/>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Mejora Continua"/>
    <s v="No. de Sensibilizaciones realizadas"/>
    <n v="2"/>
    <x v="4"/>
    <x v="6"/>
    <s v="DIRECTORA DE TALENTO HUMANO"/>
    <d v="2022-06-06T00:00:00"/>
    <x v="8"/>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4-2022"/>
    <n v="1"/>
    <n v="2022"/>
    <s v="GESTIÓN DEL TALENTO HUMANO"/>
    <x v="20"/>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x v="4"/>
    <x v="6"/>
    <s v="DIRECTORA DE TALENTO HUMANO"/>
    <d v="2022-06-06T00:00:00"/>
    <x v="5"/>
    <d v="2022-09-08T00:00:00"/>
    <s v="Nataly Tenjo Vargas"/>
    <s v="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_x000a_Adicional al memorando, se envían Resolución 22946 de 2021._x000a_Con lo anterior se evidencia la gestión realizada por la Dirección de Talento Humano, con el fin de realizar gestión a la oportunidad de mejora identificada en la Revisión por la Dirección SG-SST. _x000a__x000a_Observación OCI: Dado lo anterior se evidenciò que se ejecutó la acción &quot;Remitir memorando a los líderes de proceso frente a las responsabilidades del SG-SST y la importancia de incentivar la participación en las actividades de SST.&quot;, conforme a lo programado (EFICACIA). Esta acción queda cerrada y sujeta a la evaluaciòn de la efectividad que realiza anualmente la OCI.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1"/>
    <n v="0"/>
    <n v="0"/>
  </r>
  <r>
    <s v="025-2022"/>
    <n v="1"/>
    <n v="2022"/>
    <s v="GESTIÓN DEL TALENTO HUMANO"/>
    <x v="20"/>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Mejora Continua"/>
    <s v="No. de Socializaciones realizadas"/>
    <n v="2"/>
    <x v="4"/>
    <x v="6"/>
    <s v="DIRECTORA DE TALENTO HUMANO"/>
    <d v="2022-06-06T00:00:00"/>
    <x v="8"/>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6-2022"/>
    <n v="1"/>
    <n v="2022"/>
    <s v="GESTIÓN ADMINISTRATIVA"/>
    <x v="21"/>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x v="4"/>
    <x v="5"/>
    <s v="NEYFI RUBIELA MARTÍNEZ"/>
    <d v="2022-06-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7-2022"/>
    <n v="1"/>
    <n v="2022"/>
    <s v="GESTIÓN ADMINISTRATIVA"/>
    <x v="21"/>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emiento del sistema (punto de red y toma regulada), sin embargo, no se evidenció el registro de solicitud o requer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mientos el desarrollo de SERVICIOS ADMINISTRATIVOS de Aranda"/>
    <s v="Acción Correctiva"/>
    <s v="Procedimiento actualizado,  publicado y socializado"/>
    <n v="1"/>
    <x v="4"/>
    <x v="5"/>
    <s v="NEYFI RUBIELA MARTÍNEZ"/>
    <d v="2022-06-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8-2022"/>
    <n v="1"/>
    <n v="2022"/>
    <s v="GESTIÓN ADMINISTRATIVA"/>
    <x v="21"/>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Mejora Continua"/>
    <s v="Procedimiento actualizado,  publicado y socializado"/>
    <n v="1"/>
    <x v="4"/>
    <x v="5"/>
    <s v="NEYFI RUBIELA MARTÍNEZ"/>
    <d v="2022-06-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29-2022"/>
    <n v="1"/>
    <n v="2022"/>
    <s v="GESTIÓN ADMINISTRATIVA"/>
    <x v="21"/>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o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mientos el desarrollo de SERVICIOS ADMINISTRATIVOS de Aranda"/>
    <s v="Mejora Continua"/>
    <s v="Procedimiento actualizado,  publicado y socializado"/>
    <n v="1"/>
    <x v="4"/>
    <x v="5"/>
    <s v="NEYFI RUBIELA MARTÍNEZ"/>
    <d v="2022-06-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0-2022"/>
    <n v="1"/>
    <n v="2022"/>
    <s v="GESTIÓN DE TICS"/>
    <x v="21"/>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x v="2"/>
    <x v="17"/>
    <s v="Jady Marina Perez"/>
    <d v="2022-05-13T00:00:00"/>
    <x v="1"/>
    <d v="2022-09-09T00:00:00"/>
    <s v="Guillermo Delgadillo Molano"/>
    <s v="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x v="0"/>
    <n v="0"/>
    <n v="0"/>
  </r>
  <r>
    <s v="031-2022"/>
    <n v="1"/>
    <n v="2022"/>
    <s v="GESTIÓN DE TICS"/>
    <x v="21"/>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x v="2"/>
    <x v="17"/>
    <s v="Jady Marina Perez"/>
    <d v="2022-05-13T00:00:00"/>
    <x v="1"/>
    <d v="2022-09-09T00:00:00"/>
    <s v="Guillermo Delgadillo Molano"/>
    <s v="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x v="0"/>
    <n v="0"/>
    <n v="0"/>
  </r>
  <r>
    <s v="032-2022"/>
    <n v="1"/>
    <n v="2022"/>
    <s v="GESTIÓN DE TICS"/>
    <x v="21"/>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x v="2"/>
    <x v="17"/>
    <s v="Jady Marina Perez"/>
    <d v="2022-05-13T00:00:00"/>
    <x v="1"/>
    <d v="2022-09-09T00:00:00"/>
    <s v="Guillermo Delgadillo Molano"/>
    <s v="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x v="0"/>
    <n v="0"/>
    <n v="0"/>
  </r>
  <r>
    <s v="033-2022"/>
    <n v="1"/>
    <n v="2022"/>
    <s v="GESTIÓN DE TRÁMITES Y SERVICIOS PARA LA CIUDADANÍA"/>
    <x v="21"/>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x v="3"/>
    <x v="4"/>
    <s v="Dirección de Atención al Ciudadano"/>
    <d v="2022-06-01T00:00:00"/>
    <x v="9"/>
    <d v="2022-09-07T00:00:00"/>
    <s v="Nataly Tenjo Vargas"/>
    <s v="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_x000a_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_x000a_Se aportan las siguientes evidencias:_x000a__x000a_1._x0009_Informe estrategia de sensibilización - SGC DAC_x000a_2._x0009_Diseño de la estrategia de sensibilización del SGC_x000a_-_x0009_Pieza informativa - ¡Participa en la Semana de la Calidad! 👌_x000a_-_x0009_Acta de reunión - Diseño estrategia de sensibilización_x000a_-_x0009_Insumo semana de la calidad - Temas SGC y MIPG_x000a_-_x0009_Diseño juegos didácticos - Semana de la calidad_x000a_3._x0009_Implementación y evaluación de la estrategia de sensibilización del SGC_x000a_-_x0009_Listas de asistencia_x000a_-_x0009_Registros fotográficos_x000a_-_x0009_Encuestas de conocimiento_x000a_Por lo anteriormente expuesto, se evidencia el cumplimiento de la acción, por tal motivo solicitario su respectivo cierre. De acuerdo con la gestión evidenciada, se cierra la acción._x000a__x000a_5/8/2022: No se aportaron evidencias de gestión en el mes de julio de 2022._x000a_8/07/2022: No se aportaron evidencias de gestión en el mes de junio de 2022."/>
    <x v="0"/>
    <n v="0"/>
    <n v="0"/>
  </r>
  <r>
    <s v="035-2022"/>
    <n v="1"/>
    <n v="2022"/>
    <s v="Direccionamiento Estratégico."/>
    <x v="21"/>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x v="7"/>
    <x v="14"/>
    <s v="JULIETH ROJAS BETANCOUR"/>
    <d v="2022-06-01T00:00:00"/>
    <x v="1"/>
    <d v="2022-09-08T00:00:00"/>
    <s v="Nataly Tenjo Vargas"/>
    <s v="8/9/2022:  Se evidenció presentación donde se socializa los Documentos:  PE01-PR04 &quot;Control de Documentos del Sistema Integrado de Gestión Distrital bajo estándar MIPG&quot; y  PE01-PR08 &quot;Planificación Estratégica y Operativa&quot;. Las evidencias se encuentran en el siguiente link: https://drive.google.com/drive/folders/1mmUKcX4bqH61rXFS4tv2Qw2wn9e3vQQp?usp=sharing (Presentación PMP Procedimiento y Lista de Asistencia Socialización Procedimiento del 28 de junio de 2022)_x000a_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x v="0"/>
    <n v="0"/>
    <n v="0"/>
  </r>
  <r>
    <s v="037-2022"/>
    <n v="1"/>
    <n v="2022"/>
    <s v="GESTIÓN DEL TALENTO HUMANO"/>
    <x v="21"/>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Mejora Continua"/>
    <s v="Número de Seguimientos al  documento de &quot;Funciones y Deberes&quot; realizados y soportados mediante acta"/>
    <n v="3"/>
    <x v="4"/>
    <x v="18"/>
    <s v="DIRECTORA DE TALENTO HUMANO"/>
    <d v="2022-06-01T00:00:00"/>
    <x v="4"/>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1"/>
    <n v="2022"/>
    <s v="GESTIÓN DEL TALENTO HUMANO"/>
    <x v="21"/>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x v="4"/>
    <x v="6"/>
    <s v="DIRECTORA DE TALENTO HUMANO"/>
    <d v="2022-06-01T00:00:00"/>
    <x v="1"/>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8-2022"/>
    <n v="2"/>
    <n v="2022"/>
    <s v="GESTIÓN DEL TALENTO HUMANO"/>
    <x v="21"/>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Mejora Continua"/>
    <s v="Número de Formatos PE01-PR08-F02 diligenciados y enviados a la OAPI"/>
    <n v="1"/>
    <x v="4"/>
    <x v="6"/>
    <s v="DIRECTORA DE TALENTO HUMANO"/>
    <d v="2022-06-01T00:00:00"/>
    <x v="14"/>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39-2022"/>
    <n v="1"/>
    <n v="2022"/>
    <s v="GESTIÓN DEL TALENTO HUMANO"/>
    <x v="21"/>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Mejora Continua"/>
    <s v="Número de Formatos trimestrales POA verificados en su diligenciamiento"/>
    <n v="2"/>
    <x v="4"/>
    <x v="6"/>
    <s v="DIRECTORA DE TALENTO HUMANO"/>
    <d v="2022-06-01T00:00:00"/>
    <x v="0"/>
    <d v="2022-09-08T00:00:00"/>
    <s v="Nataly Tenjo Vargas"/>
    <s v="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x v="0"/>
    <n v="0"/>
    <n v="0"/>
  </r>
  <r>
    <s v="041-2022"/>
    <n v="1"/>
    <n v="2022"/>
    <s v="Comunicación y Cultura para la Movilidad"/>
    <x v="21"/>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rndientes al proceso de Comunicación y Cultura para la Movilidad. _x000a__x000a_"/>
    <s v="Mejora Continua"/>
    <s v="Revisión de publicaciones_x000a_"/>
    <n v="2"/>
    <x v="9"/>
    <x v="19"/>
    <s v="Andrés Fabian Contento "/>
    <d v="2022-06-01T00:00:00"/>
    <x v="9"/>
    <d v="2022-09-08T00:00:00"/>
    <s v="Nataly Tenjo Vargas"/>
    <s v="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x v="0"/>
    <n v="0"/>
    <n v="0"/>
  </r>
  <r>
    <s v="042-2022"/>
    <n v="2"/>
    <n v="2022"/>
    <s v="Comunicación y Cultura para la Movilidad"/>
    <x v="21"/>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ento del formato &quot;PE02-PR02-F01, Remisión de información para requerimientos en los sitios Web de la SDM&quot;  a través de los canales de comunicación interna y mesa de trabajo._x000a__x000a_ "/>
    <s v="Mejora Continua"/>
    <s v="Socializaciones de los lineamientos para el diligenciamento de formulario PE02-PR02-F01, &quot;Remisión de Información para Requerimientos _x000a_en la Página Web e Intranet de la SDM_x000a_"/>
    <n v="2"/>
    <x v="10"/>
    <x v="20"/>
    <s v="Jady Pérez_x000a_Andrés Contento"/>
    <d v="2022-07-12T00:00:00"/>
    <x v="8"/>
    <d v="2022-09-08T00:00:00"/>
    <s v="Nataly Tenjo Vargas_x000a_"/>
    <s v="8/9/2022: Desde la OACCM se adelantaron acciones de comunicación, enseñanza y acompañamiento del nuevo proceso de publicación en la página web e intranet de la SDM._x000a_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_x000a__x000a_9/08/2022:  La dependencia, no reportan evidencias en este corte._x000a_05/07/2022: La dependencia, no reportan evidencias en este corte."/>
    <x v="0"/>
    <n v="0"/>
    <n v="0"/>
  </r>
  <r>
    <s v="043-2022"/>
    <n v="1"/>
    <n v="2022"/>
    <s v=" Control y Evaluación de la Gestión"/>
    <x v="21"/>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x v="8"/>
    <x v="15"/>
    <s v="OFICINA DE CONTROL INTERNO"/>
    <d v="2022-05-27T00:00:00"/>
    <x v="4"/>
    <d v="2022-09-09T00:00:00"/>
    <s v="Yancy Urbano"/>
    <s v="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_x000a__x000a_08/08/2022: En la fecha  15/07/2022 se lleva a cabo mesa de trabajo cuyo orden del día &quot;Mesa de trabajo para establecer estrategia de experiencias y/o lecciones aprendidas (PMP auditoría interna bajo la norma NTC9001:2015&quot;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x v="0"/>
    <n v="0"/>
    <n v="0"/>
  </r>
  <r>
    <s v="043-2022"/>
    <n v="2"/>
    <n v="2022"/>
    <s v=" Control y Evaluación de la Gestión"/>
    <x v="21"/>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Mejora Continua"/>
    <s v="Acta de reunión CICCI"/>
    <n v="1"/>
    <x v="8"/>
    <x v="15"/>
    <s v="OFICINA DE CONTROL INTERNO"/>
    <d v="2022-05-27T00:00:00"/>
    <x v="6"/>
    <d v="2022-09-09T00:00:00"/>
    <s v="Yancy Urbano"/>
    <s v="09/09/2022: El 12/08/2022 se asistió a reunión con Gestión del Conocimiento y la Innovación con el fin de revisar el formulario de lecciones aprendidas previo a socilizarlo con los gestores del conocimiento; adicionalmente se envió correo electrónico el 9/08/2022 al equipo de calidad de la OCI con el fin de revisar el formulario previo a la reunión; por otra parte el día 19/08/2022 el líeder de la política de gestión del conocimiento socializó con los gestores del conocimiento el formulario para el levantamiento de lecciones aprendidas PMI otorgando un plazo hasta el 20/09/2022._x000a__x000a_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
    <x v="0"/>
    <n v="0"/>
    <n v="0"/>
  </r>
  <r>
    <s v="043-2022"/>
    <n v="3"/>
    <n v="2022"/>
    <s v=" Control y Evaluación de la Gestión"/>
    <x v="21"/>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Mejora Continua"/>
    <s v="Informe de efectividad"/>
    <n v="1"/>
    <x v="8"/>
    <x v="15"/>
    <s v="OFICINA DE CONTROL INTERNO"/>
    <d v="2022-05-27T00:00:00"/>
    <x v="6"/>
    <d v="2022-09-09T00:00:00"/>
    <s v="Yancy Urbano"/>
    <s v="09/09/2022: este informe al anual se debe esperar al cierre la vigencia para la consolidación de la información_x000a__x000a_08/08/2022: La dependencia, no reportan evidencias en este corte."/>
    <x v="0"/>
    <n v="0"/>
    <n v="0"/>
  </r>
  <r>
    <s v="043-2022"/>
    <n v="4"/>
    <n v="2022"/>
    <s v=" Control y Evaluación de la Gestión"/>
    <x v="21"/>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on de hallazgos."/>
    <s v="Mejora Continua"/>
    <s v="comunicaciones enviadas a las dependencias"/>
    <n v="100"/>
    <x v="8"/>
    <x v="15"/>
    <s v="OFICINA DE CONTROL INTERNO"/>
    <d v="2022-05-27T00:00:00"/>
    <x v="6"/>
    <d v="2022-09-09T00:00:00"/>
    <s v="Yancy Urbano"/>
    <s v="09/09/2022 esta actividad se encuentra en proceso de analisis y consolidación de información con el fin de luego socializar los resultados._x000a__x000a_08/08/2022: La dependencia, no reportan evidencias en este corte."/>
    <x v="0"/>
    <n v="0"/>
    <n v="0"/>
  </r>
  <r>
    <s v="044-2022"/>
    <n v="1"/>
    <n v="2022"/>
    <s v="PA03-GESTIÓN FINANCIERA"/>
    <x v="22"/>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x v="4"/>
    <x v="11"/>
    <s v="Carolina Malagón Robayo"/>
    <d v="2022-06-01T00:00:00"/>
    <x v="1"/>
    <d v="2022-09-07T00:00:00"/>
    <s v="Nataly Tenjo Vargas"/>
    <s v="7/9/2022: Como avance del cumplimiento de la acción definida en el plan de mejoramiento, el 05 de agosto de 2022 se publicó en la intranet, la versión 3.0 del procedimiento “Trámite para radicación y pago de cuentas - código: PA03-PR09”. Se anexa el referido procedimiento._x000a_En línea con lo anterior mediante memorando 202261100199313 del pasado 12 de agosto, se remitió a la OAPI las novedades con respecto a los formatos asociados al referido procedimiento_x000a_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_x000a__x000a_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x v="0"/>
    <n v="0"/>
    <n v="0"/>
  </r>
  <r>
    <s v="045-2022"/>
    <n v="1"/>
    <n v="2022"/>
    <s v="Direccionamiento Estratégico"/>
    <x v="23"/>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7"/>
    <x v="14"/>
    <s v="JULIETH ROJAS BETANCOUR"/>
    <d v="2022-06-01T00:00:00"/>
    <x v="13"/>
    <d v="2022-09-08T00:00:00"/>
    <s v="Nataly Tenjo Vargas"/>
    <s v="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_x000a_05/08/2022  Se encuentra abierta y en proceso de ejecución con fecha de terminación 30/10/2022._x000a_05/07/2022: La dependencia, no reportan evidencias en este corte."/>
    <x v="0"/>
    <n v="0"/>
    <n v="0"/>
  </r>
  <r>
    <s v="046-2022"/>
    <n v="1"/>
    <n v="2022"/>
    <s v="PLANEACIÓN DE TRANSPORTE E INFRAESTRUCTURA"/>
    <x v="24"/>
    <d v="2022-06-15T00:00:00"/>
    <s v="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Deficiencia en la determinación del número de  Instituciones Educativas deben formular el Plan de Movilidad Escolar"/>
    <s v="Realizar una mesa de trabajo con la Secretaría de Educación Distrital, a fin de cuantificar las instituciones educativas que deben implementar el Plan de Movilidad Escolar PME"/>
    <s v="Mejora Continua"/>
    <s v="Mesa de trabajo realizada"/>
    <n v="1"/>
    <x v="1"/>
    <x v="21"/>
    <s v="Directora de Planeación de la Movilidad"/>
    <d v="2022-07-01T00:00:00"/>
    <x v="6"/>
    <d v="2022-09-08T00:00:00"/>
    <s v="Guillermo Delgadillo Molano"/>
    <s v="8/09/2022: La dependencia, no reportan evidencias en este corte._x000a_05/08/2022: La dependencia, no reportan evidencias en este corte."/>
    <x v="0"/>
    <n v="0"/>
    <n v="0"/>
  </r>
  <r>
    <s v="046-2022"/>
    <n v="2"/>
    <n v="2022"/>
    <s v="PLANEACIÓN DE TRANSPORTE E INFRAESTRUCTURA"/>
    <x v="24"/>
    <d v="2022-06-15T00:00:00"/>
    <s v="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Falencia en el reporte de avance de las acciones realizadas, en lo relacionado al seguimiento de los PESV"/>
    <s v="Reportar trimestralmente el avance cuantificable de los seguimientos a los PESV,  por cada uno de los tipos de transporte, conforme al número de empresas _x000a_habilitadas para prestar el servicio"/>
    <s v="Mejora Continua"/>
    <s v="(Reportes trimestrales realizados / Reportes trimestrales por realizar)"/>
    <n v="1"/>
    <x v="1"/>
    <x v="21"/>
    <s v="Directora de Planeación de la Movilidad"/>
    <d v="2022-07-01T00:00:00"/>
    <x v="6"/>
    <d v="2022-09-08T00:00:00"/>
    <s v="Guillermo Delgadillo Molano"/>
    <s v="8/09/2022: La dependencia, no reportan evidencias en este corte._x000a_05/08/2022: La dependencia, no reportan evidencias en este corte."/>
    <x v="0"/>
    <n v="0"/>
    <n v="0"/>
  </r>
  <r>
    <s v="047-2022"/>
    <n v="2"/>
    <n v="2022"/>
    <s v="Comunicación y Cultura para la Movilidad"/>
    <x v="25"/>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Mejora Continúa"/>
    <s v="Publicación de evidencias"/>
    <n v="3"/>
    <x v="9"/>
    <x v="19"/>
    <s v="Andrés Contento Muñoz"/>
    <d v="2022-06-22T00:00:00"/>
    <x v="8"/>
    <d v="2022-09-08T00:00:00"/>
    <s v="Nataly Tenjo Vargas"/>
    <s v="8/9/2022: Se realizó la publicación de informe de gestión e informe de evaluación en: https://drive.google.com/drive/folders/1axS75mTiIc00ToPVQB4D3po9F11AHnnN_x000a_9/08/2022:  La dependencia, no reportan evidencias en este corte."/>
    <x v="0"/>
    <n v="0"/>
    <n v="0"/>
  </r>
  <r>
    <s v="048-2022"/>
    <n v="1"/>
    <n v="2022"/>
    <s v="GESTIÓN ADMINISTRATIVA"/>
    <x v="26"/>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ado"/>
    <s v="Oprtunidad de mejora "/>
    <s v="No de Evaluaciones  de Conocimientos PRE / No de Evaluaciones  de Conocimientos POST"/>
    <n v="1"/>
    <x v="4"/>
    <x v="5"/>
    <s v="Subdirección Administrativa "/>
    <d v="2022-07-01T00:00:00"/>
    <x v="6"/>
    <d v="2022-09-08T00:00:00"/>
    <s v="Nataly Tenjo Vargas"/>
    <s v="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x v="0"/>
    <n v="0"/>
    <n v="0"/>
  </r>
  <r>
    <s v="049-2022"/>
    <n v="1"/>
    <n v="2022"/>
    <s v="Gestion Juridica"/>
    <x v="27"/>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andar de encuesta dispuesta por la DAC, trimestralmente"/>
    <s v="Acción Correctiva"/>
    <s v="Encuesta aplicada trimestralmente"/>
    <n v="2"/>
    <x v="5"/>
    <x v="22"/>
    <s v="Dirección de Gestión de Cobro"/>
    <d v="2022-07-01T00:00:00"/>
    <x v="8"/>
    <d v="2022-09-07T00:00:00"/>
    <s v="Guillermo Delgadillo Molano"/>
    <s v="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x v="0"/>
    <n v="0"/>
    <n v="0"/>
  </r>
  <r>
    <s v="049-2022"/>
    <n v="2"/>
    <n v="2022"/>
    <s v="Gestion Juridica"/>
    <x v="27"/>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Realizar trimestralmente mesas de trabajo con DGC, DAC y SA, para revision de los resultados de la aplicación de la encuesta en el proceso de Gestión Júridica en el tramite Facilidades de Pago."/>
    <s v="Acción Correctiva"/>
    <s v="Número de mesas programadas soportadas en actas"/>
    <n v="2"/>
    <x v="5"/>
    <x v="23"/>
    <s v="Dirección de Gestión de Cobro/ Dirección Atención al Ciudadano/SubAdministrativa"/>
    <d v="2022-07-01T00:00:00"/>
    <x v="8"/>
    <d v="2022-09-07T00:00:00"/>
    <s v="Guillermo Delgadillo Molano"/>
    <s v="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_x000a_08/08/2022: La dependencia, no reportan evidencias en este corte."/>
    <x v="0"/>
    <n v="0"/>
    <n v="0"/>
  </r>
  <r>
    <s v="050-2022"/>
    <n v="1"/>
    <n v="2022"/>
    <s v="GESTIÓN DE TRÁMITES Y SERVICIOS PARA LA CIUDADANÍA"/>
    <x v="27"/>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apidamente la encuesta"/>
    <s v="Actualizar, publicar y socializar  la Encuesta de satisfacción al ciudadano PM04-PR01-F04."/>
    <s v="Acción Correctiva"/>
    <s v="Encuesta de satisfacción al ciudadano actualizada, publicada y socializada"/>
    <n v="1"/>
    <x v="3"/>
    <x v="4"/>
    <s v="Dirección de Atención al Ciudadano"/>
    <d v="2022-07-01T00:00:00"/>
    <x v="8"/>
    <d v="2022-09-07T00:00:00"/>
    <s v="Nataly Tenjo Vargas"/>
    <s v="7/9/2022: No se aportaron evidencias de gestión en el mes de agosto de 2022._x000a_5/8/2022: No se aportaron evidencias de gestión en el mes de julio de 2022."/>
    <x v="0"/>
    <n v="0"/>
    <n v="0"/>
  </r>
  <r>
    <s v="051-2022"/>
    <n v="1"/>
    <n v="2022"/>
    <s v="PLANEACIÓN DE TRANSPORTE E INFRAESTRUCTURA"/>
    <x v="27"/>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l nivel de respuesta de los usuarios que participan en los talleres es muy bajo, por lo tanto es necesario implementar una estrategia para mejorar el nivel de respuesta de los usuarios"/>
    <s v="Establecer una estrategia que permita mejorar el nivel de respuesta de los usuarios que participan en los talleres."/>
    <s v="Acción Correctiva"/>
    <s v="Estrategia implementada"/>
    <n v="1"/>
    <x v="1"/>
    <x v="1"/>
    <s v="Subdirector(a) de Transporte Privado"/>
    <d v="2022-07-01T00:00:00"/>
    <x v="8"/>
    <d v="2022-09-08T00:00:00"/>
    <s v="Guillermo Delgadillo Molano"/>
    <s v="8/09/2022: La dependencia, no reportan evidencias en este corte._x000a_05/08/2022: La dependencia, no reportan evidencias en este corte."/>
    <x v="0"/>
    <n v="0"/>
    <n v="0"/>
  </r>
  <r>
    <s v="051-2022"/>
    <n v="2"/>
    <n v="2022"/>
    <s v="PLANEACIÓN DE TRANSPORTE E INFRAESTRUCTURA"/>
    <x v="27"/>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n cada uno de los componentes de la encuesta de satisfacción, hubo una disminución en la calificaciòn de los usuarios, por lo tanto es necesario fortalecer estos aspectos para los talleres del siguiente periodo."/>
    <s v="Realizar una mesa de trabajo con las personas que lideran los talleres, para mejorar la calificación de cada componente."/>
    <s v="Acción Correctiva"/>
    <s v="(Mesa de trabajo realizada / Mesa de trabajo por realizar)"/>
    <n v="1"/>
    <x v="1"/>
    <x v="1"/>
    <s v="Subdirector(a) de Transporte Privado"/>
    <d v="2022-07-01T00:00:00"/>
    <x v="8"/>
    <d v="2022-09-08T00:00:00"/>
    <s v="Guillermo Delgadillo Molano"/>
    <s v="8/09/2022: La dependencia, no reportan evidencias en este corte._x000a_05/08/2022: La dependencia, no reportan evidencias en este corte."/>
    <x v="0"/>
    <n v="0"/>
    <n v="0"/>
  </r>
  <r>
    <s v="052-2022"/>
    <n v="1"/>
    <n v="2022"/>
    <s v="GESTIÓN JURÍDICA"/>
    <x v="28"/>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Revisar, ajustar y socializar el  PA05-PR22 procedimiento para Estudio de Acción de Repetición, respecto a  los lineamientos establecidos en el Articulo 3 del Decreto 1167 de 2016 relacionado con el tramite de pagos de sentencias.  _x000a__x000a__x000a__x000a_"/>
    <s v="Acción Correctiva"/>
    <s v="Procedimiento ajustado, publicado en la intranet y socializado. "/>
    <n v="1"/>
    <x v="5"/>
    <x v="24"/>
    <s v="Dirección de Representación Judicial "/>
    <d v="2022-07-01T00:00:00"/>
    <x v="15"/>
    <d v="2022-09-07T00:00:00"/>
    <s v="Guillermo Delgadillo Molano"/>
    <s v="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_x000a_09/08/2022: Mediante memorando ORFEO No 202251000195313 la Dirección de Representación Judicial, solicita la corrección en la fecha de terminación de la acción debió a error en el registro de la fecha"/>
    <x v="0"/>
    <n v="0"/>
    <n v="0"/>
  </r>
  <r>
    <s v="052-2022"/>
    <n v="2"/>
    <n v="2022"/>
    <s v="GESTIÓN JURÍDICA"/>
    <x v="28"/>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_x000a__x000a__x000a_"/>
    <s v="Acción Correctiva"/>
    <s v="Memorando elaborado y enviado"/>
    <n v="1"/>
    <x v="5"/>
    <x v="24"/>
    <s v="Dirección de Representación Judicial"/>
    <d v="2022-07-01T00:00:00"/>
    <x v="15"/>
    <d v="2022-09-07T00:00:00"/>
    <s v="Guillermo Delgadillo Molano"/>
    <s v="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quot;._x000a_09/08/2022: Mediante memorando ORFEO No 202251000195313 la Dirección de Representación Judicial, solicita la corrección en la fecha de terminación de la acción debió a error en el registro de la fecha"/>
    <x v="0"/>
    <n v="0"/>
    <n v="0"/>
  </r>
  <r>
    <s v="053-2022"/>
    <n v="1"/>
    <n v="2022"/>
    <s v="GESTIÓN JURÍDICA"/>
    <x v="28"/>
    <d v="2022-06-15T00:00:00"/>
    <s v="No confomidad 2: 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
    <s v="Posibilidad de afectacion ecomica y reputacional por sancion del ente correspondiente, debido a la gestion del proceso administrativo y de defensa fuera de los terminos legales establecidos."/>
    <s v="Falta de claridad frente a la normativa, etapas e intervinientes en el proceso de calificación de contingentes judiciales"/>
    <s v="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
    <s v="Acción Correctiva"/>
    <s v="Oficios elaborados y enviados"/>
    <n v="2"/>
    <x v="5"/>
    <x v="10"/>
    <s v="Dirección de Representación Judicial"/>
    <d v="2022-07-01T00:00:00"/>
    <x v="15"/>
    <d v="2022-09-07T00:00:00"/>
    <s v="Guillermo Delgadillo Molano"/>
    <s v="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_x000a_08/08/2022: La dependencia, no reportan evidencias en este corte."/>
    <x v="0"/>
    <n v="0"/>
    <n v="0"/>
  </r>
  <r>
    <s v="054-2022"/>
    <n v="1"/>
    <n v="2022"/>
    <s v="PLANEACIÓN DE TRANSPORTE E INFRAESTRUCTURA"/>
    <x v="29"/>
    <d v="2022-06-13T00:00:00"/>
    <s v="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ineamientos de operación, responsables y actividades. "/>
    <s v="Actualizar y socializar los lineamientos de operación, responsables, puntos de control  y actividades del procedimiento PM01-PR08"/>
    <s v="Acción Correctiva"/>
    <s v="Procedimiento actualizado y socializado"/>
    <n v="1"/>
    <x v="1"/>
    <x v="1"/>
    <s v="Subdirector(a) de Transporte Privado"/>
    <d v="2022-07-15T00:00:00"/>
    <x v="8"/>
    <d v="2022-09-08T00:00:00"/>
    <s v="Guillermo Delgadillo Molano"/>
    <s v="8/09/2022: La dependencia, no reportan evidencias en este corte._x000a_05/08/2022: La dependencia, no reportan evidencias en este corte."/>
    <x v="0"/>
    <n v="0"/>
    <n v="0"/>
  </r>
  <r>
    <s v="055-2022"/>
    <n v="1"/>
    <n v="2022"/>
    <s v="PLANEACIÓN DE TRANSPORTE E INFRAESTRUCTURA"/>
    <x v="29"/>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os lineamientos para la debida custodia de los documentos generados como producto de la revisión de los PIMS"/>
    <s v="Actualizar y socializar el procedimiento PM01-PR08, incluyendo los lineamientos en materia de Gestión Documental, para la debida custodia y almacenamiento de los documentos generados de la revisión y aprobación de los PIMS"/>
    <s v="Acción Correctiva"/>
    <s v="Procedimiento actualizado y socializado"/>
    <n v="1"/>
    <x v="1"/>
    <x v="1"/>
    <s v="Subdirector(a) de Transporte Privado"/>
    <d v="2022-07-15T00:00:00"/>
    <x v="8"/>
    <d v="2022-09-08T00:00:00"/>
    <s v="Guillermo Delgadillo Molano"/>
    <s v="8/09/2022: La dependencia, no reportan evidencias en este corte._x000a_05/08/2022: La dependencia, no reportan evidencias en este corte."/>
    <x v="0"/>
    <n v="0"/>
    <n v="0"/>
  </r>
  <r>
    <s v="055-2022"/>
    <n v="2"/>
    <n v="2022"/>
    <s v="PLANEACIÓN DE TRANSPORTE E INFRAESTRUCTURA"/>
    <x v="29"/>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Insuficiencia del conocimiento para la debida aplicación de los lineamientos de Gestión Documental, sobre los documentos generados como producto de la revisión de los PIMS."/>
    <s v="Realizar una mesa de trabajo con la Subdirección Administrativa (Equipo de Gestión Documental), a fin de realizar las acciones necesarias para determinar cómo se deben gestionar los documentos generados como producto de la revisión de los PIMS"/>
    <s v="Acción Correctiva"/>
    <s v="Mesa de trabajo"/>
    <n v="1"/>
    <x v="1"/>
    <x v="1"/>
    <s v="Subdirector(a) de Transporte Privado"/>
    <d v="2022-07-15T00:00:00"/>
    <x v="16"/>
    <d v="2022-09-08T00:00:00"/>
    <s v="Guillermo Delgadillo Molano"/>
    <s v="8/09/2022: La dependencia, no reportan evidencias en este corte._x000a_05/08/2022: La dependencia, no reportan evidencias en este corte."/>
    <x v="0"/>
    <n v="0"/>
    <n v="0"/>
  </r>
  <r>
    <s v="056-2022"/>
    <n v="1"/>
    <n v="2022"/>
    <s v="GESTIÓN DEL TALENTO HUMANO"/>
    <x v="30"/>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por parte de la supervisión del contrato el suministro de la certificación requerida."/>
    <s v="Correctiva"/>
    <s v="Numero de certificación aportada"/>
    <s v="(1) una "/>
    <x v="4"/>
    <x v="5"/>
    <s v="Subdirección Administrativa"/>
    <d v="2022-09-01T00:00:00"/>
    <x v="8"/>
    <d v="2022-09-09T00:00:00"/>
    <s v="Nataly Tenjo Vargas"/>
    <s v="8/9/2022: No se aportaron evidencias de gestión en el mes de agosto."/>
    <x v="0"/>
    <n v="0"/>
    <n v="0"/>
  </r>
  <r>
    <s v="056-2022"/>
    <n v="2"/>
    <n v="2022"/>
    <s v="GESTIÓN DEL TALENTO HUMANO"/>
    <x v="30"/>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capacitación a los colaboradores de la Subdirección Administrativa en la normatividad aplicable para la atención de trabajos en espacios confinados."/>
    <s v="Acción Correctiva"/>
    <s v="Numero de capacitación realizada"/>
    <s v="(1) una "/>
    <x v="4"/>
    <x v="5"/>
    <s v="Subdirección Administrativa"/>
    <d v="2022-09-01T00:00:00"/>
    <x v="8"/>
    <d v="2022-09-09T00:00:00"/>
    <s v="Nataly Tenjo Vargas"/>
    <s v="8/9/2022: No se aportaron evidencias de gestión en el mes de agosto."/>
    <x v="0"/>
    <n v="0"/>
    <n v="0"/>
  </r>
  <r>
    <s v="057-2022"/>
    <n v="1"/>
    <n v="2022"/>
    <s v="GESTIÓN DEL TALENTO HUMANO"/>
    <x v="30"/>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la actualización del protocolo de bioseguridad de acuerdo a la normativa legal vigente"/>
    <s v="Corrección"/>
    <s v="Numero de protocolo actualizado "/>
    <s v="1 (uno)"/>
    <x v="4"/>
    <x v="6"/>
    <s v="Dirección de Talento Humano"/>
    <d v="2022-08-16T00:00:00"/>
    <x v="8"/>
    <d v="2022-09-09T00:00:00"/>
    <s v="Nataly Tenjo Vargas"/>
    <s v="8/9/2022: No se aportaron evidencias de gestión en el mes de agosto."/>
    <x v="0"/>
    <n v="0"/>
    <n v="0"/>
  </r>
  <r>
    <s v="057-2022"/>
    <n v="2"/>
    <n v="2022"/>
    <s v="GESTIÓN DEL TALENTO HUMANO"/>
    <x v="30"/>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mesa de trabajo con el equipo de SST en el cual se establezcan el proceso interno a seguir en relación a la actualización normativa e implementación y/o actualizaciones para su cumplimiento"/>
    <s v="Acción Correctiva"/>
    <s v="Numero de acta de mesa de trabajo"/>
    <s v="1 (una)"/>
    <x v="4"/>
    <x v="6"/>
    <s v="Dirección de Talento Humano"/>
    <d v="2022-08-16T00:00:00"/>
    <x v="0"/>
    <d v="2022-09-09T00:00:00"/>
    <s v="Nataly Tenjo Vargas"/>
    <s v="8/9/2022: No se aportaron evidencias de gestión en el mes de agosto."/>
    <x v="0"/>
    <n v="0"/>
    <n v="0"/>
  </r>
  <r>
    <s v="058-2022"/>
    <n v="1"/>
    <n v="2022"/>
    <s v="GESTIÓN DEL TALENTO HUMANO"/>
    <x v="30"/>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Instalación de señalización de espacio libre de humo de tabaco en el área"/>
    <s v="Correctiva"/>
    <s v="Señalización instalada"/>
    <s v="Instalar señalización de espacio libre de humo de tabaco en el área"/>
    <x v="4"/>
    <x v="5"/>
    <s v="Subdirector Administrativo"/>
    <d v="2022-08-15T00:00:00"/>
    <x v="8"/>
    <d v="2022-09-09T00:00:00"/>
    <s v="Nataly Tenjo Vargas"/>
    <s v="8/9/2022: No se aportaron evidencias de gestión en el mes de agosto."/>
    <x v="0"/>
    <n v="0"/>
    <n v="0"/>
  </r>
  <r>
    <s v="058-2022"/>
    <n v="2"/>
    <n v="2022"/>
    <s v="GESTIÓN DEL TALENTO HUMANO"/>
    <x v="30"/>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x v="4"/>
    <x v="5"/>
    <s v="Subdirección Administrativa"/>
    <d v="2022-09-01T00:00:00"/>
    <x v="8"/>
    <d v="2022-09-09T00:00:00"/>
    <s v="Nataly Tenjo Vargas"/>
    <s v="8/9/2022: No se aportaron evidencias de gestión en el mes de agosto."/>
    <x v="0"/>
    <n v="0"/>
    <n v="0"/>
  </r>
  <r>
    <s v="059-2022"/>
    <n v="1"/>
    <n v="2022"/>
    <s v="Direccionamiento Estratégico"/>
    <x v="31"/>
    <d v="2022-07-28T00:00:00"/>
    <s v="Se identificaron debilidades relacionadas con el suministro de evidencias, de la ejecución de los controles conforme al diseño, lo cual no permitió verificar plenamente su aplicación, ni su efectividad (Seguimiento mapas de riesgos de corrupción)."/>
    <s v="Posibilidad de afectación reputacional por posible disminución en el índice de desempeño institucional por la implementación de las políticas del Modelo Integrado de Planeación y Gestión MIPG fuera de los términos y lineamientos establecidos."/>
    <s v="Falta de apropiación por parte de los responsables del reporte en cuanto a los lineamientos definidos por la OAPI, respecto al reporte y cargue de evidencias de controles y acciones de riesgos con periodo cuatrimestral."/>
    <s v="Realizar una socialización sobre los informes de seguimiento y los  lineamientos para el reporte de la ejecución de controles y acciones definidas en los mapas de riesgos de cada proceso"/>
    <s v="Acción Correctiva"/>
    <s v="Número de socializaciones realizadas"/>
    <s v="1 socialización sobre los informes de seguimiento y lineamientos para el reporte de la ejecución de controles y acciones definidas en los mapas de riesgos de cada proceso"/>
    <x v="7"/>
    <x v="14"/>
    <s v="Julieth Rojas Betancour_x000a_Jefe Oficina Asesora de Planeación Institucional"/>
    <d v="2022-08-15T00:00:00"/>
    <x v="1"/>
    <d v="2022-09-09T00:00:00"/>
    <s v="Nataly Tenjo Vargas"/>
    <s v="8/9/2022: No se aportaron evidencias de gestión en el mes de agosto."/>
    <x v="0"/>
    <n v="0"/>
    <n v="0"/>
  </r>
  <r>
    <s v="060-2022"/>
    <n v="1"/>
    <n v="2022"/>
    <s v="SUBDIRECCIÓN ADMINISTRATIVA"/>
    <x v="32"/>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Identificar y diligenciar en el formato PA05-IN02-F03 Matriz de cumplimiento Legal, las siguientes normas: Resolución 1257 de 2021 de Residuos de construcción y demolición; Ley 2099 de 2021 de transición energética; Ley 2111 de 2021 de delitos ambientales; Dec 1843 de 1991_x000a_"/>
    <s v="Correccion "/>
    <s v="N° de formatos PA05-IN02-F03 Matriz de cumplimiento Legal"/>
    <s v="1 Formato Actualizado "/>
    <x v="4"/>
    <x v="5"/>
    <s v="SUBDIRECCIÓN ADMINISTRATIVA"/>
    <d v="2022-09-01T00:00:00"/>
    <x v="1"/>
    <d v="2022-09-09T00:00:00"/>
    <s v="Nataly Tenjo Vargas"/>
    <s v="8/9/2022: No se aportaron evidencias de gestión en el mes de agosto."/>
    <x v="0"/>
    <n v="0"/>
    <n v="0"/>
  </r>
  <r>
    <s v="060-2022"/>
    <n v="2"/>
    <n v="2022"/>
    <s v="SUBDIRECCIÓN ADMINISTRATIVA"/>
    <x v="32"/>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alizar a la Direccio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
    <s v="Correccion "/>
    <s v="N° de solicitud de inclusión "/>
    <s v="1 solicitud"/>
    <x v="4"/>
    <x v="5"/>
    <s v="SUBDIRECCIÓN ADMINISTRATIVA"/>
    <d v="2022-08-25T00:00:00"/>
    <x v="11"/>
    <d v="2022-09-09T00:00:00"/>
    <s v="Nataly Tenjo Vargas"/>
    <s v="8/9/2022: No se aportaron evidencias de gestión en el mes de agosto."/>
    <x v="0"/>
    <n v="0"/>
    <n v="0"/>
  </r>
  <r>
    <s v="060-2022"/>
    <n v="3"/>
    <n v="2022"/>
    <s v="SUBDIRECCIÓN ADMINISTRATIVA"/>
    <x v="32"/>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visar diligenciar en el formato PA05-IN02-F03 Matriz de cumplimiento Legal, identificando el aspecto ambiental, la descripción de cada articulo y su desarrollo"/>
    <s v="Acción Correctiva "/>
    <s v="N° de formato diligenciado"/>
    <s v="1 formato"/>
    <x v="4"/>
    <x v="5"/>
    <s v="SUBDIRECCIÓN ADMINISTRATIVA"/>
    <d v="2022-08-25T00:00:00"/>
    <x v="11"/>
    <d v="2022-09-09T00:00:00"/>
    <s v="Nataly Tenjo Vargas"/>
    <s v="8/9/2022: No se aportaron evidencias de gestión en el mes de agosto."/>
    <x v="0"/>
    <n v="0"/>
    <n v="0"/>
  </r>
  <r>
    <s v="060-2022"/>
    <n v="4"/>
    <n v="2022"/>
    <s v="SUBDIRECCIÓN ADMINISTRATIVA"/>
    <x v="32"/>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partir de las actualizaciones determinadas en el equipo ambiental. "/>
    <s v="Correccion "/>
    <s v="N° de solicitud de actualización"/>
    <s v="1 solicitud"/>
    <x v="4"/>
    <x v="5"/>
    <s v="SUBDIRECCIÓN ADMINISTRATIVA"/>
    <d v="2022-08-25T00:00:00"/>
    <x v="11"/>
    <d v="2022-09-09T00:00:00"/>
    <s v="Nataly Tenjo Vargas"/>
    <s v="8/9/2022: No se aportaron evidencias de gestión en el mes de agosto."/>
    <x v="0"/>
    <n v="0"/>
    <n v="0"/>
  </r>
  <r>
    <s v="061-2022"/>
    <n v="1"/>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Contratista Unión Temporal Copar, los soportes de mantenimiento del vehículo de Placa OLN111,las rutinas de mantenimiento y el seguimiento al cumplimiento de las acciones definidas para el mantenimiento de los vehiculos de la entidad."/>
    <s v="Correccion "/>
    <s v="N° de solicitud al contratista"/>
    <s v="1 solicitud"/>
    <x v="4"/>
    <x v="5"/>
    <s v="SUBDIRECCIÓN ADMINISTRATIVA"/>
    <d v="2022-08-25T00:00:00"/>
    <x v="11"/>
    <d v="2022-09-09T00:00:00"/>
    <s v="Nataly Tenjo Vargas"/>
    <s v="8/9/2022: No se aportaron evidencias de gestión en el mes de agosto."/>
    <x v="0"/>
    <n v="0"/>
    <n v="0"/>
  </r>
  <r>
    <s v="061-2022"/>
    <n v="2"/>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 selcom la cantidad y fecha de tonners instalados, los mantenimiento en los ploters y equipos de impresión y fotocopiado a su cargo, para realizar seguimientos trazables de los residuos de toners dispuestos."/>
    <s v="Correccion "/>
    <s v="N° de solicitud a selcom"/>
    <s v="1 solicitud"/>
    <x v="4"/>
    <x v="5"/>
    <s v="SUBDIRECCIÓN ADMINISTRATIVA"/>
    <d v="2022-08-25T00:00:00"/>
    <x v="11"/>
    <d v="2022-09-09T00:00:00"/>
    <s v="Nataly Tenjo Vargas"/>
    <s v="8/9/2022: No se aportaron evidencias de gestión en el mes de agosto."/>
    <x v="0"/>
    <n v="0"/>
    <n v="0"/>
  </r>
  <r>
    <s v="061-2022"/>
    <n v="3"/>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proveedor Selcom los soportes de mantenimiento de las plantas electricas de la entidad y conforme a esto los certificados de disposición final de filtros y aceites que se han generado en la entidad."/>
    <s v="Correccion "/>
    <s v="N° de solicitud de soportes a selcom"/>
    <s v="1 solicitud"/>
    <x v="4"/>
    <x v="5"/>
    <s v="SUBDIRECCIÓN ADMINISTRATIVA"/>
    <d v="2022-08-25T00:00:00"/>
    <x v="11"/>
    <d v="2022-09-09T00:00:00"/>
    <s v="Nataly Tenjo Vargas"/>
    <s v="8/9/2022: No se aportaron evidencias de gestión en el mes de agosto."/>
    <x v="0"/>
    <n v="0"/>
    <n v="0"/>
  </r>
  <r>
    <s v="061-2022"/>
    <n v="4"/>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Solicitar al proveedor Selcom los soportes de mantenimiento de los aires acondicionados y conforme a esto los certificados de disposición final de residuos generados en dichas actividades."/>
    <s v="Correccion "/>
    <s v="N° de solicitud de soportes a selcom"/>
    <s v="1 solicitud"/>
    <x v="4"/>
    <x v="5"/>
    <s v="SUBDIRECCIÓN ADMINISTRATIVA"/>
    <d v="2022-08-25T00:00:00"/>
    <x v="11"/>
    <d v="2022-09-09T00:00:00"/>
    <s v="Nataly Tenjo Vargas"/>
    <s v="8/9/2022: No se aportaron evidencias de gestión en el mes de agosto."/>
    <x v="0"/>
    <n v="0"/>
    <n v="0"/>
  </r>
  <r>
    <s v="061-2022"/>
    <n v="5"/>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x v="4"/>
    <x v="5"/>
    <s v="SUBDIRECCIÓN ADMINISTRATIVA"/>
    <d v="2022-08-25T00:00:00"/>
    <x v="11"/>
    <d v="2022-09-09T00:00:00"/>
    <s v="Nataly Tenjo Vargas"/>
    <s v="8/9/2022: No se aportaron evidencias de gestión en el mes de agosto."/>
    <x v="0"/>
    <n v="0"/>
    <n v="0"/>
  </r>
  <r>
    <s v="061-2022"/>
    <n v="6"/>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Revisar en mesa de trabajo con la Dirección de contratación, los ajustes requeridos en el manual de contratación, las minutas o demas documentos contractuales que requieran actualización en cumplimiento al numeral 8.1 de la norma ISO 14001:2015 y las obligaciones_x000a_ambientales de los contratos de bienes y servicios de la entidad"/>
    <s v="Acción Correctiva"/>
    <s v="N° de mesas de trabajo"/>
    <s v="1 mesa de trabajo"/>
    <x v="4"/>
    <x v="5"/>
    <s v="SUBDIRECCIÓN ADMINISTRATIVA"/>
    <d v="2022-08-25T00:00:00"/>
    <x v="11"/>
    <d v="2022-09-09T00:00:00"/>
    <s v="Nataly Tenjo Vargas"/>
    <s v="8/9/2022: No se aportaron evidencias de gestión en el mes de agosto."/>
    <x v="0"/>
    <n v="0"/>
    <n v="0"/>
  </r>
  <r>
    <s v="061-2022"/>
    <n v="7"/>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x v="4"/>
    <x v="5"/>
    <s v="SUBDIRECCIÓN ADMINISTRATIVA"/>
    <d v="2022-08-25T00:00:00"/>
    <x v="11"/>
    <d v="2022-09-09T00:00:00"/>
    <s v="Nataly Tenjo Vargas"/>
    <s v="8/9/2022: No se aportaron evidencias de gestión en el mes de agosto."/>
    <x v="0"/>
    <n v="0"/>
    <n v="0"/>
  </r>
  <r>
    <s v="061-2022"/>
    <n v="8"/>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 Realizar la divulgación de compras públicas sostenibles, el manual de contratación y demas lineamientos referentes a las obligaciones ambientales a tener en cuenta en la estructuración y ejecución de los contratos de bienes y servicios, dirigido a los estructuradores y supervisores de contratos priorizados_x000a_"/>
    <s v="Acción Correctiva"/>
    <s v="N° de divulgaciones"/>
    <n v="1"/>
    <x v="4"/>
    <x v="5"/>
    <s v="SUBDIRECCIÓN ADMINISTRATIVA"/>
    <d v="2022-08-25T00:00:00"/>
    <x v="11"/>
    <d v="2022-09-09T00:00:00"/>
    <s v="Nataly Tenjo Vargas"/>
    <s v="8/9/2022: No se aportaron evidencias de gestión en el mes de agosto."/>
    <x v="0"/>
    <n v="0"/>
    <n v="0"/>
  </r>
  <r>
    <s v="061-2022"/>
    <n v="9"/>
    <n v="2022"/>
    <s v="SUBDIRECCIÓN ADMINISTRATIVA"/>
    <x v="32"/>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on de bienes y servicios"/>
    <s v="5. Verificar trimestralmente el cumplimiento de obligaciones ambientales incluidas en los contratos de bienes y servicios de la entidad que asi lo requieran, los soportes correspondientes."/>
    <s v="Acción Correctiva"/>
    <s v="(N° de verificaciones realizadas/N° de verificaciones programadas)*100"/>
    <n v="1"/>
    <x v="4"/>
    <x v="5"/>
    <s v="SUBDIRECCIÓN ADMINISTRATIVA"/>
    <d v="2022-08-25T00:00:00"/>
    <x v="11"/>
    <d v="2022-09-09T00:00:00"/>
    <s v="Nataly Tenjo Vargas"/>
    <s v="8/9/2022: No se aportaron evidencias de gestión en el mes de agosto."/>
    <x v="0"/>
    <n v="0"/>
    <n v="0"/>
  </r>
  <r>
    <s v="062-2022"/>
    <n v="1"/>
    <n v="2022"/>
    <s v="SUBDIRECCIÓN ADMINISTRATIVA"/>
    <x v="33"/>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
    <s v="N° de planes de trabajo"/>
    <s v="1 Plan de trabajo "/>
    <x v="4"/>
    <x v="5"/>
    <s v="SUBDIRECCIÓN ADMINISTRATIVA"/>
    <d v="2022-11-15T00:00:00"/>
    <x v="17"/>
    <d v="2022-09-09T00:00:00"/>
    <s v="Nataly Tenjo Vargas"/>
    <s v="8/9/2022: No se aportaron evidencias de gestión en el mes de agosto."/>
    <x v="0"/>
    <n v="0"/>
    <n v="0"/>
  </r>
  <r>
    <s v="062-2022"/>
    <n v="2"/>
    <n v="2022"/>
    <s v="SUBDIRECCIÓN ADMINISTRATIVA"/>
    <x v="33"/>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Solo a apartir del 2020, se empezo a implementar el SGA, por tanto la identificación, seguimiento de cumplimiento de requisitos legales y otros aplicables se inicio hasta 2021, lo que determino que algunos aspectos no tipificados como criticos en la entidad no tuvieran el seguimiento adecuado "/>
    <s v="Realizar mesas de trabajo con el area de infraestructura para realizar los seguimiento correspondientes al plan de trabajo definido "/>
    <s v="Acción Correctiva "/>
    <s v="N° Mesas de trabajo de seguimiento "/>
    <n v="2"/>
    <x v="4"/>
    <x v="5"/>
    <s v="SUBDIRECCIÓN ADMINISTRATIVA"/>
    <d v="2022-11-15T00:00:00"/>
    <x v="17"/>
    <d v="2022-09-09T00:00:00"/>
    <s v="Nataly Tenjo Vargas"/>
    <s v="8/9/2022: No se aportaron evidencias de gestión en el mes de agosto."/>
    <x v="0"/>
    <n v="0"/>
    <n v="0"/>
  </r>
  <r>
    <s v="063-2022"/>
    <n v="1"/>
    <n v="2022"/>
    <s v="SUBDIRECCIÓN ADMINISTRATIVA"/>
    <x v="32"/>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ado que los RAEES se consideraron inicialmente como residuos peligrosos sin caracteristicas de posconsumo, se asumio que los mismos debian acopiarse unicamente en el sitio de almacenamiento temporal de residuos peligrosos ubicado en la sede de Almace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x v="4"/>
    <x v="5"/>
    <s v="SUBDIRECCIÓN ADMINISTRATIVA"/>
    <d v="2022-08-25T00:00:00"/>
    <x v="11"/>
    <d v="2022-09-09T00:00:00"/>
    <s v="Nataly Tenjo Vargas"/>
    <s v="8/9/2022: No se aportaron evidencias de gestión en el mes de agosto."/>
    <x v="0"/>
    <n v="0"/>
    <n v="0"/>
  </r>
  <r>
    <s v="064-2022"/>
    <n v="1"/>
    <n v="2022"/>
    <s v="SUBDIRECCIÓN ADMINISTRATIVA"/>
    <x v="32"/>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onsideró reemplazar la etiqueta del producto, puesto que es la original establecida por el proveedor."/>
    <s v="Realizar lista de verificación de las sustancias que requieren etiquetado adicional a la etiqueta original o no tienen identificación"/>
    <s v="Acción Correctiva"/>
    <s v="N° de verificaciones realizadas"/>
    <s v="1 Lista de verificación trimestral donde se evidencie los productos que requieren etiquetado adicional."/>
    <x v="4"/>
    <x v="5"/>
    <s v="SUBDIRECCIÓN ADMINISTRATIVA"/>
    <d v="2022-09-01T00:00:00"/>
    <x v="4"/>
    <d v="2022-09-09T00:00:00"/>
    <s v="Nataly Tenjo Vargas"/>
    <s v="8/9/2022: No se aportaron evidencias de gestión en el mes de agosto."/>
    <x v="0"/>
    <n v="0"/>
    <n v="0"/>
  </r>
  <r>
    <s v="064-2022"/>
    <n v="2"/>
    <n v="2022"/>
    <s v="SUBDIRECCIÓN ADMINISTRATIVA"/>
    <x v="32"/>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onsideró reemplazar la etiqueta del producto, puesto que es la original establecida por el proveedor."/>
    <s v="Realizar el seguimiento al cambio de las etiquetas que se hayan identificado de acuerdo a la lista de verificación"/>
    <s v="Acción Correctiva"/>
    <s v="N° de seguimientos de la lista de verificación"/>
    <n v="2"/>
    <x v="4"/>
    <x v="5"/>
    <s v="SUBDIRECCIÓN ADMINISTRATIVA"/>
    <d v="2022-08-25T00:00:00"/>
    <x v="11"/>
    <d v="2022-09-09T00:00:00"/>
    <s v="Nataly Tenjo Vargas"/>
    <s v="8/9/2022: No se aportaron evidencias de gestión en el mes de agosto."/>
    <x v="0"/>
    <n v="0"/>
    <n v="0"/>
  </r>
  <r>
    <s v="065-2022"/>
    <n v="1"/>
    <n v="2022"/>
    <s v="SUBDIRECCIÓN ADMINISTRATIVA"/>
    <x v="32"/>
    <d v="2022-07-26T00:00:00"/>
    <s v="Observación 3: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_x000a__x000a_Observación 4: Revisar las variables de los indicadores de consumos de agua y energía para validar la_x000a_pertinencia de incluir a todos los usuarios externos que visitan la SDM._x000a__x000a_Observación 5: Mejorar en la oportunidad de la medición de los indicadores de acuerdo con la frecuencia establecida._x000a__x000a_Observación 18: Revisar la meta definida para el ahorro de energía, ya que de acuerdo a la medición 2022, los consumos son inferiores, evaluar línea base del año y ajustar meta actual. _x000a__x000a_Observación 19: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Los indicadores ambientales de gestión son iguales a los acordados con la SDA en el PIGA, por tanto no se habia contemplado la necesidad de reformular las metas, indicadores, frecuencias y variables de medición de los indicadores ambientales_x000a_ "/>
    <s v="Realizar una mesa de trabajo que permita definir si es necesario reformular las Fichas Técnicas de los Indicadores de gestión ambiental, respecto a las variables de medición, frecuencia, metas y oportunidades de mejora relacionadas "/>
    <s v="Acción Correctiva"/>
    <s v="N° de Mesas de trabajo para la revisión de reformulación de las metas, frecuencias, variables de los indicadores ambientales "/>
    <s v=" 1 Acta de reunión "/>
    <x v="7"/>
    <x v="25"/>
    <s v="Jefe OAPI_x000a_Subdirector Administrativo"/>
    <d v="2022-08-29T00:00:00"/>
    <x v="4"/>
    <d v="2022-09-08T00:00:00"/>
    <s v="Nataly Tenjo Vargas"/>
    <s v="8/9/2022: La dependencias no reportaron evidencias en este corte."/>
    <x v="0"/>
    <n v="0"/>
    <n v="0"/>
  </r>
  <r>
    <s v="066-2022"/>
    <n v="1"/>
    <n v="2022"/>
    <s v="SUBDIRECCIÓN ADMINISTRATIVA"/>
    <x v="32"/>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omica y reputacional por sanciones economicas, invest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
    <s v="No se han generado de manera articulada estrategias para fortalecer el uso eficiente y ahorro de energia en las instalaciones de la entidad, con las áreas encargadas de su gestión."/>
    <s v="Realizar mesas de trabajo para establecer acciones concretas que conduzcan al fortalecimiento del uso eficiente y ahorro de energia._x000a__x000a_"/>
    <s v="Acción Correctiva"/>
    <s v="N° de mesas de trabajos realizadas"/>
    <n v="1"/>
    <x v="4"/>
    <x v="5"/>
    <s v="Subdirección Administrativa"/>
    <d v="2022-08-29T00:00:00"/>
    <x v="8"/>
    <d v="2022-09-09T00:00:00"/>
    <s v="Nataly Tenjo Vargas"/>
    <s v="8/9/2022: No se aportaron evidencias de gestión en el mes de agosto."/>
    <x v="0"/>
    <n v="0"/>
    <n v="0"/>
  </r>
  <r>
    <s v="067-2022"/>
    <n v="1"/>
    <n v="2022"/>
    <s v="SUBDIRECCIÓN ADMINISTRATIVA"/>
    <x v="32"/>
    <d v="2022-07-26T00:00:00"/>
    <s v="Observación 7:Fortalecer el seguimiento al cumplimiento de una rutina de mantenimiento preventivo por parte de los vehículos y motos a cargo de la policía de tránsito."/>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
    <s v="Falta de articulación entre la policía y la SDM para generar lineamientos que conduzcan a un seguimiento eficaz del cumplimiento ambiental durante los mantenimientos preventivos de los vehículos que tiene a su cargo."/>
    <s v="Solicitar una mesa de trabajo a los encargados de la oficina de vehículos de la seccional de transito y transporte  para hacer el seguimiento respectivo desde la SDM."/>
    <s v="Acción Correctiva"/>
    <s v="N° de mesas de trabajo"/>
    <n v="1"/>
    <x v="4"/>
    <x v="5"/>
    <s v="SUBDIRECCIÓN ADMINISTRATIVA"/>
    <d v="2022-08-25T00:00:00"/>
    <x v="6"/>
    <d v="2022-09-09T00:00:00"/>
    <s v="Nataly Tenjo Vargas"/>
    <s v="8/9/2022: No se aportaron evidencias de gestión en el mes de agosto."/>
    <x v="0"/>
    <n v="0"/>
    <n v="0"/>
  </r>
  <r>
    <s v="068-2022"/>
    <n v="1"/>
    <n v="2022"/>
    <s v="SUBDIRECCIÓN ADMINISTRATIVA"/>
    <x v="32"/>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on documental que permitan almacenar y organizar adecuadamente los documentos del SGA. "/>
    <s v="Acción Correctiva"/>
    <s v="N° de capacitaciones "/>
    <n v="1"/>
    <x v="4"/>
    <x v="5"/>
    <s v="SUBDIRECCIÓN ADMINISTRATIVA"/>
    <d v="2022-08-29T00:00:00"/>
    <x v="6"/>
    <d v="2022-09-09T00:00:00"/>
    <s v="Nataly Tenjo Vargas"/>
    <s v="8/9/2022: No se aportaron evidencias de gestión en el mes de agosto."/>
    <x v="0"/>
    <n v="0"/>
    <n v="0"/>
  </r>
  <r>
    <s v="068-2022"/>
    <n v="2"/>
    <n v="2022"/>
    <s v="SUBDIRECCIÓN ADMINISTRATIVA"/>
    <x v="32"/>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on documental organizar, rotular y almacenar los documentos del SGA  "/>
    <s v="Acción Correctiva"/>
    <s v="N° de informes gestión documental SGA "/>
    <n v="1"/>
    <x v="4"/>
    <x v="5"/>
    <s v="SUBDIRECCIÓN ADMINISTRATIVA"/>
    <d v="2022-08-29T00:00:00"/>
    <x v="6"/>
    <d v="2022-09-09T00:00:00"/>
    <s v="Nataly Tenjo Vargas"/>
    <s v="8/9/2022: No se aportaron evidencias de gestión en el mes de agosto."/>
    <x v="0"/>
    <n v="0"/>
    <n v="0"/>
  </r>
  <r>
    <s v="069-2022"/>
    <n v="1"/>
    <n v="2022"/>
    <s v="SUBDIRECCIÓN ADMINISTRATIVA"/>
    <x v="32"/>
    <d v="2022-07-26T00:00:00"/>
    <s v="Observación 10:Fortalecer el análisis de las causas y la definición de los planes de acción para asegurar la no recurrencia de las situaciones no conformes reportadas para el SGA."/>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Los integrantes del equipo de gestion ambiental carecen de la capacitación necesaria para realizar el análisis de causas y la estructuración de planes de mejoramiento tal como se encuentra contemplado en los formatos PV01-PR01-F02 y PV01-PR01-F01 respectivamente."/>
    <s v="Solicitar a la Oficina de Control Interno una capacitación para todo el equipo ambiental, referente al analisis de causas y la estructuración de planes de mejoramiento"/>
    <s v="Acción Correctiva"/>
    <s v="N° de capacitaciones realizadas"/>
    <n v="1"/>
    <x v="8"/>
    <x v="15"/>
    <s v="OFICINA DE CONTROL INTERNO"/>
    <d v="2022-08-25T00:00:00"/>
    <x v="6"/>
    <d v="2022-09-09T00:00:00"/>
    <s v="Yancy Urbano"/>
    <s v="09/09/2022 esta actividad se esta incorporando dentro la planeación de la Oficina de Control Interno con el fin de dar cumplimiento a esta acción."/>
    <x v="0"/>
    <n v="0"/>
    <n v="0"/>
  </r>
  <r>
    <s v="070-2022"/>
    <n v="1"/>
    <n v="2022"/>
    <s v="SUBDIRECCIÓN ADMINISTRATIVA"/>
    <x v="32"/>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de interioris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x v="4"/>
    <x v="5"/>
    <s v="SUBDIRECCIÓN ADMINISTRATIVA"/>
    <d v="2022-08-25T00:00:00"/>
    <x v="11"/>
    <d v="2022-09-09T00:00:00"/>
    <s v="Nataly Tenjo Vargas"/>
    <s v="8/9/2022: No se aportaron evidencias de gestión en el mes de agosto."/>
    <x v="0"/>
    <n v="0"/>
    <n v="0"/>
  </r>
  <r>
    <s v="071-2022"/>
    <n v="1"/>
    <n v="2022"/>
    <s v="SUBDIRECCIÓN ADMINISTRATIVA"/>
    <x v="32"/>
    <d v="2022-07-26T00:00:00"/>
    <s v="Observación 12: En el área de almacenamiento de residuos aprovechables, garantizar que la caneca donde se almacena el papel se identifique."/>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Durante el etiquetado de los contenedores unicamente se tuvo encuenta el contenedor de papel ubicado en el segundo piso y se descarto en contenedor del primer piso."/>
    <s v="Realizar el etiquetado del contenedor para almacenamiento temporal de papel reciclable del primer piso de villa alsacia._x000a__x000a_"/>
    <s v="Corrección "/>
    <s v="N° de etiquetado"/>
    <n v="1"/>
    <x v="4"/>
    <x v="5"/>
    <s v="SUBDIRECCIÓN ADMINISTRATIVA"/>
    <d v="2022-08-25T00:00:00"/>
    <x v="11"/>
    <d v="2022-09-09T00:00:00"/>
    <s v="Nataly Tenjo Vargas"/>
    <s v="8/9/2022: No se aportaron evidencias de gestión en el mes de agosto."/>
    <x v="0"/>
    <n v="0"/>
    <n v="0"/>
  </r>
  <r>
    <s v="071-2022"/>
    <n v="2"/>
    <n v="2022"/>
    <s v="SUBDIRECCIÓN ADMINISTRATIVA"/>
    <x v="32"/>
    <d v="2022-07-26T00:00:00"/>
    <s v="Observación 12: En el área de almacenamiento de residuos aprovechables, garantizar que la caneca donde se almacena el papel se identifique."/>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Durante el etiquetado de los contenedores unicamente se tuvo encuenta el contenedor de papel ubicado en el segundo piso y se descarto en contenedor del primer piso."/>
    <s v="Verificar que en las inspecciones ambientales, se esten realizando la revisión de etiquetado de los contenedores de cada una de las sedes "/>
    <s v="Acción Correctiva"/>
    <s v="N° de verificaciones de las inspecciones"/>
    <n v="1"/>
    <x v="4"/>
    <x v="5"/>
    <s v="SUBDIRECCIÓN ADMINISTRATIVA"/>
    <d v="2022-08-25T00:00:00"/>
    <x v="11"/>
    <d v="2022-09-09T00:00:00"/>
    <s v="Nataly Tenjo Vargas"/>
    <s v="8/9/2022: No se aportaron evidencias de gestión en el mes de agosto."/>
    <x v="0"/>
    <n v="0"/>
    <n v="0"/>
  </r>
  <r>
    <s v="072-2022"/>
    <n v="1"/>
    <n v="2022"/>
    <s v="SUBDIRECCIÓN ADMINISTRATIVA"/>
    <x v="32"/>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Correctiva"/>
    <s v="Número de Anteproyecto 2023"/>
    <s v="(1) una"/>
    <x v="4"/>
    <x v="6"/>
    <s v="Dirección de Talento Humano"/>
    <d v="2022-08-25T00:00:00"/>
    <x v="11"/>
    <d v="2022-09-09T00:00:00"/>
    <s v="Nataly Tenjo Vargas"/>
    <s v="8/9/2022: No se aportaron evidencias de gestión en el mes de agosto."/>
    <x v="0"/>
    <n v="0"/>
    <n v="0"/>
  </r>
  <r>
    <s v="072-2022"/>
    <n v="2"/>
    <n v="2022"/>
    <s v="SUBDIRECCIÓN ADMINISTRATIVA"/>
    <x v="32"/>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on Resolución 2749 expedida por el Ministerio de Ambiente y Desarrollo Sostenible y el Ministerio de Comercio en diciembre de 2017, tenemos plazo hasta el año 2040 para el cambio de estos extintores y la Entidad empezara paulatinamente a realizar el cambio."/>
    <s v="Solicitar al area de Seguridad y Salud en el trabajo el reeemplazo de los extintores tipo solkaflam de acuerdo a los terminos establecidos por la ley _x000a__x000a__x000a_"/>
    <s v="Acción Correctiva"/>
    <s v="N° de solicitudes"/>
    <s v="(1) una"/>
    <x v="4"/>
    <x v="26"/>
    <s v="Dirección de Talento Humano_x000a_Subdireccion Administrativa"/>
    <d v="2022-08-25T00:00:00"/>
    <x v="11"/>
    <d v="2022-09-09T00:00:00"/>
    <s v="Nataly Tenjo Vargas"/>
    <s v="8/9/2022: No se aportaron evidencias de gestión en el mes de agosto."/>
    <x v="0"/>
    <n v="0"/>
    <n v="0"/>
  </r>
  <r>
    <s v="073-2022"/>
    <n v="1"/>
    <n v="2022"/>
    <s v="SUBDIRECCIÓN ADMINISTRATIVA"/>
    <x v="32"/>
    <d v="2022-07-26T00:00:00"/>
    <s v="Observación 14: Garantizar que el cloro cuando es re envasado se identifique con la etiqueta de Sistema Globalmente Armonizado – SGA. - Villa Alsas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identifico oportunamente que el recipiente de reenvase no contaba con la etiqueta correspondiente."/>
    <s v="Realizar inspecciones frecuentes por parte de la supervisión, identificando el correcto etiquetado de recipientes reenvasados."/>
    <s v="Acción Correctiva"/>
    <s v="N° de informes de visitas técnicas donde se evidencie la inspección de productos reenvasados con etiquetado correcto"/>
    <s v="2 informes "/>
    <x v="4"/>
    <x v="5"/>
    <s v="SUBDIRECCIÓN ADMINISTRATIVA"/>
    <d v="2022-09-01T00:00:00"/>
    <x v="11"/>
    <d v="2022-09-09T00:00:00"/>
    <s v="Nataly Tenjo Vargas"/>
    <s v="8/9/2022: No se aportaron evidencias de gestión en el mes de agosto."/>
    <x v="0"/>
    <n v="0"/>
    <n v="0"/>
  </r>
  <r>
    <s v="074-2022"/>
    <n v="1"/>
    <n v="2022"/>
    <s v="SUBDIRECCIÓN ADMINISTRATIVA"/>
    <x v="32"/>
    <d v="2022-07-26T00:00:00"/>
    <s v="Observación 15: Reforzar los conocimientos del personal del aseo en el significado de los pictogramas de los productos químicos de aseo."/>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de retroalimentación o formación a los colaboradores que realizan la prestación del servicio de aseo y cafeteria, sobre el tema."/>
    <s v="Realizar capacitación a todos los trabajadores expuestos a la manipulación de productos químicos, sobre el manejo seguro, etiquetado, incompatibilidad y Fichas de Datos Seguridad de sustancias químicas."/>
    <s v="Acción Correctiva"/>
    <s v="(N° de trabajadores capacitados / N° de trabajadores expuestos) * 100"/>
    <s v="100% de trabajadores expuestos capacitados"/>
    <x v="4"/>
    <x v="5"/>
    <s v="SUBDIRECCIÓN ADMINISTRATIVA"/>
    <d v="2022-09-01T00:00:00"/>
    <x v="11"/>
    <d v="2022-09-09T00:00:00"/>
    <s v="Nataly Tenjo Vargas"/>
    <s v="8/9/2022: No se aportaron evidencias de gestión en el mes de agosto."/>
    <x v="0"/>
    <n v="0"/>
    <n v="0"/>
  </r>
  <r>
    <s v="075-2022"/>
    <n v="1"/>
    <n v="2022"/>
    <s v="SUBDIRECCIÓN ADMINISTRATIVA"/>
    <x v="32"/>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x v="4"/>
    <x v="5"/>
    <s v="SUBDIRECCIÓN ADMINISTRATIVA"/>
    <d v="2022-09-01T00:00:00"/>
    <x v="11"/>
    <d v="2022-09-09T00:00:00"/>
    <s v="Nataly Tenjo Vargas"/>
    <s v="8/9/2022: No se aportaron evidencias de gestión en el mes de agosto."/>
    <x v="0"/>
    <n v="0"/>
    <n v="0"/>
  </r>
  <r>
    <s v="076-2022"/>
    <n v="1"/>
    <n v="2022"/>
    <s v="SUBDIRECCIÓN ADMINISTRATIVA"/>
    <x v="32"/>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Teniendo en cuenta que no existe un criterio establecido a nivel normativo para la frecuencia de inspecciones ambientales y teniendo en cuenta el recurso humano con el que cuenta la entidad, no se habia considerado la necesidad de incrementar la periodicidad de dichas inspecciones. "/>
    <s v="Realizar dos (2) inspecciones semestrales de verificación de cumplimineto de requisitos ambientales en cada una de las sedes de la SDM."/>
    <s v="Acción Correctiva"/>
    <s v="(N° de sedes inspeccionadas por semestre / N° de sedes programadas)*100%"/>
    <n v="1"/>
    <x v="4"/>
    <x v="5"/>
    <s v="SUBDIRECCIÓN ADMINISTRATIVA"/>
    <d v="2022-08-25T00:00:00"/>
    <x v="11"/>
    <d v="2022-09-09T00:00:00"/>
    <s v="Nataly Tenjo Vargas"/>
    <s v="8/9/2022: No se aportaron evidencias de gestión en el mes de agosto."/>
    <x v="0"/>
    <n v="0"/>
    <n v="0"/>
  </r>
  <r>
    <s v="077-2022"/>
    <n v="1"/>
    <n v="2022"/>
    <s v="SUBDIRECCIÓN ADMINISTRATIVA"/>
    <x v="32"/>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Actualización del cronograma de actividades PA01-M02-F04 del trabajo anual incluyendo el nombre de la sustancia química a utilizar en el simulacro de la sede villa alsacia._x000a_"/>
    <s v="Acción Correctiva"/>
    <s v="N° de actualizaciones del cronograma"/>
    <n v="1"/>
    <x v="4"/>
    <x v="5"/>
    <s v="Subdirección Administrativa "/>
    <d v="2022-08-25T00:00:00"/>
    <x v="6"/>
    <d v="2022-09-09T00:00:00"/>
    <s v="Nataly Tenjo Vargas"/>
    <s v="8/9/2022: No se aportaron evidencias de gestión en el mes de agosto."/>
    <x v="0"/>
    <n v="0"/>
    <n v="0"/>
  </r>
  <r>
    <s v="077-2022"/>
    <n v="2"/>
    <n v="2022"/>
    <s v="SUBDIRECCIÓN ADMINISTRATIVA"/>
    <x v="32"/>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Incluir dentro de los guiones de simulacros de derrames el nombre del producto químico o hidrocarburo a simular segun sea el caso"/>
    <s v="Acción Correctiva"/>
    <s v="N° de guiones a realizar "/>
    <n v="2"/>
    <x v="4"/>
    <x v="5"/>
    <s v="Subdirección Administrativa "/>
    <d v="2022-08-25T00:00:00"/>
    <x v="11"/>
    <d v="2022-09-09T00:00:00"/>
    <s v="Nataly Tenjo Vargas"/>
    <s v="8/9/2022: No se aportaron evidencias de gestión en el mes de agosto."/>
    <x v="0"/>
    <n v="0"/>
    <n v="0"/>
  </r>
  <r>
    <s v="078-2022"/>
    <n v="1"/>
    <n v="2022"/>
    <s v="SUBDIRECCIÓN ADMINISTRATIVA"/>
    <x v="32"/>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Realizar la creación de un formato de seguimiento al contenido de los kit de derrames "/>
    <s v="Acción Correctiva"/>
    <s v="N° de formatos de seguimiento"/>
    <n v="1"/>
    <x v="4"/>
    <x v="5"/>
    <s v="Subdirección Administrativa "/>
    <d v="2022-08-25T00:00:00"/>
    <x v="18"/>
    <d v="2022-09-09T00:00:00"/>
    <s v="Nataly Tenjo Vargas"/>
    <s v="8/9/2022: No se aportaron evidencias de gestión en el mes de agosto."/>
    <x v="0"/>
    <n v="0"/>
    <n v="0"/>
  </r>
  <r>
    <s v="078-2022"/>
    <n v="2"/>
    <n v="2022"/>
    <s v="SUBDIRECCIÓN ADMINISTRATIVA"/>
    <x v="32"/>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Actualización del cronograma de actividades PA01-M02-F04 con la inclusion y ejecución de inspecciones de kit de derrames.  "/>
    <s v="Acción Correctiva"/>
    <s v="(N° de inspecciones programadas/N° de inspecciones ejecutadas)*100%"/>
    <n v="1"/>
    <x v="4"/>
    <x v="5"/>
    <s v="Subdirección Administrativa "/>
    <d v="2022-08-25T00:00:00"/>
    <x v="18"/>
    <d v="2022-09-09T00:00:00"/>
    <s v="Nataly Tenjo Vargas"/>
    <s v="8/9/2022: No se aportaron evidencias de gestión en el mes de agosto."/>
    <x v="0"/>
    <n v="0"/>
    <n v="0"/>
  </r>
  <r>
    <s v="079-2022"/>
    <n v="1"/>
    <n v="2022"/>
    <s v="SUBDIRECCIÓN ADMINISTRATIVA"/>
    <x v="32"/>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Corrección "/>
    <s v="N° de simulacros"/>
    <n v="2"/>
    <x v="4"/>
    <x v="5"/>
    <s v="Subdirección Administrativa "/>
    <d v="2022-08-25T00:00:00"/>
    <x v="1"/>
    <d v="2022-09-09T00:00:00"/>
    <s v="Nataly Tenjo Vargas"/>
    <s v="8/9/2022: No se aportaron evidencias de gestión en el mes de agosto."/>
    <x v="0"/>
    <n v="0"/>
    <n v="0"/>
  </r>
  <r>
    <s v="080-2022"/>
    <n v="1"/>
    <n v="2022"/>
    <s v="SUBDIRECCIÓN ADMINISTRATIVA"/>
    <x v="32"/>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Correctiva"/>
    <s v="Número de Pons y analisis de vulnerabilidad sobre Fuga de agua y lluvias torrenciales"/>
    <s v="(1) una"/>
    <x v="4"/>
    <x v="6"/>
    <s v="Dirección de Talento Humano"/>
    <d v="2022-08-25T00:00:00"/>
    <x v="6"/>
    <d v="2022-09-09T00:00:00"/>
    <s v="Nataly Tenjo Vargas"/>
    <s v="8/9/2022: No se aportaron evidencias de gestión en el mes de agosto."/>
    <x v="0"/>
    <n v="0"/>
    <n v="0"/>
  </r>
  <r>
    <s v="080-2022"/>
    <n v="2"/>
    <n v="2022"/>
    <s v="SUBDIRECCIÓN ADMINISTRATIVA"/>
    <x v="32"/>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alisis de vulnerabilidad"/>
    <s v="Acción Correctiva"/>
    <s v="Número de Publicación en la intranet"/>
    <s v="(1) una"/>
    <x v="4"/>
    <x v="6"/>
    <s v="Dirección de Talento Humano"/>
    <d v="2022-08-25T00:00:00"/>
    <x v="6"/>
    <d v="2022-09-09T00:00:00"/>
    <s v="Nataly Tenjo Vargas"/>
    <s v="8/9/2022: No se aportaron evidencias de gestión en el mes de agosto."/>
    <x v="0"/>
    <n v="0"/>
    <n v="0"/>
  </r>
  <r>
    <s v="081-2022"/>
    <n v="1"/>
    <n v="2022"/>
    <s v="SUBDIRECCIÓN ADMINISTRATIVA"/>
    <x v="32"/>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ha realizado mantenimiento al sistema hidráulico de la red de protección contra incendios "/>
    <s v="Realizar el mantenimiento al sistema hidraulico de la red de protección contra incendios  "/>
    <s v="Acción Correctiva "/>
    <s v="N° de informes de Mantenimiento "/>
    <s v="1 Informe de mantenimiento "/>
    <x v="4"/>
    <x v="5"/>
    <s v="Subdirección Administrativa "/>
    <d v="2022-11-15T00:00:00"/>
    <x v="19"/>
    <d v="2022-09-09T00:00:00"/>
    <s v="Nataly Tenjo Vargas"/>
    <s v="8/9/2022: No se aportaron evidencias de gestión en el mes de agosto."/>
    <x v="0"/>
    <n v="0"/>
    <n v="0"/>
  </r>
  <r>
    <s v="082-2022"/>
    <n v="1"/>
    <n v="2022"/>
    <s v="SUBDIRECCIÓN ADMINISTRATIVA"/>
    <x v="33"/>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ia que permita la cuantificación de los mismos.."/>
    <s v="Creación de un formato para el seguimiento a la generación de los residuos ordinarios"/>
    <s v="Acción Correctiva"/>
    <s v="N° de formato de seguimiento"/>
    <n v="1"/>
    <x v="4"/>
    <x v="5"/>
    <s v="Subdirección Administrativa "/>
    <d v="2022-08-29T00:00:00"/>
    <x v="1"/>
    <d v="2022-09-09T00:00:00"/>
    <s v="Nataly Tenjo Vargas"/>
    <s v="8/9/2022: No se aportaron evidencias de gestión en el mes de agosto."/>
    <x v="0"/>
    <n v="0"/>
    <n v="0"/>
  </r>
  <r>
    <s v="082-2022"/>
    <n v="2"/>
    <n v="2022"/>
    <s v="SUBDIRECCIÓN ADMINISTRATIVA"/>
    <x v="33"/>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ia que permita la cuantificación de los mismos.."/>
    <s v="Realizar una mesa de trabajo entre el equipo de gestión ambiental y la supervisora del contrato de aseo y cafeteria para establecer las actividades a desarrollar por parte del personal de aseo y cafeteria para garantizar el seguimiento de los residuos ordinarios."/>
    <s v="Acción Correctiva"/>
    <s v="N° de mesas de trabajo"/>
    <n v="1"/>
    <x v="4"/>
    <x v="5"/>
    <s v="Subdirección Administrativa "/>
    <d v="2022-08-29T00:00:00"/>
    <x v="11"/>
    <d v="2022-09-09T00:00:00"/>
    <s v="Nataly Tenjo Vargas"/>
    <s v="8/9/2022: No se aportaron evidencias de gestión en el mes de agosto."/>
    <x v="0"/>
    <n v="0"/>
    <n v="0"/>
  </r>
  <r>
    <s v="083-2022"/>
    <n v="1"/>
    <n v="2022"/>
    <s v="GESTIÓN DEL TALENTO HUMANO"/>
    <x v="34"/>
    <d v="2022-02-08T00:00:00"/>
    <s v="Oportunidad de mejora No. 1: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Incluir los lineamientos de segmentación aplicables al SG-SST, en la metodología implementada por la Entidad para la caracterización de usuarios y partes interesadas. "/>
    <s v="Accion correctiva"/>
    <s v="Número de documentos actualizados"/>
    <s v="3 documentos actualizados"/>
    <x v="7"/>
    <x v="14"/>
    <s v="Julieth Rojas Betancour"/>
    <d v="2022-08-29T00:00:00"/>
    <x v="1"/>
    <d v="2022-09-09T00:00:00"/>
    <s v="Nataly Tenjo Vargas"/>
    <s v="8/9/2022: No se aportaron evidencias de gestión en el mes de agosto."/>
    <x v="0"/>
    <n v="0"/>
    <n v="0"/>
  </r>
  <r>
    <s v="083-2022"/>
    <n v="2"/>
    <n v="2022"/>
    <s v="GESTIÓN DEL TALENTO HUMANO"/>
    <x v="34"/>
    <d v="2022-02-08T00:00:00"/>
    <s v="Oportunidad de mejora No. 1 :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Realizar mesa de trabajo para aplicar la metodología para identificación de las necesidades y expectativas de las partes interesadas del SG-SST"/>
    <s v="Accion correctiva"/>
    <s v="Número de mesas de trabajo realizadas"/>
    <s v="1 mesa de trabajo realizada"/>
    <x v="11"/>
    <x v="27"/>
    <s v="Julieth Rojas Betancour_x000a__x000a_Vianney Celedón"/>
    <d v="2022-09-30T00:00:00"/>
    <x v="0"/>
    <d v="2022-09-09T00:00:00"/>
    <s v="Nataly Tenjo Vargas"/>
    <s v="8/9/2022: No se aportaron evidencias de gestión en el mes de agosto."/>
    <x v="0"/>
    <n v="0"/>
    <n v="0"/>
  </r>
  <r>
    <s v="084-2022"/>
    <n v="1"/>
    <n v="2022"/>
    <s v="GESTIÓN DEL TALENTO HUMANO"/>
    <x v="34"/>
    <d v="2022-02-08T00:00:00"/>
    <s v="Oportunidad de mejora No. 2: 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
    <s v="Posibilidad de afectación reputacional por posible disminución en el índice de desempeño institucional por la implementación de las políticas del Modelo Integrado de Planeación y Gestión MIPG fuera de los términos y lineamientos establecidos."/>
    <s v="Se agruparon los diferentes aspectos determinados en la encuesta para establecer las oportunidades en la DOFA."/>
    <s v="Ajustar la redacción de las oportunidades con el equipo implementador de SST"/>
    <s v="Corrección"/>
    <s v="Porcentaje de oportunidades del SG- SST ajustadas/ total de  oportunidades del SG- SST *100 "/>
    <s v="100%_x000a_."/>
    <x v="11"/>
    <x v="27"/>
    <s v="Julieth Rojas Betancour_x000a__x000a_Vianney Celedón"/>
    <d v="2022-08-29T00:00:00"/>
    <x v="4"/>
    <d v="2022-09-09T00:00:00"/>
    <s v="Nataly Tenjo Vargas"/>
    <s v="8/9/2022: No se aportaron evidencias de gestión en el mes de agosto."/>
    <x v="0"/>
    <n v="0"/>
    <n v="0"/>
  </r>
  <r>
    <s v="085-2022"/>
    <n v="1"/>
    <n v="2022"/>
    <s v="GESTIÓN DEL TALENTO HUMANO"/>
    <x v="34"/>
    <d v="2022-02-08T00:00:00"/>
    <s v="Oportunidad de mejora No. 3: Gestión de riesgos del SG SST, de manera que se revise la metodología, con el fin de poder identificar que riesgos definidos en los procesos pueden afectar el logro de los objetivos del sistema de gestión de la seguridad y salud en el trabajo.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metodología del DAFP no permite la descripción y valoración específica para los criterios en materia de SST."/>
    <s v="Realizar mesas de trabajo que permitan definir y ajustar de ser necesario la metodología de riesgos para el SGSST"/>
    <s v="Mejora Continua"/>
    <s v="N° de Mesas de trabajo para la revisión de metodología del riesgo "/>
    <s v="dos (2) Actas de reunión  de las mesas de trabajo"/>
    <x v="11"/>
    <x v="27"/>
    <s v="Julieth Rojas Betancour_x000a__x000a_Vianney Celedón"/>
    <d v="2022-08-29T00:00:00"/>
    <x v="4"/>
    <d v="2022-09-09T00:00:00"/>
    <s v="Nataly Tenjo Vargas"/>
    <s v="8/9/2022: No se aportaron evidencias de gestión en el mes de agosto."/>
    <x v="0"/>
    <n v="0"/>
    <n v="0"/>
  </r>
  <r>
    <s v="086-2022"/>
    <n v="1"/>
    <n v="2022"/>
    <s v="GESTIÓN DEL TALENTO HUMANO"/>
    <x v="34"/>
    <d v="2022-02-08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on SDM y la socialización ingreso a contratistas el tema referente al plan estratégico de seguridad vial. "/>
    <s v="Actualizar la inducción SDM y la socialización de ingreso a contratistas incluyendo temas asociados al plan estratégico de seguridad vial."/>
    <s v="Mejora Continua"/>
    <s v="No. De presentaciones actualizadas"/>
    <s v="(2) dos"/>
    <x v="4"/>
    <x v="5"/>
    <s v="Subdirección Administrativa/ SST "/>
    <d v="2022-08-29T00:00:00"/>
    <x v="8"/>
    <d v="2022-09-09T00:00:00"/>
    <s v="Nataly Tenjo Vargas"/>
    <s v="8/9/2022: No se aportaron evidencias de gestión en el mes de agosto."/>
    <x v="0"/>
    <n v="0"/>
    <n v="0"/>
  </r>
  <r>
    <s v="087-2022"/>
    <n v="1"/>
    <n v="2022"/>
    <s v="GESTIÓN DEL TALENTO HUMANO"/>
    <x v="34"/>
    <d v="2022-02-08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rn la SDM."/>
    <s v="Mejora Continua"/>
    <s v="No. Socializaciones realizadas"/>
    <s v="una (1)  Socialización"/>
    <x v="4"/>
    <x v="6"/>
    <s v="Vianney Celedón"/>
    <d v="2022-08-31T00:00:00"/>
    <x v="20"/>
    <d v="2022-09-09T00:00:00"/>
    <s v="Nataly Tenjo Vargas"/>
    <s v="8/9/2022: No se aportaron evidencias de gestión en el mes de agosto."/>
    <x v="0"/>
    <n v="0"/>
    <n v="0"/>
  </r>
  <r>
    <s v="087-2022"/>
    <n v="2"/>
    <n v="2022"/>
    <s v="GESTIÓN DEL TALENTO HUMANO"/>
    <x v="34"/>
    <d v="2022-02-08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Mejora Continua"/>
    <s v="No. Formatos actualizados"/>
    <s v="1 Formato ajustado y socializado"/>
    <x v="4"/>
    <x v="6"/>
    <s v="Vianney Celedón"/>
    <d v="2022-08-31T00:00:00"/>
    <x v="20"/>
    <d v="2022-09-09T00:00:00"/>
    <s v="Nataly Tenjo Vargas"/>
    <s v="8/9/2022: No se aportaron evidencias de gestión en el mes de agosto."/>
    <x v="0"/>
    <n v="0"/>
    <n v="0"/>
  </r>
  <r>
    <s v="087-2022"/>
    <n v="3"/>
    <n v="2022"/>
    <s v="GESTIÓN DEL TALENTO HUMANO"/>
    <x v="34"/>
    <d v="2022-02-08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en incluidas las certificaciones de afiliación a seguridad social en los expedientes de historias laborales."/>
    <s v="Acción Correctiva"/>
    <s v="No. de informes con los resultados de muestreo aleatorio mensual"/>
    <s v="Seis (6) informes"/>
    <x v="4"/>
    <x v="6"/>
    <s v="Vianney Celedón"/>
    <d v="2022-08-31T00:00:00"/>
    <x v="20"/>
    <d v="2022-09-09T00:00:00"/>
    <s v="Nataly Tenjo Vargas"/>
    <s v="8/9/2022: No se aportaron evidencias de gestión en el mes de agosto."/>
    <x v="0"/>
    <n v="0"/>
    <n v="0"/>
  </r>
  <r>
    <s v="087-2022"/>
    <n v="4"/>
    <n v="2022"/>
    <s v="GESTIÓN DEL TALENTO HUMANO"/>
    <x v="34"/>
    <d v="2022-02-08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Realizar capacitación sobre los documentosque deben reposar en las historias laborales conforme a lo establecido en la normatividad aplicable."/>
    <s v="Mejora Continua"/>
    <s v="No. de capacitaciones realizadas"/>
    <s v="una (1) "/>
    <x v="4"/>
    <x v="6"/>
    <s v="Vianney Celedón"/>
    <d v="2022-08-31T00:00:00"/>
    <x v="4"/>
    <d v="2022-09-09T00:00:00"/>
    <s v="Nataly Tenjo Vargas"/>
    <s v="8/9/2022: No se aportaron evidencias de gestión en el mes de agosto."/>
    <x v="0"/>
    <n v="0"/>
    <n v="0"/>
  </r>
  <r>
    <s v="088-2022"/>
    <n v="1"/>
    <n v="2022"/>
    <s v="GESTIÓN DEL TALENTO HUMANO"/>
    <x v="34"/>
    <d v="2022-02-08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atciones por autogetón y que están a cargo de la dependencia encargada de la capacitación."/>
    <s v="Realizar mesa de trabajo para evaluar  los criterios e instrumentos establecidos para la medición de la eficacia de la caoacitaciones, buscando su articulación a los objetivos establecidos para cada capacitación."/>
    <s v="Mejora Continua"/>
    <s v="No.de mesas de trabajo realizadas"/>
    <s v="uno (1)"/>
    <x v="4"/>
    <x v="6"/>
    <s v="Dirección de Talento Humano"/>
    <d v="2022-09-01T00:00:00"/>
    <x v="8"/>
    <d v="2022-09-09T00:00:00"/>
    <s v="Nataly Tenjo Vargas"/>
    <s v="8/9/2022: No se aportaron evidencias de gestión en el mes de agosto."/>
    <x v="0"/>
    <n v="0"/>
    <n v="0"/>
  </r>
  <r>
    <s v="089-2022"/>
    <n v="1"/>
    <n v="2022"/>
    <s v="GESTIÓN DEL TALENTO HUMANO"/>
    <x v="34"/>
    <d v="2022-02-08T00:00:00"/>
    <s v="Oportunidad de mejora N° 7: Se evalúe la inclusión de control de cambios, con el fin de facilitar la identificación de ajustes de la matriz por de las acciones tomadas con relación a eventos o situaciones presentadas en la organización"/>
    <s v="Posibilidad de afectación reputacional por requerimiento de los usuarios e investigaciones administrativas por entes de control debido a realización de nombramientos fuera  de los requisitos establecidos en el  manual de funciones y los procedimientos "/>
    <s v="Por que al momento de realizar la actualización de la información no se incluyó cuadro con la descripción de los cambios realizados."/>
    <s v="Actualizar el formato PA02-PR14-F02, incluyendo cuadro de control de cambios"/>
    <s v="Mejora Continua"/>
    <s v="# de documentos actualizados"/>
    <s v="uno (1)"/>
    <x v="4"/>
    <x v="6"/>
    <s v="Dirección de talento humano"/>
    <d v="2022-09-01T00:00:00"/>
    <x v="4"/>
    <d v="2022-09-09T00:00:00"/>
    <s v="Nataly Tenjo Vargas"/>
    <s v="8/9/2022: No se aportaron evidencias de gestión en el mes de agosto."/>
    <x v="0"/>
    <n v="0"/>
    <n v="0"/>
  </r>
  <r>
    <s v="090-2022"/>
    <n v="1"/>
    <n v="2022"/>
    <s v="GESTIÓN DEL TALENTO HUMANO"/>
    <x v="34"/>
    <d v="2022-02-08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Mejora Continua"/>
    <s v="# mesas realizadas"/>
    <s v="uno (1)"/>
    <x v="4"/>
    <x v="6"/>
    <s v="Dirección de talento humano"/>
    <d v="2022-09-01T00:00:00"/>
    <x v="8"/>
    <d v="2022-09-09T00:00:00"/>
    <s v="Nataly Tenjo Vargas"/>
    <s v="8/9/2022: No se aportaron evidencias de gestión en el mes de agosto."/>
    <x v="0"/>
    <n v="0"/>
    <n v="0"/>
  </r>
  <r>
    <s v="091-2022"/>
    <n v="1"/>
    <n v="2022"/>
    <s v="GESTIÓN DEL TALENTO HUMANO"/>
    <x v="34"/>
    <d v="2022-02-08T00:00:00"/>
    <s v="Oportunidad de mejora N° 9: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
    <s v="Posibilidad de afectación reputacional por requerimiento de los usuarios e investigaciones administrativas por entes de control debido a realización de nombramientos fuera  de los requisitos establecidos en el  manual de funciones y los procedimientos "/>
    <s v="Falta de verificación  al establecer las consecuencias ante las posibles peligros y su correspondiente valoración.  "/>
    <s v="Actualizar la matriz de  identificación  de peligros y valoración de riesgos PA02-PR14-F01 de la entidad, de acuerdo a la verificación realizada"/>
    <s v="Mejora Continua"/>
    <s v="# de documentos actualizados"/>
    <s v="uno (1)"/>
    <x v="4"/>
    <x v="6"/>
    <s v="Dirección de talento humano"/>
    <d v="2022-09-01T00:00:00"/>
    <x v="0"/>
    <d v="2022-09-09T00:00:00"/>
    <s v="Nataly Tenjo Vargas"/>
    <s v="8/9/2022: No se aportaron evidencias de gestión en el mes de agosto."/>
    <x v="0"/>
    <n v="0"/>
    <n v="0"/>
  </r>
  <r>
    <s v="092-2022"/>
    <n v="1"/>
    <n v="2022"/>
    <s v="GESTIÓN DEL TALENTO HUMANO"/>
    <x v="34"/>
    <d v="2022-02-08T00:00:00"/>
    <s v="Oportunidad de mejora N° 10: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
    <s v="Posibilidad de afectación reputacional por requerimiento de los usuarios e investigaciones administrativas por entes de control debido a realización de nombramientos fuera  de los requisitos establecidos en el  manual de funciones y los procedimientos "/>
    <s v="En el momento de la ejecución de la auditoria, no se había tabulado los resultados de la encuesta"/>
    <s v="Realizar la tabulación de los resultados de la encuesta, y realizar el respectivo informe "/>
    <s v="Mejora Continua"/>
    <s v="# informes con resultados de la tabulación"/>
    <s v="uno (1)"/>
    <x v="4"/>
    <x v="6"/>
    <s v="Dirección de talento humano"/>
    <d v="2022-09-01T00:00:00"/>
    <x v="1"/>
    <d v="2022-09-09T00:00:00"/>
    <s v="Nataly Tenjo Vargas"/>
    <s v="8/9/2022: No se aportaron evidencias de gestión en el mes de agosto."/>
    <x v="0"/>
    <n v="0"/>
    <n v="0"/>
  </r>
  <r>
    <s v="093-2022"/>
    <n v="1"/>
    <n v="2022"/>
    <s v="GESTIÓN DEL TALENTO HUMANO"/>
    <x v="34"/>
    <d v="2022-02-08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simientos que dieron lugar al accidente."/>
    <s v="Mejora Continua"/>
    <s v="N° de caracterización actualizada"/>
    <s v="uno (1)"/>
    <x v="4"/>
    <x v="6"/>
    <s v="Dirección de Talento Humano"/>
    <d v="2022-09-01T00:00:00"/>
    <x v="8"/>
    <d v="2022-09-09T00:00:00"/>
    <s v="Nataly Tenjo Vargas"/>
    <s v="8/9/2022: No se aportaron evidencias de gestión en el mes de agosto."/>
    <x v="0"/>
    <n v="0"/>
    <n v="0"/>
  </r>
  <r>
    <s v="094-2022"/>
    <n v="1"/>
    <n v="2022"/>
    <s v="GESTIÓN DEL TALENTO HUMANO"/>
    <x v="34"/>
    <d v="2022-02-08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Mejora Continua"/>
    <s v="# de matriz legal actualizada"/>
    <s v="Uno (1)"/>
    <x v="4"/>
    <x v="6"/>
    <s v="Dirección de talento humano"/>
    <d v="2022-09-01T00:00:00"/>
    <x v="8"/>
    <d v="2022-09-09T00:00:00"/>
    <s v="Nataly Tenjo Vargas"/>
    <s v="8/9/2022: No se aportaron evidencias de gestión en el mes de agosto."/>
    <x v="0"/>
    <n v="0"/>
    <n v="0"/>
  </r>
  <r>
    <s v="095-2022"/>
    <n v="1"/>
    <n v="2022"/>
    <s v="GESTIÓN DEL TALENTO HUMANO"/>
    <x v="34"/>
    <d v="2022-02-08T00:00:00"/>
    <s v="Oportunidad de mejora 13: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incluir dentro de los temas del Copasst las realización de visitas a los puestos de los agentes y del personal que trabaja en calle."/>
    <s v="Incluir dentro de los temas de reunión  del Copasst realizar visitas a los puestos de los agentes y del personal que trabaja en calle."/>
    <s v="Mejora Continua"/>
    <s v="No. Acta con la planificación de las visitas a realizar"/>
    <s v="Uno (1)"/>
    <x v="4"/>
    <x v="6"/>
    <s v="Directora de Talento Humano"/>
    <d v="2022-08-29T00:00:00"/>
    <x v="0"/>
    <d v="2022-09-09T00:00:00"/>
    <s v="Nataly Tenjo Vargas"/>
    <s v="8/9/2022: No se aportaron evidencias de gestión en el mes de agosto."/>
    <x v="0"/>
    <n v="0"/>
    <n v="0"/>
  </r>
  <r>
    <s v="096-2022"/>
    <n v="1"/>
    <n v="2022"/>
    <s v="GESTIÓN DEL TALENTO HUMANO"/>
    <x v="34"/>
    <d v="2022-02-08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Mejora Continua"/>
    <s v="No. Actas de reunión "/>
    <s v="Uno (1)"/>
    <x v="12"/>
    <x v="6"/>
    <s v="Directora de Talento Humano"/>
    <d v="2022-09-01T00:00:00"/>
    <x v="8"/>
    <d v="2022-09-09T00:00:00"/>
    <s v="Nataly Tenjo Vargas"/>
    <s v="8/9/2022: No se aportaron evidencias de gestión en el mes de agosto."/>
    <x v="0"/>
    <n v="0"/>
    <n v="0"/>
  </r>
  <r>
    <s v="097-2022"/>
    <n v="1"/>
    <n v="2022"/>
    <s v="GESTIÓN DEL TALENTO HUMANO"/>
    <x v="34"/>
    <d v="2022-02-08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Mejora Continua"/>
    <s v="N° de cronograma actualizado"/>
    <s v="Uno (1)"/>
    <x v="12"/>
    <x v="6"/>
    <s v="Dirección de Talento Humano"/>
    <d v="2022-09-01T00:00:00"/>
    <x v="8"/>
    <d v="2022-09-09T00:00:00"/>
    <s v="Nataly Tenjo Vargas"/>
    <s v="8/9/2022: No se aportaron evidencias de gestión en el mes de agosto."/>
    <x v="0"/>
    <n v="0"/>
    <n v="0"/>
  </r>
  <r>
    <s v="098-2022"/>
    <n v="1"/>
    <n v="2022"/>
    <s v="GESTIÓN DEL TALENTO HUMANO"/>
    <x v="34"/>
    <d v="2022-02-08T00:00:00"/>
    <s v="Oportunidad de mejora 16: Riesgo visual, se priorice la culminación e implementación del programa, teniendo en cuenta los informes de condiciones de salud y las mediciones de ilumina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en el momento de la auditoria el documento se encontraba en revisión por parte del equipo de SST."/>
    <s v="Remitir el programa culminado para aprobación y publicación en la Intranet a la OAPI."/>
    <s v="Mejora Continua"/>
    <s v="N° de programas publicados"/>
    <s v="Tres (3)"/>
    <x v="12"/>
    <x v="6"/>
    <s v="Dirección de Talento Humano"/>
    <d v="2022-09-01T00:00:00"/>
    <x v="0"/>
    <d v="2022-09-09T00:00:00"/>
    <s v="Nataly Tenjo Vargas"/>
    <s v="8/9/2022: No se aportaron evidencias de gestión en el mes de agosto."/>
    <x v="0"/>
    <n v="0"/>
    <n v="0"/>
  </r>
  <r>
    <s v="099-2022"/>
    <n v="1"/>
    <n v="2022"/>
    <s v="GESTIÓN DEL TALENTO HUMANO"/>
    <x v="34"/>
    <d v="2022-02-08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Mejora Continua"/>
    <s v="N° de capacitaciones citadas en diferentes horarios"/>
    <n v="1"/>
    <x v="12"/>
    <x v="6"/>
    <s v="Dirección de Talento Humano"/>
    <d v="2022-09-01T00:00:00"/>
    <x v="8"/>
    <d v="2022-09-09T00:00:00"/>
    <s v="Nataly Tenjo Vargas"/>
    <s v="8/9/2022: No se aportaron evidencias de gestión en el mes de agosto."/>
    <x v="0"/>
    <n v="0"/>
    <n v="0"/>
  </r>
  <r>
    <s v="100-2022"/>
    <n v="1"/>
    <n v="2022"/>
    <s v="GESTIÓN DEL TALENTO HUMANO"/>
    <x v="34"/>
    <d v="2022-02-08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Incluir un lineamiento y/o política de operación en documento del sistema integrado de gestión asociado al proceso "/>
    <s v="Acción Correctiva"/>
    <s v="No. de lineamientos definidos "/>
    <n v="1"/>
    <x v="8"/>
    <x v="15"/>
    <s v="OFICINA DE CONTROL INTERNO"/>
    <d v="2022-08-10T00:00:00"/>
    <x v="1"/>
    <d v="2022-09-09T00:00:00"/>
    <s v="Yancy Urbano"/>
    <s v="09/09/2022 La Oficina de Control Interno adelantó la actualización de docuemntos y mediate memorando 202217000219363 de fecha 23 de agosto de 2022, solicitó la revisión y publicación a la OAP de dichos documentos para ser publicados en la Intranet y posterior socialización."/>
    <x v="0"/>
    <n v="0"/>
    <n v="0"/>
  </r>
  <r>
    <s v="100-2022"/>
    <n v="2"/>
    <n v="2022"/>
    <s v="GESTIÓN DEL TALENTO HUMANO"/>
    <x v="34"/>
    <d v="2022-02-08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Socializar el documento actualizado "/>
    <s v="Acción Correctiva"/>
    <s v="No. de procedimientos socializados"/>
    <n v="1"/>
    <x v="8"/>
    <x v="15"/>
    <s v="OFICINA DE CONTROL INTERNO"/>
    <d v="2022-08-10T00:00:00"/>
    <x v="0"/>
    <d v="2022-09-09T00:00:00"/>
    <s v="Yancy Urbano"/>
    <s v="09/09/2022 La Oficina de Control una vez tenga el respectivo aval y publicación por parte de la OAP de los documentos del proceso Control y Evaluación de la Gestión se procederá con la respectiva socialización."/>
    <x v="0"/>
    <n v="0"/>
    <n v="0"/>
  </r>
  <r>
    <s v="100-2022"/>
    <n v="3"/>
    <n v="2022"/>
    <s v="GESTIÓN DEL TALENTO HUMANO"/>
    <x v="34"/>
    <d v="2022-02-08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3. Revisar los planes de mejoramiento formulados por los procesos, con el fin de verificar la implementación de la política"/>
    <s v="Acción Correctiva"/>
    <s v="(No de planes revisados /No de planes suscritos)/100"/>
    <n v="1"/>
    <x v="8"/>
    <x v="15"/>
    <s v="OFICINA DE CONTROL INTERNO"/>
    <d v="2022-10-03T00:00:00"/>
    <x v="4"/>
    <d v="2022-09-09T00:00:00"/>
    <s v="Yancy Urbano"/>
    <s v="09/09/2022 esta acción comienza en el mes de octubre, por lo que no se aporta el respectivo avance."/>
    <x v="0"/>
    <n v="0"/>
    <n v="0"/>
  </r>
  <r>
    <s v="101-2022"/>
    <n v="1"/>
    <n v="2022"/>
    <s v="GESTIÓN DEL TALENTO HUMANO"/>
    <x v="34"/>
    <d v="2022-02-08T00:00:00"/>
    <s v="Oportunidad de mejora No. 19:   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Incluir un política de operación en el instructivo  relacionado con la redacción  de hallazgos y la verificación  por parte del líder de auditoría"/>
    <s v="Acción Correctiva"/>
    <s v="No. de lineamientos definidos "/>
    <n v="1"/>
    <x v="8"/>
    <x v="15"/>
    <s v="OFICINA DE CONTROL INTERNO"/>
    <d v="2022-08-10T00:00:00"/>
    <x v="1"/>
    <d v="2022-09-09T00:00:00"/>
    <s v="Yancy Urbano"/>
    <s v="09/09/2022 La Oficina de Control Interno adelantó la actualización de documentos y mediate memorando 202217000219363 de fecha 23 de agosto de 2022, solicitó la revisión y publicación a la OAP de dichos documentos para ser publicados en la Intranet  y posterior socialización."/>
    <x v="0"/>
    <n v="0"/>
    <n v="0"/>
  </r>
  <r>
    <s v="101-2022"/>
    <n v="2"/>
    <n v="2022"/>
    <s v="GESTIÓN DEL TALENTO HUMANO"/>
    <x v="34"/>
    <d v="2022-02-08T00:00:00"/>
    <s v="Oportunidad de mejora No. 19:   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Socializar el procedimiento actualizado "/>
    <s v="Acción Correctiva"/>
    <s v="N.o de procedimientos socializados"/>
    <s v="(1) una "/>
    <x v="8"/>
    <x v="15"/>
    <s v="OFICINA DE CONTROL INTERNO"/>
    <d v="2022-08-10T00:00:00"/>
    <x v="0"/>
    <d v="2022-09-09T00:00:00"/>
    <s v="Yancy Urbano"/>
    <s v="09/09/2022 La Oficina de Control Interno, se encuentra en el proceso de incluír esta actividad dentro de su planeación y así proponer fechas para la ejecución de esta acción."/>
    <x v="0"/>
    <n v="0"/>
    <n v="0"/>
  </r>
  <r>
    <s v="102-2022"/>
    <n v="1"/>
    <n v="2022"/>
    <s v="GESTIÓN DEL TALENTO HUMANO"/>
    <x v="34"/>
    <d v="2022-02-08T00:00:00"/>
    <s v="Oportunidad de mejora No. 20: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que se ejecutó la auditoría aun no se había realizado la reubicación solicitada por parte del equipo de seguridad y salud en el trabajo."/>
    <s v="Reubicación de los puestos de trabajo"/>
    <s v="Mejora Continua"/>
    <s v="Reubicación realizada"/>
    <s v="(1) uno"/>
    <x v="13"/>
    <x v="5"/>
    <s v="Subdirección Administrativa"/>
    <d v="2022-08-17T00:00:00"/>
    <x v="1"/>
    <d v="2022-09-09T00:00:00"/>
    <s v="Nataly Tenjo Vargas"/>
    <s v="8/9/2022: No se aportaron evidencias de gestión en el mes de agosto."/>
    <x v="0"/>
    <n v="0"/>
    <n v="0"/>
  </r>
  <r>
    <s v="103-2022"/>
    <n v="1"/>
    <n v="2022"/>
    <s v="GESTIÓN DEL TALENTO HUMANO"/>
    <x v="34"/>
    <d v="2022-02-08T00:00:00"/>
    <s v="Oportunidad de mejora No. 21: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de la auditoria no se encontraba operativo el sistema de la red contra incendios debido a un daño de un tubo en el primer piso, ni funcionaba los sistema de detección de humo en la sede de Paloquemao."/>
    <s v="Realizar una mesa de trabajo con los profesionales de la subdirección administrativa, para evaluar la viabilidad del mantenimiento de la red contra incendios y los sistemas automáticos de detección de humos. "/>
    <s v="Mejora Continua"/>
    <s v="No. de mesas de trabajo realizadas"/>
    <s v="1 (una)"/>
    <x v="13"/>
    <x v="5"/>
    <s v="Subdirección Administrativa"/>
    <d v="2022-09-01T00:00:00"/>
    <x v="8"/>
    <d v="2022-09-09T00:00:00"/>
    <s v="Nataly Tenjo Vargas"/>
    <s v="8/9/2022: No se aportaron evidencias de gestión en el mes de agosto."/>
    <x v="0"/>
    <n v="0"/>
    <n v="0"/>
  </r>
  <r>
    <s v="103-2022"/>
    <n v="2"/>
    <n v="2022"/>
    <s v="GESTIÓN DEL TALENTO HUMANO"/>
    <x v="34"/>
    <d v="2022-02-08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x v="12"/>
    <x v="6"/>
    <s v="Dirección de Talento Humano"/>
    <d v="2022-08-29T00:00:00"/>
    <x v="21"/>
    <d v="2022-09-09T00:00:00"/>
    <s v="Nataly Tenjo Vargas"/>
    <s v="8/9/2022: No se aportaron evidencias de gestión en el mes de agosto."/>
    <x v="0"/>
    <n v="0"/>
    <n v="0"/>
  </r>
  <r>
    <s v="104-2022"/>
    <n v="1"/>
    <n v="2022"/>
    <s v="GESTIÓN DEL TALENTO HUMANO"/>
    <x v="34"/>
    <d v="2022-02-08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ctualizar y publicar el documento de caracterización de partes interesadas considerando las necesidades y expectativas de los diferentes grupos de valor identificados de acuerdo con la metodología aplicada (Alta dirección, COPASST, Comité de convivencia)"/>
    <s v="Corrección"/>
    <s v="No. de documento actualizado y publicado"/>
    <s v="(1) uno"/>
    <x v="14"/>
    <x v="28"/>
    <s v="Directora de Talento Humano_x000a_Jefe Oficina Asesora de Planeación Institucional"/>
    <d v="2022-08-29T00:00:00"/>
    <x v="4"/>
    <d v="2022-09-09T00:00:00"/>
    <s v="Nataly Tenjo Vargas"/>
    <s v="8/9/2022: No se aportaron evidencias de gestión en el mes de agosto."/>
    <x v="0"/>
    <n v="0"/>
    <n v="0"/>
  </r>
  <r>
    <s v="104-2022"/>
    <n v="2"/>
    <n v="2022"/>
    <s v="GESTIÓN DEL TALENTO HUMANO"/>
    <x v="34"/>
    <d v="2022-02-08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Dentro de la metodología implementada por la Entidad incluir los lineamientos de segmentación aplicables al SG-SST"/>
    <s v="Acción Correctiva"/>
    <s v="No.de instructivo Actualizado"/>
    <s v="(1) uno"/>
    <x v="14"/>
    <x v="28"/>
    <s v="Directora de Talento Humano_x000a_Jefe Oficina Asesora de Planeación Institucional"/>
    <d v="2022-08-29T00:00:00"/>
    <x v="4"/>
    <d v="2022-09-09T00:00:00"/>
    <s v="Nataly Tenjo Vargas"/>
    <s v="8/9/2022: No se aportaron evidencias de gestión en el mes de agosto."/>
    <x v="0"/>
    <n v="0"/>
    <n v="0"/>
  </r>
  <r>
    <s v="104-2022"/>
    <n v="3"/>
    <n v="2022"/>
    <s v="GESTIÓN DEL TALENTO HUMANO"/>
    <x v="34"/>
    <d v="2022-02-08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plicar la metodología para identificación de las necesidades y expectativas de las partes interesadas del SG-SST"/>
    <s v="Acción Correctiva"/>
    <s v="No.de formato diligenciado"/>
    <s v="(1) uno"/>
    <x v="14"/>
    <x v="28"/>
    <s v="Directora de Talento Humano_x000a_Jefe Oficina Asesora de Planeación Institucional"/>
    <d v="2022-08-29T00:00:00"/>
    <x v="4"/>
    <d v="2022-09-09T00:00:00"/>
    <s v="Nataly Tenjo Vargas"/>
    <s v="8/9/2022: No se aportaron evidencias de gestión en el mes de agosto."/>
    <x v="0"/>
    <n v="0"/>
    <n v="0"/>
  </r>
  <r>
    <s v="104-2022"/>
    <n v="4"/>
    <n v="2022"/>
    <s v="GESTIÓN DEL TALENTO HUMANO"/>
    <x v="34"/>
    <d v="2022-02-08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Socializar al equipo técnico la metodología y el documento de caracterización de partes interesadas actualizado"/>
    <s v="Acción Correctiva"/>
    <s v="No.de listados de asistencia"/>
    <s v="(1) uno"/>
    <x v="14"/>
    <x v="28"/>
    <s v="Directora de Talento Humano_x000a_Jefe Oficina Asesora de Planeación Institucional"/>
    <d v="2022-08-29T00:00:00"/>
    <x v="4"/>
    <d v="2022-09-09T00:00:00"/>
    <s v="Nataly Tenjo Vargas"/>
    <s v="8/9/2022: No se aportaron evidencias de gestión en el mes de agosto."/>
    <x v="0"/>
    <n v="0"/>
    <n v="0"/>
  </r>
  <r>
    <s v="105-2022"/>
    <n v="1"/>
    <n v="2022"/>
    <s v="GESTIÓN DEL TALENTO HUMANO"/>
    <x v="34"/>
    <d v="2022-02-08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la Matriz identificación de peligros, evaluación y valoración de riesgos y determinación de controles, PA02-PR14-F01 incorporando los peligros asociados a al diseño de las áreas de trabajo, los procesos, instalaciones, maquinaria/equipos identificados."/>
    <s v="Corrección"/>
    <s v="No.de matriz actualizada"/>
    <s v="(1) uno"/>
    <x v="14"/>
    <x v="6"/>
    <s v="Directora de Talento Humano"/>
    <d v="2022-08-29T00:00:00"/>
    <x v="8"/>
    <d v="2022-09-09T00:00:00"/>
    <s v="Nataly Tenjo Vargas"/>
    <s v="8/9/2022: No se aportaron evidencias de gestión en el mes de agosto."/>
    <x v="0"/>
    <n v="0"/>
    <n v="0"/>
  </r>
  <r>
    <s v="105-2022"/>
    <n v="2"/>
    <n v="2022"/>
    <s v="GESTIÓN DEL TALENTO HUMANO"/>
    <x v="34"/>
    <d v="2022-02-08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procedimiento de “Gestión del cambio, identificación de peligros, evaluación, valoración de riesgos y determinación de controles” incorporando un lineamiento específico frente a la identificación de peligros asociados a maquinaria/equipos e instalaciones."/>
    <s v="Acción Correctiva"/>
    <s v="No.de procedimiento actualizado y publicado"/>
    <s v="(1) uno"/>
    <x v="14"/>
    <x v="6"/>
    <s v="Directora de Talento Humano"/>
    <d v="2022-08-29T00:00:00"/>
    <x v="0"/>
    <d v="2022-09-09T00:00:00"/>
    <s v="Nataly Tenjo Vargas"/>
    <s v="8/9/2022: No se aportaron evidencias de gestión en el mes de agosto."/>
    <x v="0"/>
    <n v="0"/>
    <n v="0"/>
  </r>
  <r>
    <s v="105-2022"/>
    <n v="3"/>
    <n v="2022"/>
    <s v="GESTIÓN DEL TALENTO HUMANO"/>
    <x v="34"/>
    <d v="2022-02-08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Identificar los peligros asociados a maquinaria/equipos e instalaciones y determinar las medidas de intervención"/>
    <s v="Acción Correctiva"/>
    <s v="No.de Matriz con peligros asociados a maquinaria/equipos e instalaciones y medidas de intervención actualizados"/>
    <s v="(1) uno"/>
    <x v="4"/>
    <x v="6"/>
    <s v="Directora de Talento Humano"/>
    <d v="2022-08-29T00:00:00"/>
    <x v="0"/>
    <d v="2022-09-09T00:00:00"/>
    <s v="Nataly Tenjo Vargas"/>
    <s v="8/9/2022: No se aportaron evidencias de gestión en el mes de agosto."/>
    <x v="0"/>
    <n v="0"/>
    <n v="0"/>
  </r>
  <r>
    <s v="105-2022"/>
    <n v="4"/>
    <n v="2022"/>
    <s v="GESTIÓN DEL TALENTO HUMANO"/>
    <x v="34"/>
    <d v="2022-02-08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Divulgar a través de la web la matriz de identificación de peligros actualizada"/>
    <s v="Acción Correctiva"/>
    <s v="No. de publicación en la web"/>
    <s v="(1) uno"/>
    <x v="4"/>
    <x v="6"/>
    <s v="Directora de Talento Humano"/>
    <d v="2022-08-29T00:00:00"/>
    <x v="8"/>
    <d v="2022-09-09T00:00:00"/>
    <s v="Nataly Tenjo Vargas"/>
    <s v="8/9/2022: No se aportaron evidencias de gestión en el mes de agosto."/>
    <x v="0"/>
    <n v="0"/>
    <n v="0"/>
  </r>
  <r>
    <s v="106-2022"/>
    <n v="1"/>
    <n v="2022"/>
    <s v="GESTIÓN DEL TALENTO HUMANO"/>
    <x v="34"/>
    <d v="2022-02-08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visar que el informe específico de SST entregado por la interventoría cumpla con los criterios establecidos en la “Guía criterios en SST para la contratación de productos y servicios PA02-G03” que garantice el cumplimiento por parte del contratista de obra (contrato 2021-2569)."/>
    <s v="Corrección"/>
    <s v="No. de Informe de interventoría con criterios de SST revisado"/>
    <s v="(1) uno"/>
    <x v="4"/>
    <x v="6"/>
    <s v="Directora de Talento Humano"/>
    <d v="2022-08-29T00:00:00"/>
    <x v="0"/>
    <d v="2022-09-09T00:00:00"/>
    <s v="Nataly Tenjo Vargas"/>
    <s v="8/9/2022: No se aportaron evidencias de gestión en el mes de agosto."/>
    <x v="0"/>
    <n v="0"/>
    <n v="0"/>
  </r>
  <r>
    <s v="106-2022"/>
    <n v="2"/>
    <n v="2022"/>
    <s v="GESTIÓN DEL TALENTO HUMANO"/>
    <x v="34"/>
    <d v="2022-02-08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Identificar los contratos que por su objeto tiene alto impacto en los aspectos relacionados con Seguridad y Salud en el Trabajo"/>
    <s v="Acción Correctiva"/>
    <s v="No. de listado de los contratos de alto impacto en SST"/>
    <s v="(1) uno"/>
    <x v="4"/>
    <x v="6"/>
    <s v="Directora de Talento Humano"/>
    <d v="2022-08-29T00:00:00"/>
    <x v="0"/>
    <d v="2022-09-09T00:00:00"/>
    <s v="Nataly Tenjo Vargas"/>
    <s v="8/9/2022: No se aportaron evidencias de gestión en el mes de agosto."/>
    <x v="0"/>
    <n v="0"/>
    <n v="0"/>
  </r>
  <r>
    <s v="106-2022"/>
    <n v="3"/>
    <n v="2022"/>
    <s v="GESTIÓN DEL TALENTO HUMANO"/>
    <x v="34"/>
    <d v="2022-02-08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
    <s v="Acción Correctiva"/>
    <s v="No. de listado de asistencia"/>
    <s v="(1) uno"/>
    <x v="4"/>
    <x v="6"/>
    <s v="Directora de Talento Humano"/>
    <d v="2022-08-29T00:00:00"/>
    <x v="8"/>
    <d v="2022-09-09T00:00:00"/>
    <s v="Nataly Tenjo Vargas"/>
    <s v="8/9/2022: No se aportaron evidencias de gestión en el mes de agosto."/>
    <x v="0"/>
    <n v="0"/>
    <n v="0"/>
  </r>
  <r>
    <s v="106-2022"/>
    <n v="4"/>
    <n v="2022"/>
    <s v="GESTIÓN DEL TALENTO HUMANO"/>
    <x v="34"/>
    <d v="2022-02-08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x v="4"/>
    <x v="6"/>
    <s v="Directora de Talento Humano"/>
    <d v="2022-08-29T00:00:00"/>
    <x v="8"/>
    <d v="2022-09-09T00:00:00"/>
    <s v="Nataly Tenjo Vargas"/>
    <s v="8/9/2022: No se aportaron evidencias de gestión en el mes de agosto."/>
    <x v="0"/>
    <n v="0"/>
    <n v="0"/>
  </r>
  <r>
    <s v="107-2022"/>
    <n v="1"/>
    <n v="2022"/>
    <s v="GESTIÓN DEL TALENTO HUMANO"/>
    <x v="34"/>
    <d v="2022-02-08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de la Entidad PA05-IN02-F03 los siguientes requisitos: _x000a_- Resolución 4927 de 2016 del Ministerio de Trabajo._x000a_- Circular 063 de 2020 del Ministerio de Trabajo._x000a_- Resolución 754 de 2021 del Ministerio de Salud y Protección Social._x000a_"/>
    <s v="Corrección"/>
    <s v="No. de Matriz de cumplimiento legal actualizada"/>
    <s v="(1) una matriz actualizada"/>
    <x v="4"/>
    <x v="6"/>
    <s v="Directora de Talento Humano"/>
    <d v="2022-08-29T00:00:00"/>
    <x v="0"/>
    <d v="2022-09-09T00:00:00"/>
    <s v="Nataly Tenjo Vargas"/>
    <s v="8/9/2022: No se aportaron evidencias de gestión en el mes de agosto."/>
    <x v="0"/>
    <n v="0"/>
    <n v="0"/>
  </r>
  <r>
    <s v="107-2022"/>
    <n v="2"/>
    <n v="2022"/>
    <s v="GESTIÓN DEL TALENTO HUMANO"/>
    <x v="34"/>
    <d v="2022-02-08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dentificar las fuentes de información que permitan mantener actualizados los requisitos legales aplicables a SST."/>
    <s v="Acción Correctiva"/>
    <s v="No. de Actas de reunión donde se identifiquen las fuentes de información"/>
    <s v="(1) una "/>
    <x v="4"/>
    <x v="6"/>
    <s v="Directora de Talento Humano"/>
    <d v="2022-08-29T00:00:00"/>
    <x v="0"/>
    <d v="2022-09-09T00:00:00"/>
    <s v="Nataly Tenjo Vargas"/>
    <s v="8/9/2022: No se aportaron evidencias de gestión en el mes de agosto."/>
    <x v="0"/>
    <n v="0"/>
    <n v="0"/>
  </r>
  <r>
    <s v="107-2022"/>
    <n v="3"/>
    <n v="2022"/>
    <s v="GESTIÓN DEL TALENTO HUMANO"/>
    <x v="34"/>
    <d v="2022-02-08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el “Instructivo de Normatividad y Conceptos PA05-IN02” las fuentes específicas de información para la actualización y consulta de los requisitos legales en materia de SST."/>
    <s v="Acción Correctiva"/>
    <s v="No. de Instructivo actualizado y publicado"/>
    <s v="(1) uno"/>
    <x v="4"/>
    <x v="6"/>
    <s v="Directora de Talento Humano"/>
    <d v="2022-08-29T00:00:00"/>
    <x v="0"/>
    <d v="2022-09-09T00:00:00"/>
    <s v="Nataly Tenjo Vargas"/>
    <s v="8/9/2022: No se aportaron evidencias de gestión en el mes de agosto."/>
    <x v="0"/>
    <n v="0"/>
    <n v="0"/>
  </r>
  <r>
    <s v="107-2022"/>
    <n v="4"/>
    <n v="2022"/>
    <s v="GESTIÓN DEL TALENTO HUMANO"/>
    <x v="34"/>
    <d v="2022-02-08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Revisar las fuentes de información e identificar los requisitos legales que actualmente no se encuentran incluidos en la matriz de requisitos legales aplicables a SST."/>
    <s v="Acción Correctiva"/>
    <s v="No. de Acta de reunión"/>
    <s v="(1) uno"/>
    <x v="4"/>
    <x v="6"/>
    <s v="Directora de Talento Humano"/>
    <d v="2022-08-29T00:00:00"/>
    <x v="4"/>
    <d v="2022-09-09T00:00:00"/>
    <s v="Nataly Tenjo Vargas"/>
    <s v="8/9/2022: No se aportaron evidencias de gestión en el mes de agosto."/>
    <x v="0"/>
    <n v="0"/>
    <n v="0"/>
  </r>
  <r>
    <s v="107-2022"/>
    <n v="5"/>
    <n v="2022"/>
    <s v="GESTIÓN DEL TALENTO HUMANO"/>
    <x v="34"/>
    <d v="2022-02-08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x v="4"/>
    <x v="29"/>
    <s v="Directora de Talento Humano_x000a_Directora de Normatividad y Conceptos"/>
    <d v="2022-08-29T00:00:00"/>
    <x v="8"/>
    <d v="2022-09-09T00:00:00"/>
    <s v="Nataly Tenjo Vargas"/>
    <s v="8/9/2022: No se aportaron evidencias de gestión en el mes de agosto."/>
    <x v="0"/>
    <n v="0"/>
    <n v="0"/>
  </r>
  <r>
    <s v="108-2022"/>
    <n v="1"/>
    <n v="2022"/>
    <s v="GESTIÓN ADMINISTRATIVA"/>
    <x v="35"/>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x v="4"/>
    <x v="5"/>
    <s v="Subdirección Administrativa"/>
    <d v="2022-08-15T00:00:00"/>
    <x v="8"/>
    <d v="2022-09-09T00:00:00"/>
    <s v="Nataly Tenjo Vargas"/>
    <s v="8/9/2022: No se aportaron evidencias de gestión en el mes de agosto."/>
    <x v="0"/>
    <n v="0"/>
    <n v="0"/>
  </r>
  <r>
    <s v="108-2022"/>
    <n v="2"/>
    <n v="2022"/>
    <s v="GESTIÓN ADMINISTRATIVA"/>
    <x v="35"/>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i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x v="4"/>
    <x v="5"/>
    <s v="Subdirección Administrativa"/>
    <d v="2022-08-15T00:00:00"/>
    <x v="8"/>
    <d v="2022-09-09T00:00:00"/>
    <s v="Nataly Tenjo Vargas"/>
    <s v="8/9/2022: No se aportaron evidencias de gestión en el mes de agosto."/>
    <x v="0"/>
    <n v="0"/>
    <n v="0"/>
  </r>
  <r>
    <s v="109-2022"/>
    <n v="1"/>
    <n v="2022"/>
    <s v="GESTIÓN ADMINISTRATIVA"/>
    <x v="35"/>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x v="4"/>
    <x v="5"/>
    <s v="Subdirección Administrativa"/>
    <d v="2022-08-15T00:00:00"/>
    <x v="8"/>
    <d v="2022-09-09T00:00:00"/>
    <s v="Nataly Tenjo Vargas"/>
    <s v="8/9/2022: No se aportaron evidencias de gestión en el mes de agosto."/>
    <x v="0"/>
    <n v="0"/>
    <n v="0"/>
  </r>
  <r>
    <s v="110-2022"/>
    <n v="1"/>
    <n v="2022"/>
    <s v="GESTIÓN ADMINISTRATIVA"/>
    <x v="35"/>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x v="4"/>
    <x v="5"/>
    <s v="Subdirección Administrativa"/>
    <d v="2022-08-15T00:00:00"/>
    <x v="8"/>
    <d v="2022-09-09T00:00:00"/>
    <s v="Nataly Tenjo Vargas"/>
    <s v="8/9/2022: No se aportaron evidencias de gestión en el mes de agosto."/>
    <x v="0"/>
    <n v="0"/>
    <n v="0"/>
  </r>
  <r>
    <s v="111-2022"/>
    <n v="1"/>
    <n v="2022"/>
    <s v="GESTIÓN ADMINISTRATIVA"/>
    <x v="35"/>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x v="4"/>
    <x v="5"/>
    <s v="Subdirección Administrativa"/>
    <d v="2022-08-15T00:00:00"/>
    <x v="8"/>
    <d v="2022-09-09T00:00:00"/>
    <s v="Nataly Tenjo Vargas"/>
    <s v="8/9/2022: No se aportaron evidencias de gestión en el mes de agosto."/>
    <x v="0"/>
    <n v="0"/>
    <n v="0"/>
  </r>
  <r>
    <s v="112-2022"/>
    <n v="1"/>
    <n v="2022"/>
    <s v="GESTIÓN ADMINISTRATIVA"/>
    <x v="35"/>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Ausencia de capacitaciones frente a la normatividad vigente y manejo de la caja menor en cada una de las vigencias fiscales"/>
    <s v="Realizar una solicitud de inclusión de capacitación o sensibilización del manejo de caja menor a la Dirección de Talento Humano en el Plan de Capacitaciones "/>
    <s v="Acción Correctiva"/>
    <s v="Solicitud de capacitación de la caja menor a la Dirección de Talento Humano"/>
    <n v="1"/>
    <x v="4"/>
    <x v="5"/>
    <s v="Subdirección Administrativa"/>
    <d v="2022-08-15T00:00:00"/>
    <x v="8"/>
    <d v="2022-09-09T00:00:00"/>
    <s v="Nataly Tenjo Vargas"/>
    <s v="8/9/2022: No se aportaron evidencias de gestión en el mes de agosto."/>
    <x v="0"/>
    <n v="0"/>
    <n v="0"/>
  </r>
  <r>
    <s v="113-2022"/>
    <n v="1"/>
    <n v="2022"/>
    <s v="GESTIÓN ADMINISTRATIVA"/>
    <x v="35"/>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x v="4"/>
    <x v="5"/>
    <s v="Subdirección Administrativa"/>
    <d v="2022-08-15T00:00:00"/>
    <x v="8"/>
    <d v="2022-09-09T00:00:00"/>
    <s v="Nataly Tenjo Vargas"/>
    <s v="8/9/2022: No se aportaron evidencias de gestión en el mes de agosto."/>
    <x v="0"/>
    <n v="0"/>
    <n v="0"/>
  </r>
  <r>
    <s v="113-2022"/>
    <n v="2"/>
    <n v="2022"/>
    <s v="GESTIÓN ADMINISTRATIVA"/>
    <x v="35"/>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x v="4"/>
    <x v="5"/>
    <s v="Subdirección Administrativa"/>
    <d v="2022-08-15T00:00:00"/>
    <x v="8"/>
    <d v="2022-09-09T00:00:00"/>
    <s v="Nataly Tenjo Vargas"/>
    <s v="8/9/2022: No se aportaron evidencias de gestión en el mes de agosto."/>
    <x v="0"/>
    <n v="0"/>
    <n v="0"/>
  </r>
  <r>
    <s v="114-2022"/>
    <n v="1"/>
    <n v="2022"/>
    <s v="GESTIÓN ADMINISTRATIVA"/>
    <x v="35"/>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x v="4"/>
    <x v="5"/>
    <s v="Subdirección Administrativa"/>
    <d v="2022-08-15T00:00:00"/>
    <x v="8"/>
    <d v="2022-09-09T00:00:00"/>
    <s v="Nataly Tenjo Vargas"/>
    <s v="8/9/2022: No se aportaron evidencias de gestión en el mes de agosto."/>
    <x v="0"/>
    <n v="0"/>
    <n v="0"/>
  </r>
  <r>
    <s v="115-2022"/>
    <n v="1"/>
    <n v="2022"/>
    <s v="GESTIÓN ADMINISTRATIVA"/>
    <x v="35"/>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x v="4"/>
    <x v="5"/>
    <s v="Subdirección Administrativa"/>
    <d v="2022-08-15T00:00:00"/>
    <x v="8"/>
    <d v="2022-09-09T00:00:00"/>
    <s v="Nataly Tenjo Vargas"/>
    <s v="8/9/2022: No se aportaron evidencias de gestión en el mes de agosto."/>
    <x v="0"/>
    <n v="0"/>
    <n v="0"/>
  </r>
  <r>
    <s v="116-2022"/>
    <n v="1"/>
    <n v="2022"/>
    <s v="GESTIÓN ADMINISTRATIVA"/>
    <x v="35"/>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x v="4"/>
    <x v="5"/>
    <s v="Subdirección Administrativa"/>
    <d v="2022-08-15T00:00:00"/>
    <x v="8"/>
    <d v="2022-09-09T00:00:00"/>
    <s v="Nataly Tenjo Vargas"/>
    <s v="8/9/2022: No se aportaron evidencias de gestión en el mes de agosto."/>
    <x v="0"/>
    <n v="0"/>
    <n v="0"/>
  </r>
  <r>
    <s v="117-2022"/>
    <n v="1"/>
    <n v="2022"/>
    <s v="GESTIÓN DE TRÁMITES Y SERVICIOS PARA LA CIUDADANÍA"/>
    <x v="36"/>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x v="15"/>
    <x v="30"/>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d v="2022-08-03T00:00:00"/>
    <x v="6"/>
    <d v="2022-09-09T00:00:00"/>
    <s v="Nataly Tenjo Vargas"/>
    <s v="8/9/2022: No se aportaron evidencias de gestión en el mes de agosto."/>
    <x v="0"/>
    <n v="0"/>
    <n v="0"/>
  </r>
  <r>
    <s v="117-2022"/>
    <n v="2"/>
    <n v="2022"/>
    <s v="GESTIÓN DE TRÁMITES Y SERVICIOS PARA LA CIUDADANÍA"/>
    <x v="36"/>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una socialización por parte de la subdirección administrativa en el manejo del aplicativo ORFEO solicitada por cada dependencia"/>
    <s v="Acción Correctiva"/>
    <s v="1 socialización en el manejo del aplicativo ORFEO "/>
    <n v="1"/>
    <x v="15"/>
    <x v="30"/>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
    <d v="2022-08-03T00:00:00"/>
    <x v="6"/>
    <d v="2022-09-09T00:00:00"/>
    <s v="Nataly Tenjo Vargas"/>
    <s v="8/9/2022: No se aportaron evidencias de gestión en el mes de agosto."/>
    <x v="0"/>
    <n v="0"/>
    <n v="0"/>
  </r>
  <r>
    <s v="117-2022"/>
    <n v="3"/>
    <n v="2022"/>
    <s v="GESTIÓN DE TRÁMITES Y SERVICIOS PARA LA CIUDADANÍA"/>
    <x v="36"/>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socialización en los lineamientos establecidos por la entidad para dar respuesta oportuna a las PQRSD"/>
    <s v="Acción Correctiva"/>
    <s v="1 socialización  en los lineamientos establecidos por la entidad para dar respuesta oportuna a las PQRSD"/>
    <n v="1"/>
    <x v="3"/>
    <x v="4"/>
    <s v="Dirección de Atención al ciudadano"/>
    <d v="2022-08-03T00:00:00"/>
    <x v="6"/>
    <d v="2022-09-09T00:00:00"/>
    <s v="Nataly Tenjo Vargas"/>
    <s v="8/9/2022: No se aportaron evidencias de gestión en el mes de agosto."/>
    <x v="0"/>
    <n v="0"/>
    <n v="0"/>
  </r>
  <r>
    <s v="118-2022"/>
    <n v="1"/>
    <n v="2022"/>
    <s v="GESTIÓN DE TRÁMITES Y SERVICIOS PARA LA CIUDADANÍA"/>
    <x v="37"/>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laborar documento para la gestión del cambio del proceso de cursos pedagógicos, considerando entre otros aspectos, el cierre de la RedCADE y apertura de la Ventanilla Única de Servicios – VUS "/>
    <s v="Corrección"/>
    <s v="Número de documentos elaborados"/>
    <s v="(1) un documento elaborado para la gestión del cambio del proceso de cursos pedagógicos"/>
    <x v="3"/>
    <x v="4"/>
    <s v="Dirección de Atención al ciudadano"/>
    <d v="2022-07-17T00:00:00"/>
    <x v="8"/>
    <d v="2022-09-09T00:00:00"/>
    <s v="Nataly Tenjo Vargas"/>
    <s v="8/9/2022: No se aportaron evidencias de gestión en el mes de agosto."/>
    <x v="0"/>
    <n v="0"/>
    <n v="0"/>
  </r>
  <r>
    <s v="118-2022"/>
    <n v="2"/>
    <n v="2022"/>
    <s v="GESTIÓN DE TRÁMITES Y SERVICIOS PARA LA CIUDADANÍA"/>
    <x v="37"/>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x v="3"/>
    <x v="4"/>
    <s v="Dirección de Atención al ciudadano"/>
    <d v="2022-07-17T00:00:00"/>
    <x v="8"/>
    <d v="2022-09-09T00:00:00"/>
    <s v="Nataly Tenjo Vargas"/>
    <s v="8/9/2022: No se aportaron evidencias de gestión en el mes de agosto."/>
    <x v="0"/>
    <n v="0"/>
    <n v="0"/>
  </r>
  <r>
    <s v="118-2022"/>
    <n v="3"/>
    <n v="2022"/>
    <s v="GESTIÓN DE TRÁMITES Y SERVICIOS PARA LA CIUDADANÍA"/>
    <x v="37"/>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
    <s v="Acción Correctiva"/>
    <s v="Lineamiento establecido"/>
    <s v="(1) un lineamiento establecido en el procedimiento PM04-PR01 Cursos pedagógicos"/>
    <x v="3"/>
    <x v="4"/>
    <s v="Dirección de Atención al ciudadano"/>
    <d v="2022-07-17T00:00:00"/>
    <x v="8"/>
    <d v="2022-09-09T00:00:00"/>
    <s v="Nataly Tenjo Vargas"/>
    <s v="8/9/2022: No se aportaron evidencias de gestión en el mes de agosto."/>
    <x v="0"/>
    <n v="0"/>
    <n v="0"/>
  </r>
  <r>
    <s v="119-2022"/>
    <n v="1"/>
    <n v="2022"/>
    <s v="GESTIÓN DE TRÁMITES Y SERVICIOS PARA LA CIUDADANÍA"/>
    <x v="37"/>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x v="3"/>
    <x v="4"/>
    <s v="Dirección de Atención al ciudadano"/>
    <d v="2022-07-17T00:00:00"/>
    <x v="8"/>
    <d v="2022-09-09T00:00:00"/>
    <s v="Nataly Tenjo Vargas"/>
    <s v="8/9/2022: No se aportaron evidencias de gestión en el mes de agosto."/>
    <x v="0"/>
    <n v="0"/>
    <n v="0"/>
  </r>
  <r>
    <s v="120-2022"/>
    <n v="1"/>
    <n v="2022"/>
    <s v="Proceso de Control y Evaluación de la Gestión"/>
    <x v="38"/>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1. Incluir un política de operación en el instructivo  relacionado con la redacción  de hallazgos y la verificación  por parte del lider del sistema de gestión auditado"/>
    <s v="acción de mejora "/>
    <s v="No. de lineamientos definidos "/>
    <n v="1"/>
    <x v="8"/>
    <x v="15"/>
    <s v="OFICINA DE CONTROL INTERNO"/>
    <d v="2022-08-10T00:00:00"/>
    <x v="1"/>
    <d v="2022-09-09T00:00:00"/>
    <s v="Yancy Urbano"/>
    <s v="09/09/2022 La Oficina de Control Interno adelantó la actualización de docuemntos y mediate memorando 202217000219363 de fecha 23 de agosto de 2022, solicitó la revisión y publicación a la OAP de dichos documentos para ser publicados en la Intranet y posterior socialización."/>
    <x v="0"/>
    <n v="0"/>
    <n v="0"/>
  </r>
  <r>
    <s v="120-2022"/>
    <n v="2"/>
    <n v="2022"/>
    <s v="Proceso de Control y Evaluación de la Gestión"/>
    <x v="38"/>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2. Socializar el instructivo de auditorías de sistemas integrados de gestión, incluyendo taller de apropiación de los conocimientos"/>
    <s v="acción de mejora "/>
    <s v="No. Socializaciónes del  instructivo  realizado con su respectivo taller."/>
    <n v="1"/>
    <x v="8"/>
    <x v="15"/>
    <s v="OFICINA DE CONTROL INTERNO"/>
    <d v="2022-08-10T00:00:00"/>
    <x v="4"/>
    <d v="2022-09-09T00:00:00"/>
    <s v="Yancy Urbano"/>
    <s v="09/09/2022 La Oficina de Control Interno adelantó la actualización de documentos y mediate memorando 202217000219363 de fecha 23 de agosto de 2022, solicitó la revisión y publicación a la OAP de dichos documentos para ser publicados en la Intranet  y posterior socialización."/>
    <x v="0"/>
    <n v="0"/>
    <n v="0"/>
  </r>
  <r>
    <s v="120-2022"/>
    <n v="3"/>
    <n v="2022"/>
    <s v="Proceso de Control y Evaluación de la Gestión"/>
    <x v="38"/>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3. Solicitar a la Oficina de talento humano la capacitación de redacción de hallazgos para los auditores "/>
    <s v="acción de mejora "/>
    <s v="No. memorando "/>
    <n v="1"/>
    <x v="8"/>
    <x v="15"/>
    <s v="OFICINA DE CONTROL INTERNO"/>
    <d v="2022-08-10T00:00:00"/>
    <x v="1"/>
    <d v="2022-09-09T00:00:00"/>
    <s v="Yancy Urbano"/>
    <s v="09/09/2022 La Oficina de Control Interno adelantó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con el fin de atender la necesidad planteada en esta acción."/>
    <x v="0"/>
    <n v="0"/>
    <n v="0"/>
  </r>
  <r>
    <s v="121-2022"/>
    <n v="1"/>
    <n v="2022"/>
    <s v="Proceso de Control y Evaluación de la Gestión"/>
    <x v="38"/>
    <d v="2022-08-02T00:00:00"/>
    <s v="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1. Realizar la consulta a la Función Pública sobre la aplicación del ciclo PHVA en la formulación  de planes de mejoramiento para las acciones correctivas"/>
    <s v="acción de mejora "/>
    <s v="No de solicitud de concepto"/>
    <n v="1"/>
    <x v="8"/>
    <x v="15"/>
    <s v="OFICINA DE CONTROL INTERNO"/>
    <d v="2022-08-10T00:00:00"/>
    <x v="1"/>
    <d v="2022-09-09T00:00:00"/>
    <s v="Yancy Urbano"/>
    <s v="9/09/2022 La Oficina de Control Interno elevó solicitud de concepto  ante el Departamento Administrativo de la Función Pública, mediante Oficio 202217008152901 de fecha del 25/08/2022 sobre &quot;Auditoría, de manera que:_x000a_En los planes de mejoramiento, en las acciones correctivas se identifiquen acciones enfocadas al cumplimiento del ciclo PHVA, esto con el fin de asegurar que las acciones ayudan a minimizar que no se vuelva a presentar los hallazgos encontrados&quot;."/>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DEPENDENCIA">
  <location ref="A58:B9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3">
        <item x="3"/>
        <item x="0"/>
        <item x="1"/>
        <item x="5"/>
        <item x="4"/>
        <item x="2"/>
        <item x="6"/>
        <item x="7"/>
        <item m="1" x="12"/>
        <item x="8"/>
        <item x="9"/>
        <item x="10"/>
        <item x="11"/>
      </items>
    </pivotField>
    <pivotField axis="axisRow" showAll="0" defaultSubtotal="0">
      <items count="24">
        <item x="6"/>
        <item x="1"/>
        <item x="3"/>
        <item x="7"/>
        <item x="4"/>
        <item x="0"/>
        <item x="9"/>
        <item x="2"/>
        <item x="8"/>
        <item x="11"/>
        <item x="5"/>
        <item x="10"/>
        <item x="12"/>
        <item x="13"/>
        <item x="14"/>
        <item x="15"/>
        <item x="16"/>
        <item x="17"/>
        <item m="1" x="23"/>
        <item x="18"/>
        <item x="19"/>
        <item x="20"/>
        <item x="21"/>
        <item x="22"/>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m="1" x="2"/>
        <item t="default"/>
      </items>
    </pivotField>
    <pivotField showAll="0"/>
    <pivotField showAll="0"/>
  </pivotFields>
  <rowFields count="2">
    <field x="13"/>
    <field x="14"/>
  </rowFields>
  <rowItems count="33">
    <i>
      <x/>
    </i>
    <i r="1">
      <x v="2"/>
    </i>
    <i r="1">
      <x v="3"/>
    </i>
    <i r="1">
      <x v="6"/>
    </i>
    <i r="1">
      <x v="8"/>
    </i>
    <i r="1">
      <x v="12"/>
    </i>
    <i r="1">
      <x v="14"/>
    </i>
    <i r="1">
      <x v="17"/>
    </i>
    <i r="1">
      <x v="20"/>
    </i>
    <i>
      <x v="1"/>
    </i>
    <i r="1">
      <x v="5"/>
    </i>
    <i r="1">
      <x v="10"/>
    </i>
    <i>
      <x v="2"/>
    </i>
    <i r="1">
      <x v="1"/>
    </i>
    <i r="1">
      <x v="11"/>
    </i>
    <i>
      <x v="3"/>
    </i>
    <i r="1">
      <x/>
    </i>
    <i>
      <x v="4"/>
    </i>
    <i r="1">
      <x v="4"/>
    </i>
    <i r="1">
      <x v="19"/>
    </i>
    <i>
      <x v="5"/>
    </i>
    <i r="1">
      <x v="7"/>
    </i>
    <i>
      <x v="6"/>
    </i>
    <i r="1">
      <x v="13"/>
    </i>
    <i>
      <x v="7"/>
    </i>
    <i r="1">
      <x v="15"/>
    </i>
    <i>
      <x v="9"/>
    </i>
    <i r="1">
      <x v="16"/>
    </i>
    <i>
      <x v="11"/>
    </i>
    <i r="1">
      <x v="22"/>
    </i>
    <i>
      <x v="12"/>
    </i>
    <i r="1">
      <x v="23"/>
    </i>
    <i t="grand">
      <x/>
    </i>
  </rowItems>
  <colItems count="1">
    <i/>
  </colItems>
  <pageFields count="1">
    <pageField fld="21" hier="-1"/>
  </pageFields>
  <dataFields count="1">
    <dataField name="Cuenta de ESTADO DE LA ACCION" fld="21" subtotal="count" baseField="0" baseItem="0"/>
  </dataFields>
  <formats count="8">
    <format dxfId="102">
      <pivotArea field="21" type="button" dataOnly="0" labelOnly="1" outline="0" axis="axisPage" fieldPosition="0"/>
    </format>
    <format dxfId="103">
      <pivotArea field="13" type="button" dataOnly="0" labelOnly="1" outline="0" axis="axisRow" fieldPosition="0"/>
    </format>
    <format dxfId="104">
      <pivotArea dataOnly="0" labelOnly="1" grandRow="1" outline="0" fieldPosition="0"/>
    </format>
    <format dxfId="105">
      <pivotArea field="21" type="button" dataOnly="0" labelOnly="1" outline="0" axis="axisPage" fieldPosition="0"/>
    </format>
    <format dxfId="106">
      <pivotArea field="13" type="button" dataOnly="0" labelOnly="1" outline="0" axis="axisRow" fieldPosition="0"/>
    </format>
    <format dxfId="107">
      <pivotArea dataOnly="0" labelOnly="1" grandRow="1" outline="0" fieldPosition="0"/>
    </format>
    <format dxfId="108">
      <pivotArea dataOnly="0" labelOnly="1" outline="0" axis="axisValues" fieldPosition="0"/>
    </format>
    <format dxfId="109">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104:B114"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7"/>
        <item x="2"/>
        <item x="6"/>
      </items>
    </pivotField>
    <pivotField axis="axisRow" showAll="0" defaultSubtotal="0">
      <items count="17">
        <item x="6"/>
        <item x="1"/>
        <item x="3"/>
        <item x="5"/>
        <item x="4"/>
        <item x="12"/>
        <item x="0"/>
        <item x="9"/>
        <item x="2"/>
        <item x="8"/>
        <item x="16"/>
        <item x="11"/>
        <item x="7"/>
        <item x="10"/>
        <item x="13"/>
        <item x="14"/>
        <item x="15"/>
      </items>
    </pivotField>
    <pivotField showAll="0" defaultSubtotal="0"/>
    <pivotField numFmtId="166" showAll="0"/>
    <pivotField axis="axisPage" numFmtId="166" multipleItemSelectionAllowed="1" showAll="0">
      <items count="27">
        <item x="1"/>
        <item x="3"/>
        <item x="6"/>
        <item x="5"/>
        <item x="7"/>
        <item x="0"/>
        <item x="9"/>
        <item x="8"/>
        <item x="2"/>
        <item x="10"/>
        <item x="12"/>
        <item x="11"/>
        <item x="13"/>
        <item x="19"/>
        <item x="14"/>
        <item x="15"/>
        <item x="16"/>
        <item x="17"/>
        <item x="18"/>
        <item x="4"/>
        <item x="20"/>
        <item x="21"/>
        <item x="22"/>
        <item x="23"/>
        <item x="24"/>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5"/>
    </i>
    <i r="1">
      <x v="7"/>
    </i>
    <i r="1">
      <x v="9"/>
    </i>
    <i r="1">
      <x v="11"/>
    </i>
    <i r="1">
      <x v="16"/>
    </i>
    <i>
      <x v="1"/>
    </i>
    <i r="1">
      <x v="6"/>
    </i>
    <i r="1">
      <x v="12"/>
    </i>
    <i>
      <x v="2"/>
    </i>
    <i r="1">
      <x v="1"/>
    </i>
    <i r="1">
      <x v="13"/>
    </i>
    <i>
      <x v="3"/>
    </i>
    <i r="1">
      <x/>
    </i>
    <i>
      <x v="4"/>
    </i>
    <i r="1">
      <x v="4"/>
    </i>
    <i>
      <x v="5"/>
    </i>
    <i r="1">
      <x v="10"/>
    </i>
    <i>
      <x v="6"/>
    </i>
    <i r="1">
      <x v="8"/>
    </i>
    <i>
      <x v="7"/>
    </i>
    <i r="1">
      <x v="15"/>
    </i>
    <i t="grand">
      <x/>
    </i>
  </rowItems>
  <colItems count="1">
    <i/>
  </colItems>
  <pageFields count="2">
    <pageField fld="21" hier="-1"/>
    <pageField fld="17" hier="-1"/>
  </pageFields>
  <dataFields count="1">
    <dataField name="ACCIONES INCUMPLIDAS O INEFECTIVAS" fld="21" subtotal="count" baseField="0" baseItem="0"/>
  </dataFields>
  <formats count="12">
    <format dxfId="110">
      <pivotArea field="13" type="button" dataOnly="0" labelOnly="1" outline="0" axis="axisRow" fieldPosition="0"/>
    </format>
    <format dxfId="111">
      <pivotArea dataOnly="0" labelOnly="1" fieldPosition="0">
        <references count="1">
          <reference field="13" count="3">
            <x v="0"/>
            <x v="1"/>
            <x v="2"/>
          </reference>
        </references>
      </pivotArea>
    </format>
    <format dxfId="112">
      <pivotArea dataOnly="0" labelOnly="1" grandRow="1" outline="0" fieldPosition="0"/>
    </format>
    <format dxfId="113">
      <pivotArea dataOnly="0" labelOnly="1" fieldPosition="0">
        <references count="2">
          <reference field="13" count="1" selected="0">
            <x v="0"/>
          </reference>
          <reference field="14" count="1">
            <x v="2"/>
          </reference>
        </references>
      </pivotArea>
    </format>
    <format dxfId="114">
      <pivotArea dataOnly="0" labelOnly="1" fieldPosition="0">
        <references count="2">
          <reference field="13" count="1" selected="0">
            <x v="2"/>
          </reference>
          <reference field="14" count="1">
            <x v="1"/>
          </reference>
        </references>
      </pivotArea>
    </format>
    <format dxfId="115">
      <pivotArea field="13" type="button" dataOnly="0" labelOnly="1" outline="0" axis="axisRow" fieldPosition="0"/>
    </format>
    <format dxfId="116">
      <pivotArea dataOnly="0" labelOnly="1" fieldPosition="0">
        <references count="1">
          <reference field="13" count="3">
            <x v="0"/>
            <x v="1"/>
            <x v="2"/>
          </reference>
        </references>
      </pivotArea>
    </format>
    <format dxfId="117">
      <pivotArea dataOnly="0" labelOnly="1" grandRow="1" outline="0" fieldPosition="0"/>
    </format>
    <format dxfId="118">
      <pivotArea dataOnly="0" labelOnly="1" fieldPosition="0">
        <references count="2">
          <reference field="13" count="1" selected="0">
            <x v="0"/>
          </reference>
          <reference field="14" count="1">
            <x v="2"/>
          </reference>
        </references>
      </pivotArea>
    </format>
    <format dxfId="119">
      <pivotArea dataOnly="0" labelOnly="1" fieldPosition="0">
        <references count="2">
          <reference field="13" count="1" selected="0">
            <x v="2"/>
          </reference>
          <reference field="14" count="1">
            <x v="1"/>
          </reference>
        </references>
      </pivotArea>
    </format>
    <format dxfId="120">
      <pivotArea dataOnly="0" labelOnly="1" outline="0" axis="axisValues" fieldPosition="0"/>
    </format>
    <format dxfId="121">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49D0874-8609-4D4D-9138-6F71109010CE}" name="TablaDinámica1" cacheId="3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1" rowHeaderCaption="SUBSECRETARIA U OFICINA">
  <location ref="A4:D22"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4"/>
        <item x="0"/>
        <item x="5"/>
        <item x="3"/>
        <item x="2"/>
        <item x="1"/>
        <item x="6"/>
        <item x="7"/>
        <item x="8"/>
        <item x="9"/>
        <item x="10"/>
        <item m="1" x="16"/>
        <item x="11"/>
        <item x="12"/>
        <item x="13"/>
        <item x="14"/>
        <item x="15"/>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m="1" x="2"/>
        <item t="default"/>
      </items>
    </pivotField>
    <pivotField showAll="0"/>
    <pivotField showAll="0"/>
  </pivotFields>
  <rowFields count="1">
    <field x="13"/>
  </rowFields>
  <rowItems count="17">
    <i>
      <x/>
    </i>
    <i>
      <x v="1"/>
    </i>
    <i>
      <x v="2"/>
    </i>
    <i>
      <x v="3"/>
    </i>
    <i>
      <x v="4"/>
    </i>
    <i>
      <x v="5"/>
    </i>
    <i>
      <x v="6"/>
    </i>
    <i>
      <x v="7"/>
    </i>
    <i>
      <x v="8"/>
    </i>
    <i>
      <x v="9"/>
    </i>
    <i>
      <x v="10"/>
    </i>
    <i>
      <x v="12"/>
    </i>
    <i>
      <x v="13"/>
    </i>
    <i>
      <x v="14"/>
    </i>
    <i>
      <x v="15"/>
    </i>
    <i>
      <x v="16"/>
    </i>
    <i t="grand">
      <x/>
    </i>
  </rowItems>
  <colFields count="1">
    <field x="21"/>
  </colFields>
  <colItems count="3">
    <i>
      <x/>
    </i>
    <i>
      <x v="1"/>
    </i>
    <i t="grand">
      <x/>
    </i>
  </colItems>
  <dataFields count="1">
    <dataField name="Cuenta de ESTADO DE LA ACCION" fld="21" subtotal="count" baseField="0" baseItem="0"/>
  </dataFields>
  <formats count="33">
    <format dxfId="200">
      <pivotArea dataOnly="0" labelOnly="1" fieldPosition="0">
        <references count="1">
          <reference field="13" count="0"/>
        </references>
      </pivotArea>
    </format>
    <format dxfId="199">
      <pivotArea dataOnly="0" labelOnly="1" fieldPosition="0">
        <references count="1">
          <reference field="13" count="0"/>
        </references>
      </pivotArea>
    </format>
    <format dxfId="198">
      <pivotArea dataOnly="0" labelOnly="1" fieldPosition="0">
        <references count="1">
          <reference field="13" count="0"/>
        </references>
      </pivotArea>
    </format>
    <format dxfId="197">
      <pivotArea dataOnly="0" labelOnly="1" grandCol="1" outline="0" fieldPosition="0"/>
    </format>
    <format dxfId="196">
      <pivotArea type="origin" dataOnly="0" labelOnly="1" outline="0" fieldPosition="0"/>
    </format>
    <format dxfId="195">
      <pivotArea field="13" type="button" dataOnly="0" labelOnly="1" outline="0" axis="axisRow" fieldPosition="0"/>
    </format>
    <format dxfId="194">
      <pivotArea dataOnly="0" labelOnly="1" fieldPosition="0">
        <references count="1">
          <reference field="13" count="0"/>
        </references>
      </pivotArea>
    </format>
    <format dxfId="193">
      <pivotArea dataOnly="0" labelOnly="1" grandRow="1" outline="0" fieldPosition="0"/>
    </format>
    <format dxfId="192">
      <pivotArea type="origin" dataOnly="0" labelOnly="1" outline="0" fieldPosition="0"/>
    </format>
    <format dxfId="191">
      <pivotArea field="13" type="button" dataOnly="0" labelOnly="1" outline="0" axis="axisRow" fieldPosition="0"/>
    </format>
    <format dxfId="190">
      <pivotArea dataOnly="0" labelOnly="1" fieldPosition="0">
        <references count="1">
          <reference field="13" count="0"/>
        </references>
      </pivotArea>
    </format>
    <format dxfId="189">
      <pivotArea dataOnly="0" labelOnly="1" grandRow="1" outline="0" fieldPosition="0"/>
    </format>
    <format dxfId="188">
      <pivotArea dataOnly="0" labelOnly="1" fieldPosition="0">
        <references count="1">
          <reference field="13" count="5">
            <x v="0"/>
            <x v="1"/>
            <x v="2"/>
            <x v="3"/>
            <x v="4"/>
          </reference>
        </references>
      </pivotArea>
    </format>
    <format dxfId="187">
      <pivotArea dataOnly="0" labelOnly="1" fieldPosition="0">
        <references count="1">
          <reference field="13" count="5">
            <x v="0"/>
            <x v="1"/>
            <x v="2"/>
            <x v="3"/>
            <x v="4"/>
          </reference>
        </references>
      </pivotArea>
    </format>
    <format dxfId="186">
      <pivotArea dataOnly="0" labelOnly="1" fieldPosition="0">
        <references count="1">
          <reference field="13" count="0"/>
        </references>
      </pivotArea>
    </format>
    <format dxfId="185">
      <pivotArea dataOnly="0" labelOnly="1" fieldPosition="0">
        <references count="1">
          <reference field="13" count="0"/>
        </references>
      </pivotArea>
    </format>
    <format dxfId="184">
      <pivotArea dataOnly="0" labelOnly="1" fieldPosition="0">
        <references count="1">
          <reference field="13" count="0"/>
        </references>
      </pivotArea>
    </format>
    <format dxfId="183">
      <pivotArea dataOnly="0" labelOnly="1" fieldPosition="0">
        <references count="1">
          <reference field="13" count="0"/>
        </references>
      </pivotArea>
    </format>
    <format dxfId="182">
      <pivotArea dataOnly="0" labelOnly="1" fieldPosition="0">
        <references count="1">
          <reference field="13" count="0"/>
        </references>
      </pivotArea>
    </format>
    <format dxfId="181">
      <pivotArea dataOnly="0" labelOnly="1" fieldPosition="0">
        <references count="1">
          <reference field="13" count="0"/>
        </references>
      </pivotArea>
    </format>
    <format dxfId="180">
      <pivotArea dataOnly="0" labelOnly="1" fieldPosition="0">
        <references count="1">
          <reference field="13" count="0"/>
        </references>
      </pivotArea>
    </format>
    <format dxfId="179">
      <pivotArea dataOnly="0" labelOnly="1" fieldPosition="0">
        <references count="1">
          <reference field="13" count="0"/>
        </references>
      </pivotArea>
    </format>
    <format dxfId="178">
      <pivotArea dataOnly="0" labelOnly="1" fieldPosition="0">
        <references count="1">
          <reference field="13" count="0"/>
        </references>
      </pivotArea>
    </format>
    <format dxfId="177">
      <pivotArea dataOnly="0" labelOnly="1" fieldPosition="0">
        <references count="1">
          <reference field="13" count="0"/>
        </references>
      </pivotArea>
    </format>
    <format dxfId="176">
      <pivotArea dataOnly="0" labelOnly="1" fieldPosition="0">
        <references count="1">
          <reference field="13" count="0"/>
        </references>
      </pivotArea>
    </format>
    <format dxfId="175">
      <pivotArea dataOnly="0" labelOnly="1" fieldPosition="0">
        <references count="1">
          <reference field="13" count="0"/>
        </references>
      </pivotArea>
    </format>
    <format dxfId="174">
      <pivotArea dataOnly="0" labelOnly="1" fieldPosition="0">
        <references count="1">
          <reference field="13" count="0"/>
        </references>
      </pivotArea>
    </format>
    <format dxfId="173">
      <pivotArea dataOnly="0" labelOnly="1" fieldPosition="0">
        <references count="1">
          <reference field="13" count="0"/>
        </references>
      </pivotArea>
    </format>
    <format dxfId="172">
      <pivotArea field="13" type="button" dataOnly="0" labelOnly="1" outline="0" axis="axisRow" fieldPosition="0"/>
    </format>
    <format dxfId="171">
      <pivotArea dataOnly="0" labelOnly="1" fieldPosition="0">
        <references count="1">
          <reference field="13" count="0"/>
        </references>
      </pivotArea>
    </format>
    <format dxfId="170">
      <pivotArea field="13" type="button" dataOnly="0" labelOnly="1" outline="0" axis="axisRow" fieldPosition="0"/>
    </format>
    <format dxfId="169">
      <pivotArea dataOnly="0" labelOnly="1" fieldPosition="0">
        <references count="1">
          <reference field="13" count="0"/>
        </references>
      </pivotArea>
    </format>
    <format dxfId="168">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7CAA42E-6706-46BD-89E4-BEF7CD45B690}" name="TablaDinámica2" cacheId="3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DEPENDENCIA">
  <location ref="A28:B3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4"/>
        <item x="0"/>
        <item x="5"/>
        <item x="3"/>
        <item x="2"/>
        <item x="1"/>
        <item x="6"/>
        <item x="7"/>
        <item x="8"/>
        <item x="9"/>
        <item x="10"/>
        <item m="1" x="16"/>
        <item x="11"/>
        <item x="12"/>
        <item x="13"/>
        <item x="14"/>
        <item x="15"/>
      </items>
    </pivotField>
    <pivotField axis="axisRow" showAll="0" defaultSubtotal="0">
      <items count="32">
        <item x="4"/>
        <item x="7"/>
        <item x="5"/>
        <item x="6"/>
        <item x="2"/>
        <item x="0"/>
        <item x="9"/>
        <item x="1"/>
        <item x="8"/>
        <item x="3"/>
        <item x="10"/>
        <item x="11"/>
        <item x="12"/>
        <item x="13"/>
        <item x="14"/>
        <item x="15"/>
        <item x="16"/>
        <item x="17"/>
        <item x="18"/>
        <item x="19"/>
        <item x="20"/>
        <item x="21"/>
        <item x="22"/>
        <item x="23"/>
        <item x="24"/>
        <item x="25"/>
        <item m="1" x="31"/>
        <item x="26"/>
        <item x="27"/>
        <item x="28"/>
        <item x="29"/>
        <item x="30"/>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m="1" x="2"/>
        <item t="default"/>
      </items>
    </pivotField>
    <pivotField showAll="0"/>
    <pivotField showAll="0"/>
  </pivotFields>
  <rowFields count="2">
    <field x="13"/>
    <field x="14"/>
  </rowFields>
  <rowItems count="7">
    <i>
      <x/>
    </i>
    <i r="1">
      <x v="2"/>
    </i>
    <i r="1">
      <x v="3"/>
    </i>
    <i r="1">
      <x v="16"/>
    </i>
    <i>
      <x v="1"/>
    </i>
    <i r="1">
      <x v="9"/>
    </i>
    <i t="grand">
      <x/>
    </i>
  </rowItems>
  <colItems count="1">
    <i/>
  </colItems>
  <pageFields count="1">
    <pageField fld="21" hier="-1"/>
  </pageFields>
  <dataFields count="1">
    <dataField name="ACCIONES CERRADAS" fld="21" subtotal="count" baseField="0" baseItem="0"/>
  </dataFields>
  <formats count="26">
    <format dxfId="226">
      <pivotArea field="21" type="button" dataOnly="0" labelOnly="1" outline="0" axis="axisPage" fieldPosition="0"/>
    </format>
    <format dxfId="225">
      <pivotArea field="13" type="button" dataOnly="0" labelOnly="1" outline="0" axis="axisRow" fieldPosition="0"/>
    </format>
    <format dxfId="224">
      <pivotArea dataOnly="0" labelOnly="1" fieldPosition="0">
        <references count="1">
          <reference field="13" count="4">
            <x v="0"/>
            <x v="1"/>
            <x v="2"/>
            <x v="3"/>
          </reference>
        </references>
      </pivotArea>
    </format>
    <format dxfId="223">
      <pivotArea dataOnly="0" labelOnly="1" grandRow="1" outline="0" fieldPosition="0"/>
    </format>
    <format dxfId="222">
      <pivotArea dataOnly="0" labelOnly="1" fieldPosition="0">
        <references count="2">
          <reference field="13" count="1" selected="0">
            <x v="0"/>
          </reference>
          <reference field="14" count="2">
            <x v="2"/>
            <x v="3"/>
          </reference>
        </references>
      </pivotArea>
    </format>
    <format dxfId="221">
      <pivotArea dataOnly="0" labelOnly="1" fieldPosition="0">
        <references count="2">
          <reference field="13" count="1" selected="0">
            <x v="2"/>
          </reference>
          <reference field="14" count="1">
            <x v="1"/>
          </reference>
        </references>
      </pivotArea>
    </format>
    <format dxfId="220">
      <pivotArea dataOnly="0" labelOnly="1" fieldPosition="0">
        <references count="2">
          <reference field="13" count="1" selected="0">
            <x v="3"/>
          </reference>
          <reference field="14" count="1">
            <x v="0"/>
          </reference>
        </references>
      </pivotArea>
    </format>
    <format dxfId="219">
      <pivotArea field="21" type="button" dataOnly="0" labelOnly="1" outline="0" axis="axisPage" fieldPosition="0"/>
    </format>
    <format dxfId="218">
      <pivotArea field="13" type="button" dataOnly="0" labelOnly="1" outline="0" axis="axisRow" fieldPosition="0"/>
    </format>
    <format dxfId="217">
      <pivotArea dataOnly="0" labelOnly="1" fieldPosition="0">
        <references count="1">
          <reference field="13" count="4">
            <x v="0"/>
            <x v="1"/>
            <x v="2"/>
            <x v="3"/>
          </reference>
        </references>
      </pivotArea>
    </format>
    <format dxfId="216">
      <pivotArea dataOnly="0" labelOnly="1" grandRow="1" outline="0" fieldPosition="0"/>
    </format>
    <format dxfId="215">
      <pivotArea dataOnly="0" labelOnly="1" fieldPosition="0">
        <references count="2">
          <reference field="13" count="1" selected="0">
            <x v="0"/>
          </reference>
          <reference field="14" count="2">
            <x v="2"/>
            <x v="3"/>
          </reference>
        </references>
      </pivotArea>
    </format>
    <format dxfId="214">
      <pivotArea dataOnly="0" labelOnly="1" fieldPosition="0">
        <references count="2">
          <reference field="13" count="1" selected="0">
            <x v="2"/>
          </reference>
          <reference field="14" count="1">
            <x v="1"/>
          </reference>
        </references>
      </pivotArea>
    </format>
    <format dxfId="213">
      <pivotArea dataOnly="0" labelOnly="1" fieldPosition="0">
        <references count="2">
          <reference field="13" count="1" selected="0">
            <x v="3"/>
          </reference>
          <reference field="14" count="1">
            <x v="0"/>
          </reference>
        </references>
      </pivotArea>
    </format>
    <format dxfId="212">
      <pivotArea dataOnly="0" labelOnly="1" fieldPosition="0">
        <references count="1">
          <reference field="13" count="3">
            <x v="0"/>
            <x v="2"/>
            <x v="3"/>
          </reference>
        </references>
      </pivotArea>
    </format>
    <format dxfId="211">
      <pivotArea dataOnly="0" labelOnly="1" fieldPosition="0">
        <references count="2">
          <reference field="13" count="1" selected="0">
            <x v="0"/>
          </reference>
          <reference field="14" count="2">
            <x v="2"/>
            <x v="3"/>
          </reference>
        </references>
      </pivotArea>
    </format>
    <format dxfId="210">
      <pivotArea dataOnly="0" labelOnly="1" fieldPosition="0">
        <references count="2">
          <reference field="13" count="1" selected="0">
            <x v="2"/>
          </reference>
          <reference field="14" count="1">
            <x v="1"/>
          </reference>
        </references>
      </pivotArea>
    </format>
    <format dxfId="209">
      <pivotArea dataOnly="0" labelOnly="1" fieldPosition="0">
        <references count="2">
          <reference field="13" count="1" selected="0">
            <x v="3"/>
          </reference>
          <reference field="14" count="1">
            <x v="0"/>
          </reference>
        </references>
      </pivotArea>
    </format>
    <format dxfId="208">
      <pivotArea dataOnly="0" labelOnly="1" fieldPosition="0">
        <references count="1">
          <reference field="13" count="3">
            <x v="0"/>
            <x v="2"/>
            <x v="3"/>
          </reference>
        </references>
      </pivotArea>
    </format>
    <format dxfId="207">
      <pivotArea dataOnly="0" labelOnly="1" fieldPosition="0">
        <references count="2">
          <reference field="13" count="1" selected="0">
            <x v="0"/>
          </reference>
          <reference field="14" count="2">
            <x v="2"/>
            <x v="3"/>
          </reference>
        </references>
      </pivotArea>
    </format>
    <format dxfId="206">
      <pivotArea dataOnly="0" labelOnly="1" fieldPosition="0">
        <references count="2">
          <reference field="13" count="1" selected="0">
            <x v="2"/>
          </reference>
          <reference field="14" count="1">
            <x v="1"/>
          </reference>
        </references>
      </pivotArea>
    </format>
    <format dxfId="205">
      <pivotArea dataOnly="0" labelOnly="1" fieldPosition="0">
        <references count="2">
          <reference field="13" count="1" selected="0">
            <x v="3"/>
          </reference>
          <reference field="14" count="1">
            <x v="0"/>
          </reference>
        </references>
      </pivotArea>
    </format>
    <format dxfId="204">
      <pivotArea dataOnly="0" labelOnly="1" outline="0" axis="axisValues" fieldPosition="0"/>
    </format>
    <format dxfId="203">
      <pivotArea dataOnly="0" labelOnly="1" outline="0" axis="axisValues" fieldPosition="0"/>
    </format>
    <format dxfId="202">
      <pivotArea dataOnly="0" labelOnly="1" fieldPosition="0">
        <references count="2">
          <reference field="13" count="1" selected="0">
            <x v="4"/>
          </reference>
          <reference field="14" count="1">
            <x v="4"/>
          </reference>
        </references>
      </pivotArea>
    </format>
    <format dxfId="201">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1636F5E-B226-4C7B-BAB3-FDF959B850EB}" name="TablaDinámica6" cacheId="31"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rowHeaderCaption="SUBSECRETARIA U OFICINA">
  <location ref="A118:W136"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4"/>
        <item x="0"/>
        <item x="5"/>
        <item x="3"/>
        <item x="2"/>
        <item x="1"/>
        <item x="6"/>
        <item x="7"/>
        <item x="8"/>
        <item x="9"/>
        <item x="10"/>
        <item x="11"/>
        <item x="12"/>
        <item x="13"/>
        <item x="14"/>
        <item x="15"/>
        <item m="1" x="16"/>
      </items>
    </pivotField>
    <pivotField showAll="0" defaultSubtotal="0"/>
    <pivotField showAll="0" defaultSubtotal="0"/>
    <pivotField numFmtId="166" showAll="0"/>
    <pivotField axis="axisCol" numFmtId="166" showAll="0" sortType="ascending">
      <items count="23">
        <item x="5"/>
        <item x="1"/>
        <item x="18"/>
        <item x="14"/>
        <item x="13"/>
        <item x="0"/>
        <item x="2"/>
        <item x="3"/>
        <item x="4"/>
        <item x="7"/>
        <item x="9"/>
        <item x="8"/>
        <item x="6"/>
        <item x="15"/>
        <item x="10"/>
        <item x="11"/>
        <item x="17"/>
        <item x="12"/>
        <item x="20"/>
        <item x="21"/>
        <item x="19"/>
        <item x="16"/>
        <item t="default"/>
      </items>
    </pivotField>
    <pivotField showAll="0"/>
    <pivotField showAll="0"/>
    <pivotField showAll="0"/>
    <pivotField axis="axisPage" dataField="1" multipleItemSelectionAllowed="1" showAll="0">
      <items count="4">
        <item x="0"/>
        <item h="1" x="1"/>
        <item h="1" m="1" x="2"/>
        <item t="default"/>
      </items>
    </pivotField>
    <pivotField showAll="0"/>
    <pivotField showAll="0"/>
  </pivotFields>
  <rowFields count="1">
    <field x="13"/>
  </rowFields>
  <rowItems count="17">
    <i>
      <x/>
    </i>
    <i>
      <x v="1"/>
    </i>
    <i>
      <x v="2"/>
    </i>
    <i>
      <x v="3"/>
    </i>
    <i>
      <x v="4"/>
    </i>
    <i>
      <x v="5"/>
    </i>
    <i>
      <x v="6"/>
    </i>
    <i>
      <x v="7"/>
    </i>
    <i>
      <x v="8"/>
    </i>
    <i>
      <x v="9"/>
    </i>
    <i>
      <x v="10"/>
    </i>
    <i>
      <x v="11"/>
    </i>
    <i>
      <x v="12"/>
    </i>
    <i>
      <x v="13"/>
    </i>
    <i>
      <x v="14"/>
    </i>
    <i>
      <x v="15"/>
    </i>
    <i t="grand">
      <x/>
    </i>
  </rowItems>
  <colFields count="1">
    <field x="17"/>
  </colFields>
  <colItems count="22">
    <i>
      <x v="1"/>
    </i>
    <i>
      <x v="2"/>
    </i>
    <i>
      <x v="3"/>
    </i>
    <i>
      <x v="4"/>
    </i>
    <i>
      <x v="5"/>
    </i>
    <i>
      <x v="6"/>
    </i>
    <i>
      <x v="7"/>
    </i>
    <i>
      <x v="8"/>
    </i>
    <i>
      <x v="9"/>
    </i>
    <i>
      <x v="10"/>
    </i>
    <i>
      <x v="11"/>
    </i>
    <i>
      <x v="12"/>
    </i>
    <i>
      <x v="13"/>
    </i>
    <i>
      <x v="14"/>
    </i>
    <i>
      <x v="15"/>
    </i>
    <i>
      <x v="16"/>
    </i>
    <i>
      <x v="17"/>
    </i>
    <i>
      <x v="18"/>
    </i>
    <i>
      <x v="19"/>
    </i>
    <i>
      <x v="20"/>
    </i>
    <i>
      <x v="21"/>
    </i>
    <i t="grand">
      <x/>
    </i>
  </colItems>
  <pageFields count="1">
    <pageField fld="21" hier="-1"/>
  </pageFields>
  <dataFields count="1">
    <dataField name="Cuenta de ESTADO DE LA ACCION" fld="21" subtotal="count" baseField="0" baseItem="0"/>
  </dataFields>
  <formats count="24">
    <format dxfId="250">
      <pivotArea field="21" type="button" dataOnly="0" labelOnly="1" outline="0" axis="axisPage" fieldPosition="0"/>
    </format>
    <format dxfId="249">
      <pivotArea type="origin" dataOnly="0" labelOnly="1" outline="0" fieldPosition="0"/>
    </format>
    <format dxfId="248">
      <pivotArea field="13" type="button" dataOnly="0" labelOnly="1" outline="0" axis="axisRow" fieldPosition="0"/>
    </format>
    <format dxfId="247">
      <pivotArea dataOnly="0" labelOnly="1" fieldPosition="0">
        <references count="1">
          <reference field="13" count="5">
            <x v="0"/>
            <x v="1"/>
            <x v="2"/>
            <x v="3"/>
            <x v="4"/>
          </reference>
        </references>
      </pivotArea>
    </format>
    <format dxfId="246">
      <pivotArea dataOnly="0" labelOnly="1" grandRow="1" outline="0" fieldPosition="0"/>
    </format>
    <format dxfId="245">
      <pivotArea field="21" type="button" dataOnly="0" labelOnly="1" outline="0" axis="axisPage" fieldPosition="0"/>
    </format>
    <format dxfId="244">
      <pivotArea type="origin" dataOnly="0" labelOnly="1" outline="0" fieldPosition="0"/>
    </format>
    <format dxfId="243">
      <pivotArea field="13" type="button" dataOnly="0" labelOnly="1" outline="0" axis="axisRow" fieldPosition="0"/>
    </format>
    <format dxfId="242">
      <pivotArea dataOnly="0" labelOnly="1" fieldPosition="0">
        <references count="1">
          <reference field="13" count="5">
            <x v="0"/>
            <x v="1"/>
            <x v="2"/>
            <x v="3"/>
            <x v="4"/>
          </reference>
        </references>
      </pivotArea>
    </format>
    <format dxfId="241">
      <pivotArea dataOnly="0" labelOnly="1" grandRow="1" outline="0" fieldPosition="0"/>
    </format>
    <format dxfId="240">
      <pivotArea dataOnly="0" labelOnly="1" fieldPosition="0">
        <references count="1">
          <reference field="13" count="0"/>
        </references>
      </pivotArea>
    </format>
    <format dxfId="239">
      <pivotArea dataOnly="0" labelOnly="1" fieldPosition="0">
        <references count="1">
          <reference field="13" count="0"/>
        </references>
      </pivotArea>
    </format>
    <format dxfId="238">
      <pivotArea dataOnly="0" labelOnly="1" fieldPosition="0">
        <references count="1">
          <reference field="13" count="5">
            <x v="0"/>
            <x v="1"/>
            <x v="2"/>
            <x v="3"/>
            <x v="4"/>
          </reference>
        </references>
      </pivotArea>
    </format>
    <format dxfId="237">
      <pivotArea dataOnly="0" labelOnly="1" fieldPosition="0">
        <references count="1">
          <reference field="13" count="5">
            <x v="0"/>
            <x v="1"/>
            <x v="2"/>
            <x v="3"/>
            <x v="4"/>
          </reference>
        </references>
      </pivotArea>
    </format>
    <format dxfId="236">
      <pivotArea dataOnly="0" labelOnly="1" fieldPosition="0">
        <references count="1">
          <reference field="13" count="0"/>
        </references>
      </pivotArea>
    </format>
    <format dxfId="235">
      <pivotArea dataOnly="0" labelOnly="1" fieldPosition="0">
        <references count="1">
          <reference field="13" count="0"/>
        </references>
      </pivotArea>
    </format>
    <format dxfId="234">
      <pivotArea field="13" grandCol="1" collapsedLevelsAreSubtotals="1" axis="axisRow" fieldPosition="0">
        <references count="1">
          <reference field="13" count="0"/>
        </references>
      </pivotArea>
    </format>
    <format dxfId="233">
      <pivotArea field="13" grandCol="1" collapsedLevelsAreSubtotals="1" axis="axisRow" fieldPosition="0">
        <references count="1">
          <reference field="13" count="0"/>
        </references>
      </pivotArea>
    </format>
    <format dxfId="232">
      <pivotArea collapsedLevelsAreSubtotals="1" fieldPosition="0">
        <references count="2">
          <reference field="13" count="5">
            <x v="0"/>
            <x v="1"/>
            <x v="2"/>
            <x v="3"/>
            <x v="4"/>
          </reference>
          <reference field="17" count="2" selected="0">
            <x v="1"/>
            <x v="5"/>
          </reference>
        </references>
      </pivotArea>
    </format>
    <format dxfId="231">
      <pivotArea collapsedLevelsAreSubtotals="1" fieldPosition="0">
        <references count="2">
          <reference field="13" count="5">
            <x v="0"/>
            <x v="1"/>
            <x v="2"/>
            <x v="3"/>
            <x v="4"/>
          </reference>
          <reference field="17" count="6" selected="0">
            <x v="0"/>
            <x v="1"/>
            <x v="5"/>
            <x v="7"/>
            <x v="8"/>
            <x v="12"/>
          </reference>
        </references>
      </pivotArea>
    </format>
    <format dxfId="230">
      <pivotArea field="13" grandCol="1" collapsedLevelsAreSubtotals="1" axis="axisRow" fieldPosition="0">
        <references count="1">
          <reference field="13" count="5">
            <x v="0"/>
            <x v="1"/>
            <x v="2"/>
            <x v="3"/>
            <x v="4"/>
          </reference>
        </references>
      </pivotArea>
    </format>
    <format dxfId="229">
      <pivotArea collapsedLevelsAreSubtotals="1" fieldPosition="0">
        <references count="2">
          <reference field="13" count="6">
            <x v="0"/>
            <x v="1"/>
            <x v="2"/>
            <x v="3"/>
            <x v="4"/>
            <x v="5"/>
          </reference>
          <reference field="17" count="9" selected="0">
            <x v="0"/>
            <x v="1"/>
            <x v="5"/>
            <x v="7"/>
            <x v="8"/>
            <x v="9"/>
            <x v="10"/>
            <x v="11"/>
            <x v="12"/>
          </reference>
        </references>
      </pivotArea>
    </format>
    <format dxfId="228">
      <pivotArea field="13" grandCol="1" collapsedLevelsAreSubtotals="1" axis="axisRow" fieldPosition="0">
        <references count="1">
          <reference field="13" count="6">
            <x v="0"/>
            <x v="1"/>
            <x v="2"/>
            <x v="3"/>
            <x v="4"/>
            <x v="5"/>
          </reference>
        </references>
      </pivotArea>
    </format>
    <format dxfId="227">
      <pivotArea collapsedLevelsAreSubtotals="1" fieldPosition="0">
        <references count="2">
          <reference field="13" count="6">
            <x v="0"/>
            <x v="1"/>
            <x v="2"/>
            <x v="3"/>
            <x v="4"/>
            <x v="5"/>
          </reference>
          <reference field="17" count="1" selected="0">
            <x v="1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38EB9E7-2DC1-4A0E-8F85-AE5905077045}" name="TablaDinámica4" cacheId="3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148:B188" firstHeaderRow="1" firstDataRow="1" firstDataCol="1" rowPageCount="1" colPageCount="1"/>
  <pivotFields count="24">
    <pivotField showAll="0"/>
    <pivotField dataField="1" showAll="0"/>
    <pivotField showAll="0"/>
    <pivotField showAll="0"/>
    <pivotField axis="axisRow" showAll="0" sortType="ascending">
      <items count="40">
        <item x="17"/>
        <item x="24"/>
        <item x="26"/>
        <item x="29"/>
        <item x="0"/>
        <item x="7"/>
        <item x="21"/>
        <item x="22"/>
        <item x="2"/>
        <item x="6"/>
        <item x="25"/>
        <item x="4"/>
        <item x="8"/>
        <item x="1"/>
        <item x="3"/>
        <item x="23"/>
        <item x="10"/>
        <item x="13"/>
        <item x="11"/>
        <item x="12"/>
        <item x="38"/>
        <item x="32"/>
        <item x="16"/>
        <item x="34"/>
        <item x="30"/>
        <item x="33"/>
        <item x="37"/>
        <item x="19"/>
        <item x="31"/>
        <item x="9"/>
        <item x="27"/>
        <item x="18"/>
        <item x="15"/>
        <item x="28"/>
        <item x="35"/>
        <item x="5"/>
        <item x="14"/>
        <item x="20"/>
        <item x="36"/>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m="1" x="2"/>
        <item t="default"/>
      </items>
    </pivotField>
    <pivotField showAll="0"/>
    <pivotField showAll="0"/>
  </pivotFields>
  <rowFields count="1">
    <field x="4"/>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Items count="1">
    <i/>
  </colItems>
  <pageFields count="1">
    <pageField fld="21" hier="-1"/>
  </pageFields>
  <dataFields count="1">
    <dataField name="Cuenta de No. Acción" fld="1" subtotal="count" baseField="4" baseItem="13"/>
  </dataFields>
  <formats count="12">
    <format dxfId="262">
      <pivotArea field="21" type="button" dataOnly="0" labelOnly="1" outline="0" axis="axisPage" fieldPosition="0"/>
    </format>
    <format dxfId="261">
      <pivotArea field="4" type="button" dataOnly="0" labelOnly="1" outline="0" axis="axisRow" fieldPosition="0"/>
    </format>
    <format dxfId="260">
      <pivotArea dataOnly="0" labelOnly="1" grandRow="1" outline="0" fieldPosition="0"/>
    </format>
    <format dxfId="259">
      <pivotArea field="21" type="button" dataOnly="0" labelOnly="1" outline="0" axis="axisPage" fieldPosition="0"/>
    </format>
    <format dxfId="258">
      <pivotArea field="4" type="button" dataOnly="0" labelOnly="1" outline="0" axis="axisRow" fieldPosition="0"/>
    </format>
    <format dxfId="257">
      <pivotArea dataOnly="0" labelOnly="1" grandRow="1" outline="0" fieldPosition="0"/>
    </format>
    <format dxfId="256">
      <pivotArea dataOnly="0" labelOnly="1" fieldPosition="0">
        <references count="1">
          <reference field="4" count="1">
            <x v="4"/>
          </reference>
        </references>
      </pivotArea>
    </format>
    <format dxfId="255">
      <pivotArea dataOnly="0" labelOnly="1" fieldPosition="0">
        <references count="1">
          <reference field="4" count="1">
            <x v="4"/>
          </reference>
        </references>
      </pivotArea>
    </format>
    <format dxfId="254">
      <pivotArea dataOnly="0" labelOnly="1" fieldPosition="0">
        <references count="1">
          <reference field="4" count="3">
            <x v="4"/>
            <x v="8"/>
            <x v="13"/>
          </reference>
        </references>
      </pivotArea>
    </format>
    <format dxfId="253">
      <pivotArea dataOnly="0" labelOnly="1" fieldPosition="0">
        <references count="1">
          <reference field="4" count="3">
            <x v="4"/>
            <x v="8"/>
            <x v="13"/>
          </reference>
        </references>
      </pivotArea>
    </format>
    <format dxfId="252">
      <pivotArea dataOnly="0" labelOnly="1" fieldPosition="0">
        <references count="1">
          <reference field="4" count="3">
            <x v="4"/>
            <x v="8"/>
            <x v="13"/>
          </reference>
        </references>
      </pivotArea>
    </format>
    <format dxfId="251">
      <pivotArea dataOnly="0" labelOnly="1" fieldPosition="0">
        <references count="1">
          <reference field="4" count="3">
            <x v="4"/>
            <x v="8"/>
            <x v="1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144">
      <pivotArea collapsedLevelsAreSubtotals="1" fieldPosition="0">
        <references count="1">
          <reference field="4" count="1">
            <x v="4"/>
          </reference>
        </references>
      </pivotArea>
    </format>
    <format dxfId="143">
      <pivotArea dataOnly="0" labelOnly="1" fieldPosition="0">
        <references count="1">
          <reference field="4" count="1">
            <x v="4"/>
          </reference>
        </references>
      </pivotArea>
    </format>
    <format dxfId="142">
      <pivotArea collapsedLevelsAreSubtotals="1" fieldPosition="0">
        <references count="1">
          <reference field="4" count="1">
            <x v="7"/>
          </reference>
        </references>
      </pivotArea>
    </format>
    <format dxfId="141">
      <pivotArea dataOnly="0" labelOnly="1" fieldPosition="0">
        <references count="1">
          <reference field="4" count="1">
            <x v="7"/>
          </reference>
        </references>
      </pivotArea>
    </format>
    <format dxfId="140">
      <pivotArea collapsedLevelsAreSubtotals="1" fieldPosition="0">
        <references count="1">
          <reference field="4" count="1">
            <x v="11"/>
          </reference>
        </references>
      </pivotArea>
    </format>
    <format dxfId="139">
      <pivotArea dataOnly="0" labelOnly="1" fieldPosition="0">
        <references count="1">
          <reference field="4" count="1">
            <x v="11"/>
          </reference>
        </references>
      </pivotArea>
    </format>
    <format dxfId="138">
      <pivotArea collapsedLevelsAreSubtotals="1" fieldPosition="0">
        <references count="1">
          <reference field="4" count="1">
            <x v="2"/>
          </reference>
        </references>
      </pivotArea>
    </format>
    <format dxfId="137">
      <pivotArea dataOnly="0" labelOnly="1" fieldPosition="0">
        <references count="1">
          <reference field="4" count="1">
            <x v="2"/>
          </reference>
        </references>
      </pivotArea>
    </format>
    <format dxfId="136">
      <pivotArea dataOnly="0" labelOnly="1" fieldPosition="0">
        <references count="1">
          <reference field="4" count="0"/>
        </references>
      </pivotArea>
    </format>
    <format dxfId="135">
      <pivotArea dataOnly="0" labelOnly="1" fieldPosition="0">
        <references count="1">
          <reference field="4" count="0"/>
        </references>
      </pivotArea>
    </format>
    <format dxfId="134">
      <pivotArea dataOnly="0" labelOnly="1" fieldPosition="0">
        <references count="1">
          <reference field="4" count="1">
            <x v="7"/>
          </reference>
        </references>
      </pivotArea>
    </format>
    <format dxfId="133">
      <pivotArea field="2" type="button" dataOnly="0" labelOnly="1" outline="0" axis="axisPage" fieldPosition="0"/>
    </format>
    <format dxfId="132">
      <pivotArea field="4" type="button" dataOnly="0" labelOnly="1" outline="0" axis="axisRow" fieldPosition="0"/>
    </format>
    <format dxfId="131">
      <pivotArea dataOnly="0" labelOnly="1" fieldPosition="0">
        <references count="1">
          <reference field="4" count="0"/>
        </references>
      </pivotArea>
    </format>
    <format dxfId="130">
      <pivotArea dataOnly="0" labelOnly="1" grandRow="1" outline="0" fieldPosition="0"/>
    </format>
    <format dxfId="129">
      <pivotArea collapsedLevelsAreSubtotals="1" fieldPosition="0">
        <references count="1">
          <reference field="4" count="1">
            <x v="2"/>
          </reference>
        </references>
      </pivotArea>
    </format>
    <format dxfId="128">
      <pivotArea dataOnly="0" labelOnly="1" fieldPosition="0">
        <references count="1">
          <reference field="4" count="1">
            <x v="2"/>
          </reference>
        </references>
      </pivotArea>
    </format>
    <format dxfId="127">
      <pivotArea collapsedLevelsAreSubtotals="1" fieldPosition="0">
        <references count="1">
          <reference field="4" count="1">
            <x v="2"/>
          </reference>
        </references>
      </pivotArea>
    </format>
    <format dxfId="126">
      <pivotArea dataOnly="0" labelOnly="1" fieldPosition="0">
        <references count="1">
          <reference field="4" count="1">
            <x v="2"/>
          </reference>
        </references>
      </pivotArea>
    </format>
    <format dxfId="125">
      <pivotArea outline="0" collapsedLevelsAreSubtotals="1" fieldPosition="0"/>
    </format>
    <format dxfId="124">
      <pivotArea dataOnly="0" labelOnly="1" outline="0" fieldPosition="0">
        <references count="1">
          <reference field="2" count="0"/>
        </references>
      </pivotArea>
    </format>
    <format dxfId="123">
      <pivotArea dataOnly="0" labelOnly="1" outline="0" axis="axisValues" fieldPosition="0"/>
    </format>
    <format dxfId="12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167">
      <pivotArea collapsedLevelsAreSubtotals="1" fieldPosition="0">
        <references count="1">
          <reference field="2" count="1">
            <x v="4"/>
          </reference>
        </references>
      </pivotArea>
    </format>
    <format dxfId="166">
      <pivotArea dataOnly="0" labelOnly="1" fieldPosition="0">
        <references count="1">
          <reference field="2" count="1">
            <x v="4"/>
          </reference>
        </references>
      </pivotArea>
    </format>
    <format dxfId="165">
      <pivotArea outline="0" collapsedLevelsAreSubtotals="1" fieldPosition="0"/>
    </format>
    <format dxfId="164">
      <pivotArea dataOnly="0" labelOnly="1" outline="0" axis="axisValues" fieldPosition="0"/>
    </format>
    <format dxfId="163">
      <pivotArea dataOnly="0" labelOnly="1" outline="0" axis="axisValues" fieldPosition="0"/>
    </format>
    <format dxfId="162">
      <pivotArea outline="0" collapsedLevelsAreSubtotals="1" fieldPosition="0"/>
    </format>
    <format dxfId="161">
      <pivotArea dataOnly="0" labelOnly="1" outline="0" axis="axisValues" fieldPosition="0"/>
    </format>
    <format dxfId="160">
      <pivotArea dataOnly="0" labelOnly="1" outline="0" axis="axisValues" fieldPosition="0"/>
    </format>
    <format dxfId="159">
      <pivotArea grandRow="1" outline="0" collapsedLevelsAreSubtotals="1" fieldPosition="0"/>
    </format>
    <format dxfId="158">
      <pivotArea dataOnly="0" labelOnly="1" outline="0" axis="axisValues" fieldPosition="0"/>
    </format>
    <format dxfId="157">
      <pivotArea dataOnly="0" labelOnly="1" outline="0" axis="axisValues" fieldPosition="0"/>
    </format>
    <format dxfId="156">
      <pivotArea field="2" type="button" dataOnly="0" labelOnly="1" outline="0" axis="axisRow" fieldPosition="0"/>
    </format>
    <format dxfId="155">
      <pivotArea dataOnly="0" labelOnly="1" fieldPosition="0">
        <references count="1">
          <reference field="2" count="0"/>
        </references>
      </pivotArea>
    </format>
    <format dxfId="154">
      <pivotArea dataOnly="0" labelOnly="1" grandRow="1" outline="0" fieldPosition="0"/>
    </format>
    <format dxfId="153">
      <pivotArea outline="0" collapsedLevelsAreSubtotals="1" fieldPosition="0"/>
    </format>
    <format dxfId="152">
      <pivotArea dataOnly="0" labelOnly="1" outline="0" axis="axisValues" fieldPosition="0"/>
    </format>
    <format dxfId="151">
      <pivotArea dataOnly="0" labelOnly="1" outline="0" axis="axisValues" fieldPosition="0"/>
    </format>
    <format dxfId="150">
      <pivotArea outline="0" collapsedLevelsAreSubtotals="1" fieldPosition="0"/>
    </format>
    <format dxfId="149">
      <pivotArea dataOnly="0" labelOnly="1" outline="0" axis="axisValues" fieldPosition="0"/>
    </format>
    <format dxfId="148">
      <pivotArea dataOnly="0" labelOnly="1" outline="0" axis="axisValues" fieldPosition="0"/>
    </format>
    <format dxfId="147">
      <pivotArea outline="0" collapsedLevelsAreSubtotals="1" fieldPosition="0"/>
    </format>
    <format dxfId="146">
      <pivotArea dataOnly="0" labelOnly="1" outline="0" axis="axisValues" fieldPosition="0"/>
    </format>
    <format dxfId="14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88"/>
  <sheetViews>
    <sheetView topLeftCell="A127" zoomScale="80" zoomScaleNormal="80" workbookViewId="0">
      <selection activeCell="A97" sqref="A97"/>
    </sheetView>
  </sheetViews>
  <sheetFormatPr baseColWidth="10" defaultColWidth="11.453125" defaultRowHeight="14.5" x14ac:dyDescent="0.35"/>
  <cols>
    <col min="1" max="1" width="152.6328125" style="37" bestFit="1" customWidth="1"/>
    <col min="2" max="2" width="11.54296875" style="3" bestFit="1" customWidth="1"/>
    <col min="3" max="22" width="10.36328125" style="3" bestFit="1" customWidth="1"/>
    <col min="23" max="23" width="13.453125" style="3" bestFit="1" customWidth="1"/>
    <col min="24" max="27" width="14.1796875" style="3" bestFit="1" customWidth="1"/>
    <col min="28" max="28" width="10.81640625" style="3" bestFit="1" customWidth="1"/>
    <col min="29" max="30" width="14.1796875" style="3" bestFit="1" customWidth="1"/>
    <col min="31" max="31" width="14.1796875" style="3" customWidth="1"/>
    <col min="32" max="34" width="10.81640625" style="3" customWidth="1"/>
    <col min="35" max="38" width="14.1796875" style="3" customWidth="1"/>
    <col min="39" max="42" width="10.7265625" style="3" customWidth="1"/>
    <col min="43" max="43" width="12.54296875" style="3" customWidth="1"/>
    <col min="44" max="45" width="10.7265625" style="3" customWidth="1"/>
    <col min="46" max="46" width="12.54296875" style="3" customWidth="1"/>
    <col min="47" max="52" width="10.7265625" style="3" customWidth="1"/>
    <col min="53" max="53" width="12.54296875" style="3" bestFit="1" customWidth="1"/>
    <col min="54" max="16384" width="11.453125" style="3"/>
  </cols>
  <sheetData>
    <row r="1" spans="1:8" ht="78.75" customHeight="1" x14ac:dyDescent="0.35">
      <c r="A1" s="110" t="s">
        <v>2086</v>
      </c>
      <c r="B1" s="110"/>
      <c r="C1" s="110"/>
      <c r="D1" s="110"/>
    </row>
    <row r="2" spans="1:8" ht="15" customHeight="1" x14ac:dyDescent="0.55000000000000004">
      <c r="A2" s="35"/>
    </row>
    <row r="3" spans="1:8" ht="59.25" customHeight="1" x14ac:dyDescent="0.45">
      <c r="A3" s="36" t="s">
        <v>2087</v>
      </c>
    </row>
    <row r="4" spans="1:8" x14ac:dyDescent="0.35">
      <c r="A4" s="19" t="s">
        <v>89</v>
      </c>
      <c r="B4" s="4" t="s">
        <v>90</v>
      </c>
      <c r="C4"/>
      <c r="D4"/>
      <c r="E4"/>
      <c r="F4"/>
    </row>
    <row r="5" spans="1:8" ht="26.5" x14ac:dyDescent="0.35">
      <c r="A5" s="19" t="s">
        <v>91</v>
      </c>
      <c r="B5" t="s">
        <v>86</v>
      </c>
      <c r="C5" t="s">
        <v>114</v>
      </c>
      <c r="D5" s="16" t="s">
        <v>92</v>
      </c>
      <c r="E5"/>
      <c r="F5"/>
    </row>
    <row r="6" spans="1:8" x14ac:dyDescent="0.35">
      <c r="A6" s="14" t="s">
        <v>76</v>
      </c>
      <c r="B6" s="211">
        <v>120</v>
      </c>
      <c r="C6" s="211">
        <v>7</v>
      </c>
      <c r="D6" s="211">
        <v>127</v>
      </c>
      <c r="E6"/>
      <c r="F6"/>
    </row>
    <row r="7" spans="1:8" x14ac:dyDescent="0.35">
      <c r="A7" s="14" t="s">
        <v>78</v>
      </c>
      <c r="B7" s="211">
        <v>4</v>
      </c>
      <c r="C7" s="211">
        <v>3</v>
      </c>
      <c r="D7" s="211">
        <v>7</v>
      </c>
      <c r="E7"/>
      <c r="F7"/>
    </row>
    <row r="8" spans="1:8" x14ac:dyDescent="0.35">
      <c r="A8" s="14" t="s">
        <v>80</v>
      </c>
      <c r="B8" s="211">
        <v>17</v>
      </c>
      <c r="C8" s="211"/>
      <c r="D8" s="211">
        <v>17</v>
      </c>
      <c r="E8"/>
      <c r="F8"/>
    </row>
    <row r="9" spans="1:8" x14ac:dyDescent="0.35">
      <c r="A9" s="14" t="s">
        <v>83</v>
      </c>
      <c r="B9" s="211">
        <v>12</v>
      </c>
      <c r="C9" s="211"/>
      <c r="D9" s="211">
        <v>12</v>
      </c>
      <c r="E9"/>
      <c r="F9"/>
    </row>
    <row r="10" spans="1:8" x14ac:dyDescent="0.35">
      <c r="A10" s="45" t="s">
        <v>121</v>
      </c>
      <c r="B10" s="211">
        <v>9</v>
      </c>
      <c r="C10" s="211"/>
      <c r="D10" s="211">
        <v>9</v>
      </c>
      <c r="E10"/>
      <c r="F10"/>
    </row>
    <row r="11" spans="1:8" x14ac:dyDescent="0.35">
      <c r="A11" s="14" t="s">
        <v>813</v>
      </c>
      <c r="B11" s="211">
        <v>8</v>
      </c>
      <c r="C11" s="211"/>
      <c r="D11" s="211">
        <v>8</v>
      </c>
      <c r="E11"/>
      <c r="F11"/>
      <c r="G11" s="33" t="s">
        <v>94</v>
      </c>
      <c r="H11" s="3">
        <f>+GETPIVOTDATA("ESTADO DE LA ACCION",$A$4,"ESTADO DE LA ACCION","CERRADA")</f>
        <v>10</v>
      </c>
    </row>
    <row r="12" spans="1:8" x14ac:dyDescent="0.35">
      <c r="A12" s="14" t="s">
        <v>927</v>
      </c>
      <c r="B12" s="211">
        <v>1</v>
      </c>
      <c r="C12" s="211"/>
      <c r="D12" s="211">
        <v>1</v>
      </c>
      <c r="E12"/>
      <c r="F12"/>
      <c r="G12" s="41" t="s">
        <v>154</v>
      </c>
      <c r="H12" s="3">
        <v>0</v>
      </c>
    </row>
    <row r="13" spans="1:8" x14ac:dyDescent="0.35">
      <c r="A13" s="14" t="s">
        <v>183</v>
      </c>
      <c r="B13" s="211">
        <v>6</v>
      </c>
      <c r="C13" s="211"/>
      <c r="D13" s="211">
        <v>6</v>
      </c>
      <c r="E13"/>
      <c r="F13"/>
      <c r="G13" s="46" t="s">
        <v>285</v>
      </c>
      <c r="H13" s="3">
        <v>0</v>
      </c>
    </row>
    <row r="14" spans="1:8" x14ac:dyDescent="0.35">
      <c r="A14" s="14" t="s">
        <v>1016</v>
      </c>
      <c r="B14" s="211">
        <v>15</v>
      </c>
      <c r="C14" s="211"/>
      <c r="D14" s="211">
        <v>15</v>
      </c>
      <c r="E14"/>
      <c r="F14"/>
      <c r="G14" s="33" t="s">
        <v>127</v>
      </c>
      <c r="H14" s="3">
        <f>+GETPIVOTDATA("ESTADO DE LA ACCION",$A$4,"ESTADO DE LA ACCION","ABIERTA")</f>
        <v>213</v>
      </c>
    </row>
    <row r="15" spans="1:8" x14ac:dyDescent="0.35">
      <c r="A15" s="14" t="s">
        <v>1249</v>
      </c>
      <c r="B15" s="211">
        <v>2</v>
      </c>
      <c r="C15" s="211"/>
      <c r="D15" s="211">
        <v>2</v>
      </c>
      <c r="E15"/>
      <c r="F15"/>
    </row>
    <row r="16" spans="1:8" ht="26" x14ac:dyDescent="0.35">
      <c r="A16" s="14" t="s">
        <v>1250</v>
      </c>
      <c r="B16" s="211">
        <v>1</v>
      </c>
      <c r="C16" s="211"/>
      <c r="D16" s="211">
        <v>1</v>
      </c>
      <c r="E16"/>
      <c r="F16"/>
    </row>
    <row r="17" spans="1:6" ht="38.5" x14ac:dyDescent="0.35">
      <c r="A17" s="14" t="s">
        <v>1882</v>
      </c>
      <c r="B17" s="211">
        <v>3</v>
      </c>
      <c r="C17" s="211"/>
      <c r="D17" s="211">
        <v>3</v>
      </c>
      <c r="E17"/>
      <c r="F17"/>
    </row>
    <row r="18" spans="1:6" x14ac:dyDescent="0.35">
      <c r="A18" s="14" t="s">
        <v>239</v>
      </c>
      <c r="B18" s="211">
        <v>5</v>
      </c>
      <c r="C18" s="211"/>
      <c r="D18" s="211">
        <v>5</v>
      </c>
      <c r="E18"/>
      <c r="F18"/>
    </row>
    <row r="19" spans="1:6" x14ac:dyDescent="0.35">
      <c r="A19" s="14" t="s">
        <v>1628</v>
      </c>
      <c r="B19" s="211">
        <v>2</v>
      </c>
      <c r="C19" s="211"/>
      <c r="D19" s="211">
        <v>2</v>
      </c>
      <c r="E19"/>
      <c r="F19"/>
    </row>
    <row r="20" spans="1:6" ht="26" x14ac:dyDescent="0.35">
      <c r="A20" s="14" t="s">
        <v>2065</v>
      </c>
      <c r="B20" s="211">
        <v>6</v>
      </c>
      <c r="C20" s="211"/>
      <c r="D20" s="211">
        <v>6</v>
      </c>
      <c r="E20"/>
      <c r="F20"/>
    </row>
    <row r="21" spans="1:6" ht="38.5" x14ac:dyDescent="0.35">
      <c r="A21" s="14" t="s">
        <v>2071</v>
      </c>
      <c r="B21" s="211">
        <v>2</v>
      </c>
      <c r="C21" s="211"/>
      <c r="D21" s="211">
        <v>2</v>
      </c>
      <c r="E21"/>
      <c r="F21"/>
    </row>
    <row r="22" spans="1:6" x14ac:dyDescent="0.35">
      <c r="A22" s="14" t="s">
        <v>92</v>
      </c>
      <c r="B22" s="211">
        <v>213</v>
      </c>
      <c r="C22" s="211">
        <v>10</v>
      </c>
      <c r="D22" s="211">
        <v>223</v>
      </c>
      <c r="E22"/>
    </row>
    <row r="23" spans="1:6" x14ac:dyDescent="0.35">
      <c r="A23"/>
      <c r="B23"/>
      <c r="C23"/>
      <c r="D23"/>
      <c r="E23"/>
    </row>
    <row r="24" spans="1:6" x14ac:dyDescent="0.35">
      <c r="A24" s="14"/>
      <c r="B24"/>
      <c r="C24"/>
      <c r="D24"/>
      <c r="E24"/>
    </row>
    <row r="25" spans="1:6" ht="60.75" customHeight="1" x14ac:dyDescent="0.45">
      <c r="A25" s="36" t="s">
        <v>2060</v>
      </c>
    </row>
    <row r="26" spans="1:6" x14ac:dyDescent="0.35">
      <c r="A26" s="19" t="s">
        <v>14</v>
      </c>
      <c r="B26" t="s">
        <v>114</v>
      </c>
    </row>
    <row r="28" spans="1:6" x14ac:dyDescent="0.35">
      <c r="A28" s="19" t="s">
        <v>93</v>
      </c>
      <c r="B28" s="16" t="s">
        <v>94</v>
      </c>
    </row>
    <row r="29" spans="1:6" x14ac:dyDescent="0.35">
      <c r="A29" s="14" t="s">
        <v>76</v>
      </c>
      <c r="B29" s="211"/>
    </row>
    <row r="30" spans="1:6" x14ac:dyDescent="0.35">
      <c r="A30" s="14" t="s">
        <v>77</v>
      </c>
      <c r="B30" s="211">
        <v>1</v>
      </c>
    </row>
    <row r="31" spans="1:6" x14ac:dyDescent="0.35">
      <c r="A31" s="14" t="s">
        <v>119</v>
      </c>
      <c r="B31" s="211">
        <v>4</v>
      </c>
    </row>
    <row r="32" spans="1:6" ht="15" customHeight="1" x14ac:dyDescent="0.35">
      <c r="A32" s="6" t="s">
        <v>1050</v>
      </c>
      <c r="B32" s="211">
        <v>2</v>
      </c>
      <c r="E32" s="44" t="s">
        <v>228</v>
      </c>
      <c r="F32" s="3">
        <v>3</v>
      </c>
    </row>
    <row r="33" spans="1:6" x14ac:dyDescent="0.35">
      <c r="A33" s="14" t="s">
        <v>78</v>
      </c>
      <c r="B33" s="211"/>
      <c r="E33" s="56" t="s">
        <v>128</v>
      </c>
      <c r="F33" s="53">
        <v>3</v>
      </c>
    </row>
    <row r="34" spans="1:6" x14ac:dyDescent="0.35">
      <c r="A34" s="6" t="s">
        <v>333</v>
      </c>
      <c r="B34" s="211">
        <v>3</v>
      </c>
      <c r="E34" s="56" t="s">
        <v>129</v>
      </c>
      <c r="F34" s="3">
        <v>8</v>
      </c>
    </row>
    <row r="35" spans="1:6" x14ac:dyDescent="0.35">
      <c r="A35" s="14" t="s">
        <v>92</v>
      </c>
      <c r="B35" s="211">
        <v>10</v>
      </c>
      <c r="E35" s="56" t="s">
        <v>130</v>
      </c>
      <c r="F35" s="3">
        <v>3</v>
      </c>
    </row>
    <row r="36" spans="1:6" x14ac:dyDescent="0.35">
      <c r="A36"/>
      <c r="B36"/>
      <c r="E36" s="56" t="s">
        <v>131</v>
      </c>
      <c r="F36" s="34">
        <v>2</v>
      </c>
    </row>
    <row r="37" spans="1:6" x14ac:dyDescent="0.35">
      <c r="A37"/>
      <c r="B37"/>
      <c r="E37" s="56" t="s">
        <v>478</v>
      </c>
      <c r="F37" s="3">
        <v>2</v>
      </c>
    </row>
    <row r="38" spans="1:6" x14ac:dyDescent="0.35">
      <c r="A38"/>
      <c r="B38"/>
      <c r="E38" s="54"/>
    </row>
    <row r="39" spans="1:6" x14ac:dyDescent="0.35">
      <c r="A39"/>
      <c r="B39"/>
    </row>
    <row r="40" spans="1:6" x14ac:dyDescent="0.35">
      <c r="A40"/>
      <c r="B40"/>
      <c r="E40" s="53"/>
    </row>
    <row r="41" spans="1:6" x14ac:dyDescent="0.35">
      <c r="A41"/>
      <c r="B41"/>
      <c r="E41" s="51"/>
    </row>
    <row r="42" spans="1:6" x14ac:dyDescent="0.35">
      <c r="A42"/>
      <c r="B42"/>
      <c r="E42" s="51"/>
    </row>
    <row r="43" spans="1:6" x14ac:dyDescent="0.35">
      <c r="A43"/>
      <c r="B43"/>
      <c r="E43" s="51"/>
    </row>
    <row r="44" spans="1:6" x14ac:dyDescent="0.35">
      <c r="A44"/>
      <c r="B44"/>
      <c r="E44" s="51"/>
    </row>
    <row r="45" spans="1:6" x14ac:dyDescent="0.35">
      <c r="A45"/>
      <c r="B45"/>
      <c r="E45" s="51"/>
    </row>
    <row r="46" spans="1:6" x14ac:dyDescent="0.35">
      <c r="A46"/>
      <c r="B46"/>
      <c r="E46" s="41"/>
    </row>
    <row r="47" spans="1:6" x14ac:dyDescent="0.35">
      <c r="A47"/>
      <c r="B47"/>
      <c r="E47" s="41"/>
    </row>
    <row r="48" spans="1:6" x14ac:dyDescent="0.35">
      <c r="A48"/>
      <c r="B48"/>
      <c r="E48" s="41"/>
    </row>
    <row r="49" spans="1:5" x14ac:dyDescent="0.35">
      <c r="A49"/>
      <c r="B49"/>
      <c r="E49" s="41"/>
    </row>
    <row r="50" spans="1:5" x14ac:dyDescent="0.35">
      <c r="A50"/>
      <c r="B50"/>
    </row>
    <row r="51" spans="1:5" x14ac:dyDescent="0.35">
      <c r="A51"/>
      <c r="B51"/>
    </row>
    <row r="52" spans="1:5" x14ac:dyDescent="0.35">
      <c r="A52" s="14"/>
      <c r="B52"/>
    </row>
    <row r="53" spans="1:5" x14ac:dyDescent="0.35">
      <c r="A53" s="14"/>
      <c r="B53"/>
    </row>
    <row r="54" spans="1:5" x14ac:dyDescent="0.35">
      <c r="A54" s="14"/>
      <c r="B54"/>
    </row>
    <row r="55" spans="1:5" ht="43.5" customHeight="1" x14ac:dyDescent="0.45">
      <c r="A55" s="36" t="s">
        <v>2088</v>
      </c>
      <c r="B55"/>
    </row>
    <row r="56" spans="1:5" x14ac:dyDescent="0.35">
      <c r="A56" s="19" t="s">
        <v>14</v>
      </c>
      <c r="B56" t="s">
        <v>86</v>
      </c>
    </row>
    <row r="58" spans="1:5" ht="52.5" x14ac:dyDescent="0.35">
      <c r="A58" s="19" t="s">
        <v>93</v>
      </c>
      <c r="B58" s="16" t="s">
        <v>89</v>
      </c>
      <c r="C58"/>
    </row>
    <row r="59" spans="1:5" x14ac:dyDescent="0.35">
      <c r="A59" s="5" t="s">
        <v>76</v>
      </c>
      <c r="B59" s="211"/>
      <c r="C59"/>
    </row>
    <row r="60" spans="1:5" x14ac:dyDescent="0.35">
      <c r="A60" s="6" t="s">
        <v>77</v>
      </c>
      <c r="B60" s="211">
        <v>24</v>
      </c>
      <c r="C60"/>
    </row>
    <row r="61" spans="1:5" x14ac:dyDescent="0.35">
      <c r="A61" s="6" t="s">
        <v>119</v>
      </c>
      <c r="B61" s="211">
        <v>15</v>
      </c>
      <c r="C61"/>
    </row>
    <row r="62" spans="1:5" x14ac:dyDescent="0.35">
      <c r="A62" s="6" t="s">
        <v>76</v>
      </c>
      <c r="B62" s="211">
        <v>3</v>
      </c>
      <c r="C62"/>
    </row>
    <row r="63" spans="1:5" x14ac:dyDescent="0.35">
      <c r="A63" s="6" t="s">
        <v>815</v>
      </c>
      <c r="B63" s="211">
        <v>1</v>
      </c>
      <c r="C63"/>
    </row>
    <row r="64" spans="1:5" x14ac:dyDescent="0.35">
      <c r="A64" s="6" t="s">
        <v>151</v>
      </c>
      <c r="B64" s="211">
        <v>3</v>
      </c>
      <c r="C64"/>
    </row>
    <row r="65" spans="1:6" x14ac:dyDescent="0.35">
      <c r="A65" s="6" t="s">
        <v>937</v>
      </c>
      <c r="B65" s="211">
        <v>1</v>
      </c>
      <c r="C65"/>
      <c r="E65" s="52" t="s">
        <v>155</v>
      </c>
      <c r="F65" s="3">
        <v>76</v>
      </c>
    </row>
    <row r="66" spans="1:6" x14ac:dyDescent="0.35">
      <c r="A66" s="6" t="s">
        <v>1050</v>
      </c>
      <c r="B66" s="211">
        <v>3</v>
      </c>
      <c r="C66"/>
      <c r="E66" s="52" t="s">
        <v>128</v>
      </c>
      <c r="F66" s="3">
        <v>10</v>
      </c>
    </row>
    <row r="67" spans="1:6" x14ac:dyDescent="0.35">
      <c r="A67" s="6" t="s">
        <v>1248</v>
      </c>
      <c r="B67" s="211">
        <v>1</v>
      </c>
      <c r="C67"/>
      <c r="E67" s="52" t="s">
        <v>129</v>
      </c>
      <c r="F67" s="3">
        <v>11</v>
      </c>
    </row>
    <row r="68" spans="1:6" x14ac:dyDescent="0.35">
      <c r="A68" s="5" t="s">
        <v>78</v>
      </c>
      <c r="B68" s="211"/>
      <c r="C68"/>
      <c r="E68" s="52" t="s">
        <v>130</v>
      </c>
      <c r="F68" s="3">
        <v>11</v>
      </c>
    </row>
    <row r="69" spans="1:6" x14ac:dyDescent="0.35">
      <c r="A69" s="6" t="s">
        <v>78</v>
      </c>
      <c r="B69" s="211">
        <v>1</v>
      </c>
      <c r="C69"/>
      <c r="E69" s="55" t="s">
        <v>131</v>
      </c>
      <c r="F69" s="3">
        <v>6</v>
      </c>
    </row>
    <row r="70" spans="1:6" x14ac:dyDescent="0.35">
      <c r="A70" s="6" t="s">
        <v>333</v>
      </c>
      <c r="B70" s="211">
        <v>6</v>
      </c>
      <c r="C70"/>
      <c r="E70" s="54" t="s">
        <v>160</v>
      </c>
      <c r="F70" s="3">
        <v>1</v>
      </c>
    </row>
    <row r="71" spans="1:6" x14ac:dyDescent="0.35">
      <c r="A71" s="5" t="s">
        <v>80</v>
      </c>
      <c r="B71" s="211"/>
      <c r="C71"/>
      <c r="E71" s="55" t="s">
        <v>156</v>
      </c>
      <c r="F71" s="42">
        <v>1</v>
      </c>
    </row>
    <row r="72" spans="1:6" x14ac:dyDescent="0.35">
      <c r="A72" s="6" t="s">
        <v>81</v>
      </c>
      <c r="B72" s="211">
        <v>10</v>
      </c>
      <c r="C72"/>
      <c r="E72" s="55"/>
      <c r="F72" s="42"/>
    </row>
    <row r="73" spans="1:6" x14ac:dyDescent="0.35">
      <c r="A73" s="6" t="s">
        <v>152</v>
      </c>
      <c r="B73" s="211">
        <v>2</v>
      </c>
      <c r="C73"/>
      <c r="E73" s="53"/>
    </row>
    <row r="74" spans="1:6" x14ac:dyDescent="0.35">
      <c r="A74" s="5" t="s">
        <v>83</v>
      </c>
      <c r="B74" s="211"/>
      <c r="C74"/>
      <c r="E74" s="52"/>
    </row>
    <row r="75" spans="1:6" x14ac:dyDescent="0.35">
      <c r="A75" s="6" t="s">
        <v>84</v>
      </c>
      <c r="B75" s="211">
        <v>6</v>
      </c>
      <c r="C75"/>
      <c r="E75" s="46"/>
    </row>
    <row r="76" spans="1:6" x14ac:dyDescent="0.35">
      <c r="A76" s="5" t="s">
        <v>121</v>
      </c>
      <c r="B76" s="211"/>
      <c r="E76" s="46"/>
    </row>
    <row r="77" spans="1:6" x14ac:dyDescent="0.35">
      <c r="A77" s="6" t="s">
        <v>121</v>
      </c>
      <c r="B77" s="211">
        <v>6</v>
      </c>
      <c r="E77" s="42"/>
    </row>
    <row r="78" spans="1:6" x14ac:dyDescent="0.35">
      <c r="A78" s="6" t="s">
        <v>1246</v>
      </c>
      <c r="B78" s="211">
        <v>3</v>
      </c>
      <c r="E78" s="42"/>
    </row>
    <row r="79" spans="1:6" x14ac:dyDescent="0.35">
      <c r="A79" s="5" t="s">
        <v>813</v>
      </c>
      <c r="B79" s="211"/>
      <c r="E79" s="42"/>
    </row>
    <row r="80" spans="1:6" x14ac:dyDescent="0.35">
      <c r="A80" s="6" t="s">
        <v>184</v>
      </c>
      <c r="B80" s="211">
        <v>1</v>
      </c>
      <c r="E80" s="43"/>
    </row>
    <row r="81" spans="1:5" x14ac:dyDescent="0.35">
      <c r="A81" s="5" t="s">
        <v>927</v>
      </c>
      <c r="B81" s="211"/>
      <c r="E81" s="41"/>
    </row>
    <row r="82" spans="1:5" x14ac:dyDescent="0.35">
      <c r="A82" s="6" t="s">
        <v>928</v>
      </c>
      <c r="B82" s="211">
        <v>1</v>
      </c>
    </row>
    <row r="83" spans="1:5" x14ac:dyDescent="0.35">
      <c r="A83" s="5" t="s">
        <v>183</v>
      </c>
      <c r="B83" s="211"/>
      <c r="E83" s="41"/>
    </row>
    <row r="84" spans="1:5" x14ac:dyDescent="0.35">
      <c r="A84" s="6" t="s">
        <v>183</v>
      </c>
      <c r="B84" s="211">
        <v>3</v>
      </c>
    </row>
    <row r="85" spans="1:5" x14ac:dyDescent="0.35">
      <c r="A85" s="5" t="s">
        <v>1016</v>
      </c>
      <c r="B85" s="211"/>
    </row>
    <row r="86" spans="1:5" x14ac:dyDescent="0.35">
      <c r="A86" s="6" t="s">
        <v>1016</v>
      </c>
      <c r="B86" s="211">
        <v>5</v>
      </c>
    </row>
    <row r="87" spans="1:5" x14ac:dyDescent="0.35">
      <c r="A87" s="5" t="s">
        <v>1249</v>
      </c>
      <c r="B87" s="211"/>
    </row>
    <row r="88" spans="1:5" x14ac:dyDescent="0.35">
      <c r="A88" s="6" t="s">
        <v>1249</v>
      </c>
      <c r="B88" s="211">
        <v>1</v>
      </c>
    </row>
    <row r="89" spans="1:5" x14ac:dyDescent="0.35">
      <c r="A89" s="5" t="s">
        <v>1250</v>
      </c>
      <c r="B89" s="211"/>
    </row>
    <row r="90" spans="1:5" ht="22" customHeight="1" x14ac:dyDescent="0.35">
      <c r="A90" s="6" t="s">
        <v>1250</v>
      </c>
      <c r="B90" s="211">
        <v>1</v>
      </c>
    </row>
    <row r="91" spans="1:5" x14ac:dyDescent="0.35">
      <c r="A91" s="14" t="s">
        <v>92</v>
      </c>
      <c r="B91" s="211">
        <v>97</v>
      </c>
    </row>
    <row r="92" spans="1:5" x14ac:dyDescent="0.35">
      <c r="A92" s="14"/>
      <c r="B92"/>
    </row>
    <row r="93" spans="1:5" x14ac:dyDescent="0.35">
      <c r="A93" s="14"/>
      <c r="B93"/>
    </row>
    <row r="94" spans="1:5" x14ac:dyDescent="0.35">
      <c r="A94" s="14"/>
      <c r="B94"/>
    </row>
    <row r="95" spans="1:5" x14ac:dyDescent="0.35">
      <c r="A95" s="14"/>
      <c r="B95"/>
    </row>
    <row r="96" spans="1:5" x14ac:dyDescent="0.35">
      <c r="A96" s="14"/>
      <c r="B96"/>
    </row>
    <row r="97" spans="1:4" x14ac:dyDescent="0.35">
      <c r="A97" s="14"/>
      <c r="B97"/>
    </row>
    <row r="98" spans="1:4" x14ac:dyDescent="0.35">
      <c r="A98" s="14"/>
      <c r="B98"/>
    </row>
    <row r="99" spans="1:4" x14ac:dyDescent="0.35">
      <c r="A99" s="14"/>
      <c r="B99"/>
    </row>
    <row r="100" spans="1:4" x14ac:dyDescent="0.35">
      <c r="A100"/>
      <c r="B100"/>
    </row>
    <row r="101" spans="1:4" x14ac:dyDescent="0.35">
      <c r="A101" s="4" t="s">
        <v>14</v>
      </c>
      <c r="B101" t="s">
        <v>86</v>
      </c>
    </row>
    <row r="102" spans="1:4" x14ac:dyDescent="0.35">
      <c r="A102" s="4" t="s">
        <v>7</v>
      </c>
      <c r="B102" t="s">
        <v>110</v>
      </c>
      <c r="D102" s="42"/>
    </row>
    <row r="103" spans="1:4" x14ac:dyDescent="0.35">
      <c r="D103" s="32"/>
    </row>
    <row r="104" spans="1:4" ht="38.5" x14ac:dyDescent="0.35">
      <c r="A104" s="19" t="s">
        <v>93</v>
      </c>
      <c r="B104" s="16" t="s">
        <v>290</v>
      </c>
      <c r="D104" s="32"/>
    </row>
    <row r="105" spans="1:4" x14ac:dyDescent="0.35">
      <c r="A105" s="14" t="s">
        <v>76</v>
      </c>
      <c r="B105"/>
      <c r="D105" s="53"/>
    </row>
    <row r="106" spans="1:4" x14ac:dyDescent="0.35">
      <c r="A106" s="14" t="s">
        <v>77</v>
      </c>
      <c r="B106">
        <v>53</v>
      </c>
      <c r="D106" s="53"/>
    </row>
    <row r="107" spans="1:4" x14ac:dyDescent="0.35">
      <c r="A107" s="6" t="s">
        <v>119</v>
      </c>
      <c r="B107">
        <v>4</v>
      </c>
    </row>
    <row r="108" spans="1:4" x14ac:dyDescent="0.35">
      <c r="A108" s="6" t="s">
        <v>151</v>
      </c>
      <c r="B108">
        <v>3</v>
      </c>
    </row>
    <row r="109" spans="1:4" x14ac:dyDescent="0.35">
      <c r="A109" s="6" t="s">
        <v>76</v>
      </c>
      <c r="B109">
        <v>4</v>
      </c>
    </row>
    <row r="110" spans="1:4" x14ac:dyDescent="0.35">
      <c r="A110" s="6" t="s">
        <v>815</v>
      </c>
      <c r="B110">
        <v>1</v>
      </c>
    </row>
    <row r="111" spans="1:4" x14ac:dyDescent="0.35">
      <c r="A111" s="6" t="s">
        <v>814</v>
      </c>
      <c r="B111">
        <v>4</v>
      </c>
    </row>
    <row r="112" spans="1:4" x14ac:dyDescent="0.35">
      <c r="A112" s="6" t="s">
        <v>937</v>
      </c>
      <c r="B112">
        <v>2</v>
      </c>
      <c r="D112" s="33"/>
    </row>
    <row r="113" spans="1:38" x14ac:dyDescent="0.35">
      <c r="A113" s="14" t="s">
        <v>78</v>
      </c>
      <c r="B113"/>
    </row>
    <row r="114" spans="1:38" x14ac:dyDescent="0.35">
      <c r="A114" s="6" t="s">
        <v>78</v>
      </c>
      <c r="B114">
        <v>3</v>
      </c>
    </row>
    <row r="115" spans="1:38" ht="60.75" customHeight="1" x14ac:dyDescent="0.45">
      <c r="A115" s="36" t="s">
        <v>2089</v>
      </c>
    </row>
    <row r="116" spans="1:38" x14ac:dyDescent="0.35">
      <c r="A116" s="19" t="s">
        <v>14</v>
      </c>
      <c r="B116" t="s">
        <v>86</v>
      </c>
    </row>
    <row r="118" spans="1:38" x14ac:dyDescent="0.35">
      <c r="A118" s="19" t="s">
        <v>89</v>
      </c>
      <c r="B118" s="4" t="s">
        <v>90</v>
      </c>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row>
    <row r="119" spans="1:38" x14ac:dyDescent="0.35">
      <c r="A119" s="19" t="s">
        <v>91</v>
      </c>
      <c r="B119" s="7">
        <v>44834</v>
      </c>
      <c r="C119" s="7">
        <v>44848</v>
      </c>
      <c r="D119" s="7">
        <v>44849</v>
      </c>
      <c r="E119" s="7">
        <v>44864</v>
      </c>
      <c r="F119" s="7">
        <v>44865</v>
      </c>
      <c r="G119" s="7">
        <v>44880</v>
      </c>
      <c r="H119" s="7">
        <v>44891</v>
      </c>
      <c r="I119" s="7">
        <v>44895</v>
      </c>
      <c r="J119" s="7">
        <v>44903</v>
      </c>
      <c r="K119" s="7">
        <v>44910</v>
      </c>
      <c r="L119" s="7">
        <v>44925</v>
      </c>
      <c r="M119" s="7">
        <v>44926</v>
      </c>
      <c r="N119" s="7">
        <v>44927</v>
      </c>
      <c r="O119" s="7">
        <v>44956</v>
      </c>
      <c r="P119" s="7">
        <v>44957</v>
      </c>
      <c r="Q119" s="7">
        <v>44972</v>
      </c>
      <c r="R119" s="7">
        <v>44985</v>
      </c>
      <c r="S119" s="7">
        <v>45016</v>
      </c>
      <c r="T119" s="7">
        <v>45044</v>
      </c>
      <c r="U119" s="7">
        <v>45077</v>
      </c>
      <c r="V119" s="7">
        <v>45121</v>
      </c>
      <c r="W119" s="7" t="s">
        <v>92</v>
      </c>
      <c r="X119"/>
      <c r="Y119"/>
      <c r="Z119"/>
      <c r="AA119"/>
      <c r="AB119"/>
      <c r="AC119"/>
      <c r="AD119"/>
      <c r="AE119"/>
      <c r="AF119"/>
      <c r="AG119"/>
      <c r="AH119"/>
      <c r="AI119"/>
      <c r="AJ119"/>
      <c r="AK119"/>
      <c r="AL119"/>
    </row>
    <row r="120" spans="1:38" x14ac:dyDescent="0.35">
      <c r="A120" s="14" t="s">
        <v>76</v>
      </c>
      <c r="B120" s="212">
        <v>8</v>
      </c>
      <c r="C120" s="211">
        <v>2</v>
      </c>
      <c r="D120" s="211">
        <v>1</v>
      </c>
      <c r="E120" s="211"/>
      <c r="F120" s="212">
        <v>14</v>
      </c>
      <c r="G120" s="211"/>
      <c r="H120" s="212">
        <v>1</v>
      </c>
      <c r="I120" s="212">
        <v>9</v>
      </c>
      <c r="J120" s="212">
        <v>1</v>
      </c>
      <c r="K120" s="212"/>
      <c r="L120" s="212">
        <v>32</v>
      </c>
      <c r="M120" s="212">
        <v>18</v>
      </c>
      <c r="N120" s="211"/>
      <c r="O120" s="212"/>
      <c r="P120" s="211">
        <v>28</v>
      </c>
      <c r="Q120" s="211">
        <v>2</v>
      </c>
      <c r="R120" s="211"/>
      <c r="S120" s="211">
        <v>3</v>
      </c>
      <c r="T120" s="211"/>
      <c r="U120" s="211">
        <v>1</v>
      </c>
      <c r="V120" s="211"/>
      <c r="W120" s="212">
        <v>120</v>
      </c>
      <c r="X120"/>
      <c r="Y120"/>
      <c r="Z120"/>
      <c r="AA120"/>
      <c r="AB120"/>
      <c r="AC120"/>
      <c r="AD120"/>
      <c r="AE120"/>
      <c r="AF120"/>
      <c r="AG120"/>
      <c r="AH120"/>
      <c r="AI120"/>
      <c r="AJ120"/>
      <c r="AK120"/>
      <c r="AL120"/>
    </row>
    <row r="121" spans="1:38" x14ac:dyDescent="0.35">
      <c r="A121" s="14" t="s">
        <v>78</v>
      </c>
      <c r="B121" s="212">
        <v>3</v>
      </c>
      <c r="C121" s="211"/>
      <c r="D121" s="211"/>
      <c r="E121" s="211"/>
      <c r="F121" s="212">
        <v>1</v>
      </c>
      <c r="G121" s="211"/>
      <c r="H121" s="212"/>
      <c r="I121" s="212"/>
      <c r="J121" s="212"/>
      <c r="K121" s="212"/>
      <c r="L121" s="212"/>
      <c r="M121" s="212"/>
      <c r="N121" s="211"/>
      <c r="O121" s="212"/>
      <c r="P121" s="211"/>
      <c r="Q121" s="211"/>
      <c r="R121" s="211"/>
      <c r="S121" s="211"/>
      <c r="T121" s="211"/>
      <c r="U121" s="211"/>
      <c r="V121" s="211"/>
      <c r="W121" s="212">
        <v>4</v>
      </c>
      <c r="X121"/>
      <c r="Y121"/>
      <c r="Z121"/>
      <c r="AA121"/>
      <c r="AB121"/>
      <c r="AC121"/>
      <c r="AD121"/>
      <c r="AE121"/>
      <c r="AF121"/>
      <c r="AG121"/>
      <c r="AH121"/>
      <c r="AI121"/>
      <c r="AJ121"/>
      <c r="AK121"/>
      <c r="AL121"/>
    </row>
    <row r="122" spans="1:38" x14ac:dyDescent="0.35">
      <c r="A122" s="14" t="s">
        <v>80</v>
      </c>
      <c r="B122" s="212"/>
      <c r="C122" s="211"/>
      <c r="D122" s="211"/>
      <c r="E122" s="211"/>
      <c r="F122" s="212">
        <v>2</v>
      </c>
      <c r="G122" s="211"/>
      <c r="H122" s="212"/>
      <c r="I122" s="212"/>
      <c r="J122" s="212"/>
      <c r="K122" s="212">
        <v>1</v>
      </c>
      <c r="L122" s="212">
        <v>11</v>
      </c>
      <c r="M122" s="212"/>
      <c r="N122" s="211">
        <v>3</v>
      </c>
      <c r="O122" s="212"/>
      <c r="P122" s="211"/>
      <c r="Q122" s="211"/>
      <c r="R122" s="211"/>
      <c r="S122" s="211"/>
      <c r="T122" s="211"/>
      <c r="U122" s="211"/>
      <c r="V122" s="211"/>
      <c r="W122" s="212">
        <v>17</v>
      </c>
      <c r="X122"/>
      <c r="Y122"/>
      <c r="Z122"/>
      <c r="AA122"/>
      <c r="AB122"/>
      <c r="AC122"/>
      <c r="AD122"/>
      <c r="AE122"/>
      <c r="AF122"/>
      <c r="AG122"/>
      <c r="AH122"/>
      <c r="AI122"/>
      <c r="AJ122"/>
      <c r="AK122"/>
      <c r="AL122"/>
    </row>
    <row r="123" spans="1:38" x14ac:dyDescent="0.35">
      <c r="A123" s="14" t="s">
        <v>83</v>
      </c>
      <c r="B123" s="212">
        <v>1</v>
      </c>
      <c r="C123" s="211"/>
      <c r="D123" s="211"/>
      <c r="E123" s="211"/>
      <c r="F123" s="212"/>
      <c r="G123" s="211"/>
      <c r="H123" s="212"/>
      <c r="I123" s="212">
        <v>1</v>
      </c>
      <c r="J123" s="212"/>
      <c r="K123" s="212">
        <v>1</v>
      </c>
      <c r="L123" s="212">
        <v>8</v>
      </c>
      <c r="M123" s="212">
        <v>1</v>
      </c>
      <c r="N123" s="211"/>
      <c r="O123" s="212"/>
      <c r="P123" s="211"/>
      <c r="Q123" s="211"/>
      <c r="R123" s="211"/>
      <c r="S123" s="211"/>
      <c r="T123" s="211"/>
      <c r="U123" s="211"/>
      <c r="V123" s="211"/>
      <c r="W123" s="212">
        <v>12</v>
      </c>
      <c r="X123"/>
      <c r="Y123"/>
      <c r="Z123"/>
      <c r="AA123"/>
      <c r="AB123"/>
      <c r="AC123"/>
      <c r="AD123"/>
      <c r="AE123"/>
      <c r="AF123"/>
      <c r="AG123"/>
      <c r="AH123"/>
      <c r="AI123"/>
      <c r="AJ123"/>
      <c r="AK123"/>
      <c r="AL123"/>
    </row>
    <row r="124" spans="1:38" x14ac:dyDescent="0.35">
      <c r="A124" s="14" t="s">
        <v>121</v>
      </c>
      <c r="B124" s="212">
        <v>3</v>
      </c>
      <c r="C124" s="211"/>
      <c r="D124" s="211"/>
      <c r="E124" s="211"/>
      <c r="F124" s="212"/>
      <c r="G124" s="211">
        <v>1</v>
      </c>
      <c r="H124" s="212"/>
      <c r="I124" s="212"/>
      <c r="J124" s="212"/>
      <c r="K124" s="212"/>
      <c r="L124" s="212">
        <v>4</v>
      </c>
      <c r="M124" s="212"/>
      <c r="N124" s="211"/>
      <c r="O124" s="212">
        <v>1</v>
      </c>
      <c r="P124" s="211"/>
      <c r="Q124" s="211"/>
      <c r="R124" s="211"/>
      <c r="S124" s="211"/>
      <c r="T124" s="211"/>
      <c r="U124" s="211"/>
      <c r="V124" s="211"/>
      <c r="W124" s="212">
        <v>9</v>
      </c>
      <c r="X124"/>
      <c r="Y124"/>
      <c r="Z124"/>
      <c r="AA124"/>
      <c r="AB124"/>
      <c r="AC124"/>
      <c r="AD124"/>
      <c r="AE124"/>
      <c r="AF124"/>
      <c r="AG124"/>
      <c r="AH124"/>
      <c r="AI124"/>
      <c r="AJ124"/>
      <c r="AK124"/>
      <c r="AL124"/>
    </row>
    <row r="125" spans="1:38" x14ac:dyDescent="0.35">
      <c r="A125" s="14" t="s">
        <v>813</v>
      </c>
      <c r="B125" s="212">
        <v>1</v>
      </c>
      <c r="C125" s="211"/>
      <c r="D125" s="211"/>
      <c r="E125" s="211"/>
      <c r="F125" s="212"/>
      <c r="G125" s="211"/>
      <c r="H125" s="212"/>
      <c r="I125" s="212"/>
      <c r="J125" s="212"/>
      <c r="K125" s="212"/>
      <c r="L125" s="212">
        <v>4</v>
      </c>
      <c r="M125" s="212">
        <v>2</v>
      </c>
      <c r="N125" s="211"/>
      <c r="O125" s="212"/>
      <c r="P125" s="211"/>
      <c r="Q125" s="211"/>
      <c r="R125" s="211"/>
      <c r="S125" s="211"/>
      <c r="T125" s="211"/>
      <c r="U125" s="211"/>
      <c r="V125" s="211">
        <v>1</v>
      </c>
      <c r="W125" s="212">
        <v>8</v>
      </c>
      <c r="X125"/>
      <c r="Y125"/>
      <c r="Z125"/>
      <c r="AA125"/>
      <c r="AB125"/>
      <c r="AC125"/>
      <c r="AD125"/>
      <c r="AE125"/>
      <c r="AF125"/>
      <c r="AG125"/>
      <c r="AH125"/>
      <c r="AI125"/>
      <c r="AJ125"/>
      <c r="AK125"/>
      <c r="AL125"/>
    </row>
    <row r="126" spans="1:38" ht="26" x14ac:dyDescent="0.35">
      <c r="A126" s="14" t="s">
        <v>927</v>
      </c>
      <c r="B126" s="211"/>
      <c r="C126" s="211"/>
      <c r="D126" s="211"/>
      <c r="E126" s="211"/>
      <c r="F126" s="211"/>
      <c r="G126" s="211"/>
      <c r="H126" s="211"/>
      <c r="I126" s="211"/>
      <c r="J126" s="211"/>
      <c r="K126" s="211"/>
      <c r="L126" s="211"/>
      <c r="M126" s="211"/>
      <c r="N126" s="211"/>
      <c r="O126" s="211"/>
      <c r="P126" s="211"/>
      <c r="Q126" s="211"/>
      <c r="R126" s="211">
        <v>1</v>
      </c>
      <c r="S126" s="211"/>
      <c r="T126" s="211"/>
      <c r="U126" s="211"/>
      <c r="V126" s="211"/>
      <c r="W126" s="213">
        <v>1</v>
      </c>
      <c r="X126"/>
      <c r="Y126"/>
      <c r="Z126"/>
      <c r="AA126"/>
      <c r="AB126"/>
      <c r="AC126"/>
      <c r="AD126"/>
      <c r="AE126"/>
      <c r="AF126"/>
      <c r="AG126"/>
      <c r="AH126"/>
      <c r="AI126"/>
      <c r="AJ126"/>
      <c r="AK126"/>
      <c r="AL126"/>
    </row>
    <row r="127" spans="1:38" x14ac:dyDescent="0.35">
      <c r="A127" s="14" t="s">
        <v>183</v>
      </c>
      <c r="B127" s="211">
        <v>3</v>
      </c>
      <c r="C127" s="211"/>
      <c r="D127" s="211"/>
      <c r="E127" s="211">
        <v>2</v>
      </c>
      <c r="F127" s="211"/>
      <c r="G127" s="211"/>
      <c r="H127" s="211"/>
      <c r="I127" s="211">
        <v>1</v>
      </c>
      <c r="J127" s="211"/>
      <c r="K127" s="211"/>
      <c r="L127" s="211"/>
      <c r="M127" s="211"/>
      <c r="N127" s="211"/>
      <c r="O127" s="211"/>
      <c r="P127" s="211"/>
      <c r="Q127" s="211"/>
      <c r="R127" s="211"/>
      <c r="S127" s="211"/>
      <c r="T127" s="211"/>
      <c r="U127" s="211"/>
      <c r="V127" s="211"/>
      <c r="W127" s="213">
        <v>6</v>
      </c>
      <c r="X127"/>
      <c r="Y127"/>
      <c r="Z127"/>
      <c r="AA127"/>
      <c r="AB127"/>
      <c r="AC127"/>
      <c r="AD127"/>
      <c r="AE127"/>
      <c r="AF127"/>
      <c r="AG127"/>
      <c r="AH127"/>
      <c r="AI127"/>
      <c r="AJ127"/>
      <c r="AK127"/>
      <c r="AL127"/>
    </row>
    <row r="128" spans="1:38" x14ac:dyDescent="0.35">
      <c r="A128" s="14" t="s">
        <v>1016</v>
      </c>
      <c r="B128" s="211">
        <v>6</v>
      </c>
      <c r="C128" s="211"/>
      <c r="D128" s="211"/>
      <c r="E128" s="211"/>
      <c r="F128" s="211">
        <v>2</v>
      </c>
      <c r="G128" s="211"/>
      <c r="H128" s="211"/>
      <c r="I128" s="211">
        <v>3</v>
      </c>
      <c r="J128" s="211"/>
      <c r="K128" s="211"/>
      <c r="L128" s="211"/>
      <c r="M128" s="211">
        <v>4</v>
      </c>
      <c r="N128" s="211"/>
      <c r="O128" s="211"/>
      <c r="P128" s="211"/>
      <c r="Q128" s="211"/>
      <c r="R128" s="211"/>
      <c r="S128" s="211"/>
      <c r="T128" s="211"/>
      <c r="U128" s="211"/>
      <c r="V128" s="211"/>
      <c r="W128" s="213">
        <v>15</v>
      </c>
      <c r="X128"/>
      <c r="Y128"/>
      <c r="Z128"/>
      <c r="AA128"/>
      <c r="AB128"/>
      <c r="AC128"/>
      <c r="AD128"/>
      <c r="AE128"/>
      <c r="AF128"/>
      <c r="AG128"/>
      <c r="AH128"/>
      <c r="AI128"/>
      <c r="AJ128"/>
      <c r="AK128"/>
      <c r="AL128"/>
    </row>
    <row r="129" spans="1:38" x14ac:dyDescent="0.35">
      <c r="A129" s="14" t="s">
        <v>1249</v>
      </c>
      <c r="B129" s="211"/>
      <c r="C129" s="211"/>
      <c r="D129" s="211"/>
      <c r="E129" s="211"/>
      <c r="F129" s="211"/>
      <c r="G129" s="211"/>
      <c r="H129" s="211"/>
      <c r="I129" s="211"/>
      <c r="J129" s="211"/>
      <c r="K129" s="211">
        <v>1</v>
      </c>
      <c r="L129" s="211">
        <v>1</v>
      </c>
      <c r="M129" s="211"/>
      <c r="N129" s="211"/>
      <c r="O129" s="211"/>
      <c r="P129" s="211"/>
      <c r="Q129" s="211"/>
      <c r="R129" s="211"/>
      <c r="S129" s="211"/>
      <c r="T129" s="211"/>
      <c r="U129" s="211"/>
      <c r="V129" s="211"/>
      <c r="W129" s="213">
        <v>2</v>
      </c>
      <c r="X129"/>
      <c r="Y129"/>
      <c r="Z129"/>
      <c r="AA129"/>
      <c r="AB129"/>
      <c r="AC129"/>
      <c r="AD129"/>
      <c r="AE129"/>
      <c r="AF129"/>
      <c r="AG129"/>
      <c r="AH129"/>
      <c r="AI129"/>
      <c r="AJ129"/>
      <c r="AK129"/>
      <c r="AL129"/>
    </row>
    <row r="130" spans="1:38" ht="26" x14ac:dyDescent="0.35">
      <c r="A130" s="14" t="s">
        <v>1250</v>
      </c>
      <c r="B130" s="211"/>
      <c r="C130" s="211"/>
      <c r="D130" s="211"/>
      <c r="E130" s="211"/>
      <c r="F130" s="211"/>
      <c r="G130" s="211"/>
      <c r="H130" s="211"/>
      <c r="I130" s="211"/>
      <c r="J130" s="211"/>
      <c r="K130" s="211"/>
      <c r="L130" s="211">
        <v>1</v>
      </c>
      <c r="M130" s="211"/>
      <c r="N130" s="211"/>
      <c r="O130" s="211"/>
      <c r="P130" s="211"/>
      <c r="Q130" s="211"/>
      <c r="R130" s="211"/>
      <c r="S130" s="211"/>
      <c r="T130" s="211"/>
      <c r="U130" s="211"/>
      <c r="V130" s="211"/>
      <c r="W130" s="213">
        <v>1</v>
      </c>
      <c r="X130"/>
      <c r="Y130"/>
      <c r="Z130"/>
      <c r="AA130"/>
      <c r="AB130"/>
      <c r="AC130"/>
      <c r="AD130"/>
      <c r="AE130"/>
      <c r="AF130"/>
      <c r="AG130"/>
      <c r="AH130"/>
      <c r="AI130"/>
      <c r="AJ130"/>
      <c r="AK130"/>
      <c r="AL130"/>
    </row>
    <row r="131" spans="1:38" ht="38.5" x14ac:dyDescent="0.35">
      <c r="A131" s="14" t="s">
        <v>1882</v>
      </c>
      <c r="B131" s="211"/>
      <c r="C131" s="211"/>
      <c r="D131" s="211"/>
      <c r="E131" s="211"/>
      <c r="F131" s="211">
        <v>1</v>
      </c>
      <c r="G131" s="211"/>
      <c r="H131" s="211"/>
      <c r="I131" s="211">
        <v>2</v>
      </c>
      <c r="J131" s="211"/>
      <c r="K131" s="211"/>
      <c r="L131" s="211"/>
      <c r="M131" s="211"/>
      <c r="N131" s="211"/>
      <c r="O131" s="211"/>
      <c r="P131" s="211"/>
      <c r="Q131" s="211"/>
      <c r="R131" s="211"/>
      <c r="S131" s="211"/>
      <c r="T131" s="211"/>
      <c r="U131" s="211"/>
      <c r="V131" s="211"/>
      <c r="W131" s="213">
        <v>3</v>
      </c>
      <c r="X131"/>
      <c r="Y131"/>
      <c r="Z131"/>
      <c r="AA131"/>
      <c r="AB131"/>
      <c r="AC131"/>
      <c r="AD131"/>
      <c r="AE131"/>
      <c r="AF131"/>
      <c r="AG131"/>
      <c r="AH131"/>
      <c r="AI131"/>
      <c r="AJ131"/>
      <c r="AK131"/>
      <c r="AL131"/>
    </row>
    <row r="132" spans="1:38" x14ac:dyDescent="0.35">
      <c r="A132" s="14" t="s">
        <v>239</v>
      </c>
      <c r="B132" s="211"/>
      <c r="C132" s="211"/>
      <c r="D132" s="211"/>
      <c r="E132" s="211"/>
      <c r="F132" s="211">
        <v>1</v>
      </c>
      <c r="G132" s="211"/>
      <c r="H132" s="211"/>
      <c r="I132" s="211"/>
      <c r="J132" s="211"/>
      <c r="K132" s="211"/>
      <c r="L132" s="211">
        <v>3</v>
      </c>
      <c r="M132" s="211"/>
      <c r="N132" s="211"/>
      <c r="O132" s="211"/>
      <c r="P132" s="211"/>
      <c r="Q132" s="211"/>
      <c r="R132" s="211"/>
      <c r="S132" s="211"/>
      <c r="T132" s="211">
        <v>1</v>
      </c>
      <c r="U132" s="211"/>
      <c r="V132" s="211"/>
      <c r="W132" s="213">
        <v>5</v>
      </c>
      <c r="X132"/>
      <c r="Y132"/>
      <c r="Z132"/>
      <c r="AA132"/>
      <c r="AB132"/>
      <c r="AC132"/>
      <c r="AD132"/>
      <c r="AE132"/>
      <c r="AF132"/>
      <c r="AG132"/>
      <c r="AH132"/>
      <c r="AI132"/>
      <c r="AJ132"/>
      <c r="AK132"/>
      <c r="AL132"/>
    </row>
    <row r="133" spans="1:38" x14ac:dyDescent="0.35">
      <c r="A133" s="14" t="s">
        <v>1628</v>
      </c>
      <c r="B133" s="211">
        <v>1</v>
      </c>
      <c r="C133" s="211"/>
      <c r="D133" s="211"/>
      <c r="E133" s="211"/>
      <c r="F133" s="211"/>
      <c r="G133" s="211"/>
      <c r="H133" s="211"/>
      <c r="I133" s="211"/>
      <c r="J133" s="211"/>
      <c r="K133" s="211"/>
      <c r="L133" s="211">
        <v>1</v>
      </c>
      <c r="M133" s="211"/>
      <c r="N133" s="211"/>
      <c r="O133" s="211"/>
      <c r="P133" s="211"/>
      <c r="Q133" s="211"/>
      <c r="R133" s="211"/>
      <c r="S133" s="211"/>
      <c r="T133" s="211"/>
      <c r="U133" s="211"/>
      <c r="V133" s="211"/>
      <c r="W133" s="213">
        <v>2</v>
      </c>
      <c r="X133"/>
      <c r="Y133"/>
      <c r="Z133"/>
      <c r="AA133"/>
      <c r="AB133"/>
      <c r="AC133"/>
      <c r="AD133"/>
      <c r="AE133"/>
      <c r="AF133"/>
      <c r="AG133"/>
      <c r="AH133"/>
      <c r="AI133"/>
      <c r="AJ133"/>
      <c r="AK133"/>
      <c r="AL133"/>
    </row>
    <row r="134" spans="1:38" ht="26" x14ac:dyDescent="0.35">
      <c r="A134" s="14" t="s">
        <v>2065</v>
      </c>
      <c r="B134" s="211"/>
      <c r="C134" s="211"/>
      <c r="D134" s="211"/>
      <c r="E134" s="211"/>
      <c r="F134" s="211">
        <v>1</v>
      </c>
      <c r="G134" s="211"/>
      <c r="H134" s="211"/>
      <c r="I134" s="211">
        <v>4</v>
      </c>
      <c r="J134" s="211"/>
      <c r="K134" s="211"/>
      <c r="L134" s="211">
        <v>1</v>
      </c>
      <c r="M134" s="211"/>
      <c r="N134" s="211"/>
      <c r="O134" s="211"/>
      <c r="P134" s="211"/>
      <c r="Q134" s="211"/>
      <c r="R134" s="211"/>
      <c r="S134" s="211"/>
      <c r="T134" s="211"/>
      <c r="U134" s="211"/>
      <c r="V134" s="211"/>
      <c r="W134" s="213">
        <v>6</v>
      </c>
      <c r="X134"/>
      <c r="Y134"/>
      <c r="Z134"/>
      <c r="AA134"/>
      <c r="AB134"/>
      <c r="AC134"/>
      <c r="AD134"/>
      <c r="AE134"/>
      <c r="AF134"/>
      <c r="AG134"/>
      <c r="AH134"/>
      <c r="AI134"/>
      <c r="AJ134"/>
      <c r="AK134"/>
      <c r="AL134"/>
    </row>
    <row r="135" spans="1:38" ht="38.5" x14ac:dyDescent="0.35">
      <c r="A135" s="14" t="s">
        <v>2071</v>
      </c>
      <c r="B135" s="211"/>
      <c r="C135" s="211"/>
      <c r="D135" s="211"/>
      <c r="E135" s="211"/>
      <c r="F135" s="211"/>
      <c r="G135" s="211"/>
      <c r="H135" s="211"/>
      <c r="I135" s="211"/>
      <c r="J135" s="211"/>
      <c r="K135" s="211"/>
      <c r="L135" s="211"/>
      <c r="M135" s="211">
        <v>2</v>
      </c>
      <c r="N135" s="211"/>
      <c r="O135" s="211"/>
      <c r="P135" s="211"/>
      <c r="Q135" s="211"/>
      <c r="R135" s="211"/>
      <c r="S135" s="211"/>
      <c r="T135" s="211"/>
      <c r="U135" s="211"/>
      <c r="V135" s="211"/>
      <c r="W135" s="213">
        <v>2</v>
      </c>
      <c r="X135"/>
      <c r="Y135"/>
      <c r="Z135"/>
      <c r="AA135"/>
      <c r="AB135"/>
      <c r="AC135"/>
      <c r="AD135"/>
      <c r="AE135"/>
      <c r="AF135"/>
      <c r="AG135"/>
      <c r="AH135"/>
      <c r="AI135"/>
      <c r="AJ135"/>
      <c r="AK135"/>
      <c r="AL135"/>
    </row>
    <row r="136" spans="1:38" x14ac:dyDescent="0.35">
      <c r="A136" s="14" t="s">
        <v>92</v>
      </c>
      <c r="B136" s="211">
        <v>26</v>
      </c>
      <c r="C136" s="211">
        <v>2</v>
      </c>
      <c r="D136" s="211">
        <v>1</v>
      </c>
      <c r="E136" s="211">
        <v>2</v>
      </c>
      <c r="F136" s="211">
        <v>22</v>
      </c>
      <c r="G136" s="211">
        <v>1</v>
      </c>
      <c r="H136" s="211">
        <v>1</v>
      </c>
      <c r="I136" s="211">
        <v>20</v>
      </c>
      <c r="J136" s="211">
        <v>1</v>
      </c>
      <c r="K136" s="211">
        <v>3</v>
      </c>
      <c r="L136" s="211">
        <v>66</v>
      </c>
      <c r="M136" s="211">
        <v>27</v>
      </c>
      <c r="N136" s="211">
        <v>3</v>
      </c>
      <c r="O136" s="211">
        <v>1</v>
      </c>
      <c r="P136" s="211">
        <v>28</v>
      </c>
      <c r="Q136" s="211">
        <v>2</v>
      </c>
      <c r="R136" s="211">
        <v>1</v>
      </c>
      <c r="S136" s="211">
        <v>3</v>
      </c>
      <c r="T136" s="211">
        <v>1</v>
      </c>
      <c r="U136" s="211">
        <v>1</v>
      </c>
      <c r="V136" s="211">
        <v>1</v>
      </c>
      <c r="W136" s="211">
        <v>213</v>
      </c>
      <c r="X136"/>
      <c r="Y136"/>
      <c r="Z136"/>
      <c r="AA136"/>
      <c r="AB136"/>
      <c r="AC136"/>
      <c r="AD136"/>
    </row>
    <row r="137" spans="1:38" x14ac:dyDescent="0.35">
      <c r="A137"/>
      <c r="B137"/>
      <c r="C137"/>
      <c r="D137"/>
      <c r="E137"/>
      <c r="F137"/>
      <c r="G137"/>
      <c r="H137"/>
      <c r="I137"/>
      <c r="J137"/>
      <c r="K137"/>
      <c r="L137"/>
      <c r="M137"/>
      <c r="N137"/>
      <c r="O137"/>
      <c r="P137"/>
      <c r="Q137"/>
      <c r="R137"/>
      <c r="S137"/>
      <c r="T137"/>
      <c r="U137"/>
      <c r="V137"/>
      <c r="W137"/>
      <c r="X137"/>
      <c r="Y137"/>
      <c r="Z137"/>
      <c r="AA137"/>
      <c r="AB137"/>
      <c r="AC137"/>
      <c r="AD137"/>
    </row>
    <row r="138" spans="1:38" x14ac:dyDescent="0.35">
      <c r="A138" s="14"/>
      <c r="B138"/>
      <c r="C138"/>
      <c r="D138"/>
      <c r="E138"/>
      <c r="F138"/>
      <c r="G138"/>
      <c r="H138"/>
      <c r="I138"/>
      <c r="J138"/>
      <c r="K138"/>
      <c r="L138"/>
      <c r="M138"/>
      <c r="N138"/>
      <c r="O138"/>
      <c r="P138"/>
      <c r="Q138"/>
      <c r="R138"/>
      <c r="S138"/>
      <c r="T138"/>
      <c r="U138"/>
      <c r="V138"/>
      <c r="W138"/>
      <c r="X138"/>
      <c r="Y138"/>
      <c r="Z138"/>
      <c r="AA138"/>
      <c r="AB138"/>
      <c r="AC138"/>
      <c r="AD138"/>
    </row>
    <row r="139" spans="1:38" x14ac:dyDescent="0.35">
      <c r="A139" s="14"/>
      <c r="B139"/>
      <c r="C139"/>
      <c r="D139"/>
      <c r="E139"/>
      <c r="F139"/>
      <c r="G139"/>
      <c r="H139"/>
      <c r="I139"/>
      <c r="J139"/>
      <c r="K139"/>
      <c r="L139"/>
      <c r="M139"/>
      <c r="N139"/>
      <c r="O139"/>
      <c r="P139"/>
      <c r="Q139"/>
      <c r="R139"/>
      <c r="S139"/>
      <c r="T139"/>
      <c r="U139"/>
      <c r="V139"/>
      <c r="W139"/>
      <c r="X139"/>
      <c r="Y139"/>
      <c r="Z139"/>
      <c r="AA139"/>
      <c r="AB139"/>
      <c r="AC139"/>
      <c r="AD139"/>
    </row>
    <row r="140" spans="1:38" ht="15.5" x14ac:dyDescent="0.35">
      <c r="A140" s="38" t="s">
        <v>124</v>
      </c>
      <c r="B140"/>
      <c r="C140"/>
      <c r="D140"/>
      <c r="E140"/>
      <c r="F140"/>
      <c r="G140"/>
      <c r="H140"/>
      <c r="I140"/>
      <c r="J140"/>
      <c r="K140"/>
      <c r="L140"/>
      <c r="M140"/>
      <c r="N140"/>
      <c r="O140"/>
      <c r="P140"/>
      <c r="Q140"/>
      <c r="R140"/>
      <c r="S140"/>
      <c r="T140"/>
      <c r="U140"/>
      <c r="V140"/>
      <c r="W140"/>
    </row>
    <row r="141" spans="1:38" ht="17.25" customHeight="1" x14ac:dyDescent="0.35">
      <c r="A141" s="39" t="s">
        <v>125</v>
      </c>
      <c r="B141"/>
      <c r="C141"/>
      <c r="D141"/>
      <c r="E141"/>
      <c r="F141"/>
      <c r="G141"/>
      <c r="H141"/>
      <c r="I141"/>
      <c r="J141"/>
      <c r="K141"/>
      <c r="L141"/>
      <c r="M141"/>
      <c r="N141"/>
      <c r="O141"/>
      <c r="P141"/>
      <c r="Q141"/>
      <c r="R141"/>
      <c r="S141"/>
      <c r="T141"/>
      <c r="U141"/>
      <c r="V141"/>
      <c r="W141"/>
    </row>
    <row r="142" spans="1:38" ht="15.5" x14ac:dyDescent="0.35">
      <c r="A142" s="40" t="s">
        <v>126</v>
      </c>
      <c r="B142"/>
      <c r="C142"/>
      <c r="D142"/>
      <c r="E142"/>
      <c r="F142"/>
      <c r="G142"/>
      <c r="H142"/>
      <c r="I142"/>
      <c r="J142"/>
      <c r="K142"/>
      <c r="L142"/>
      <c r="M142"/>
      <c r="N142"/>
      <c r="O142"/>
      <c r="P142"/>
      <c r="Q142"/>
      <c r="R142"/>
      <c r="S142"/>
      <c r="T142"/>
      <c r="U142"/>
      <c r="V142"/>
      <c r="W142"/>
    </row>
    <row r="145" spans="1:3" ht="71.25" customHeight="1" x14ac:dyDescent="0.45">
      <c r="A145" s="36" t="s">
        <v>2090</v>
      </c>
      <c r="B145"/>
    </row>
    <row r="146" spans="1:3" x14ac:dyDescent="0.35">
      <c r="A146" s="19" t="s">
        <v>14</v>
      </c>
      <c r="B146" t="s">
        <v>86</v>
      </c>
    </row>
    <row r="148" spans="1:3" x14ac:dyDescent="0.35">
      <c r="A148" s="19" t="s">
        <v>104</v>
      </c>
      <c r="B148" t="s">
        <v>105</v>
      </c>
      <c r="C148"/>
    </row>
    <row r="149" spans="1:3" x14ac:dyDescent="0.35">
      <c r="A149" s="5" t="s">
        <v>985</v>
      </c>
      <c r="B149" s="211">
        <v>2</v>
      </c>
      <c r="C149"/>
    </row>
    <row r="150" spans="1:3" x14ac:dyDescent="0.35">
      <c r="A150" s="5" t="s">
        <v>1399</v>
      </c>
      <c r="B150" s="211">
        <v>2</v>
      </c>
      <c r="C150"/>
    </row>
    <row r="151" spans="1:3" x14ac:dyDescent="0.35">
      <c r="A151" s="5" t="s">
        <v>1384</v>
      </c>
      <c r="B151" s="211">
        <v>1</v>
      </c>
      <c r="C151"/>
    </row>
    <row r="152" spans="1:3" x14ac:dyDescent="0.35">
      <c r="A152" s="5" t="s">
        <v>1370</v>
      </c>
      <c r="B152" s="211">
        <v>3</v>
      </c>
      <c r="C152"/>
    </row>
    <row r="153" spans="1:3" x14ac:dyDescent="0.35">
      <c r="A153" s="45" t="s">
        <v>153</v>
      </c>
      <c r="B153" s="211">
        <v>1</v>
      </c>
      <c r="C153"/>
    </row>
    <row r="154" spans="1:3" x14ac:dyDescent="0.35">
      <c r="A154" s="5" t="s">
        <v>479</v>
      </c>
      <c r="B154" s="211">
        <v>1</v>
      </c>
      <c r="C154"/>
    </row>
    <row r="155" spans="1:3" x14ac:dyDescent="0.35">
      <c r="A155" s="5" t="s">
        <v>1123</v>
      </c>
      <c r="B155" s="211">
        <v>19</v>
      </c>
      <c r="C155"/>
    </row>
    <row r="156" spans="1:3" x14ac:dyDescent="0.35">
      <c r="A156" s="5" t="s">
        <v>1124</v>
      </c>
      <c r="B156" s="211">
        <v>1</v>
      </c>
      <c r="C156"/>
    </row>
    <row r="157" spans="1:3" ht="25" x14ac:dyDescent="0.35">
      <c r="A157" s="45" t="s">
        <v>226</v>
      </c>
      <c r="B157" s="211">
        <v>1</v>
      </c>
      <c r="C157"/>
    </row>
    <row r="158" spans="1:3" x14ac:dyDescent="0.35">
      <c r="A158" s="5" t="s">
        <v>475</v>
      </c>
      <c r="B158" s="211">
        <v>2</v>
      </c>
      <c r="C158"/>
    </row>
    <row r="159" spans="1:3" x14ac:dyDescent="0.35">
      <c r="A159" s="5" t="s">
        <v>1391</v>
      </c>
      <c r="B159" s="211">
        <v>1</v>
      </c>
      <c r="C159"/>
    </row>
    <row r="160" spans="1:3" x14ac:dyDescent="0.35">
      <c r="A160" s="5" t="s">
        <v>354</v>
      </c>
      <c r="B160" s="211">
        <v>1</v>
      </c>
      <c r="C160"/>
    </row>
    <row r="161" spans="1:3" x14ac:dyDescent="0.35">
      <c r="A161" s="5" t="s">
        <v>576</v>
      </c>
      <c r="B161" s="211">
        <v>13</v>
      </c>
      <c r="C161"/>
    </row>
    <row r="162" spans="1:3" ht="25" x14ac:dyDescent="0.35">
      <c r="A162" s="45" t="s">
        <v>187</v>
      </c>
      <c r="B162" s="211">
        <v>1</v>
      </c>
      <c r="C162"/>
    </row>
    <row r="163" spans="1:3" x14ac:dyDescent="0.35">
      <c r="A163" s="5" t="s">
        <v>292</v>
      </c>
      <c r="B163" s="211">
        <v>3</v>
      </c>
      <c r="C163"/>
    </row>
    <row r="164" spans="1:3" x14ac:dyDescent="0.35">
      <c r="A164" s="5" t="s">
        <v>990</v>
      </c>
      <c r="B164" s="211">
        <v>1</v>
      </c>
      <c r="C164"/>
    </row>
    <row r="165" spans="1:3" x14ac:dyDescent="0.35">
      <c r="A165" s="5" t="s">
        <v>612</v>
      </c>
      <c r="B165" s="211">
        <v>1</v>
      </c>
      <c r="C165"/>
    </row>
    <row r="166" spans="1:3" x14ac:dyDescent="0.35">
      <c r="A166" s="5" t="s">
        <v>931</v>
      </c>
      <c r="B166" s="211">
        <v>1</v>
      </c>
    </row>
    <row r="167" spans="1:3" x14ac:dyDescent="0.35">
      <c r="A167" s="5" t="s">
        <v>873</v>
      </c>
      <c r="B167" s="211">
        <v>2</v>
      </c>
    </row>
    <row r="168" spans="1:3" x14ac:dyDescent="0.35">
      <c r="A168" s="5" t="s">
        <v>922</v>
      </c>
      <c r="B168" s="211">
        <v>1</v>
      </c>
    </row>
    <row r="169" spans="1:3" x14ac:dyDescent="0.35">
      <c r="A169" s="5" t="s">
        <v>1976</v>
      </c>
      <c r="B169" s="211">
        <v>4</v>
      </c>
    </row>
    <row r="170" spans="1:3" x14ac:dyDescent="0.35">
      <c r="A170" s="5" t="s">
        <v>1444</v>
      </c>
      <c r="B170" s="211">
        <v>39</v>
      </c>
    </row>
    <row r="171" spans="1:3" x14ac:dyDescent="0.35">
      <c r="A171" s="5" t="s">
        <v>972</v>
      </c>
      <c r="B171" s="211">
        <v>2</v>
      </c>
    </row>
    <row r="172" spans="1:3" x14ac:dyDescent="0.35">
      <c r="A172" s="5" t="s">
        <v>1687</v>
      </c>
      <c r="B172" s="211">
        <v>46</v>
      </c>
    </row>
    <row r="173" spans="1:3" x14ac:dyDescent="0.35">
      <c r="A173" s="5" t="s">
        <v>1630</v>
      </c>
      <c r="B173" s="211">
        <v>6</v>
      </c>
    </row>
    <row r="174" spans="1:3" x14ac:dyDescent="0.35">
      <c r="A174" s="5" t="s">
        <v>1481</v>
      </c>
      <c r="B174" s="211">
        <v>4</v>
      </c>
    </row>
    <row r="175" spans="1:3" x14ac:dyDescent="0.35">
      <c r="A175" s="5" t="s">
        <v>1956</v>
      </c>
      <c r="B175" s="211">
        <v>4</v>
      </c>
    </row>
    <row r="176" spans="1:3" x14ac:dyDescent="0.35">
      <c r="A176" s="5" t="s">
        <v>1035</v>
      </c>
      <c r="B176" s="211">
        <v>6</v>
      </c>
    </row>
    <row r="177" spans="1:2" x14ac:dyDescent="0.35">
      <c r="A177" s="5" t="s">
        <v>1656</v>
      </c>
      <c r="B177" s="211">
        <v>1</v>
      </c>
    </row>
    <row r="178" spans="1:2" x14ac:dyDescent="0.35">
      <c r="A178" s="5" t="s">
        <v>635</v>
      </c>
      <c r="B178" s="211">
        <v>1</v>
      </c>
    </row>
    <row r="179" spans="1:2" x14ac:dyDescent="0.35">
      <c r="A179" s="5" t="s">
        <v>1332</v>
      </c>
      <c r="B179" s="211">
        <v>5</v>
      </c>
    </row>
    <row r="180" spans="1:2" x14ac:dyDescent="0.35">
      <c r="A180" s="5" t="s">
        <v>1019</v>
      </c>
      <c r="B180" s="211">
        <v>3</v>
      </c>
    </row>
    <row r="181" spans="1:2" x14ac:dyDescent="0.35">
      <c r="A181" s="5" t="s">
        <v>956</v>
      </c>
      <c r="B181" s="211">
        <v>2</v>
      </c>
    </row>
    <row r="182" spans="1:2" x14ac:dyDescent="0.35">
      <c r="A182" s="5" t="s">
        <v>1356</v>
      </c>
      <c r="B182" s="211">
        <v>3</v>
      </c>
    </row>
    <row r="183" spans="1:2" x14ac:dyDescent="0.35">
      <c r="A183" s="5" t="s">
        <v>1893</v>
      </c>
      <c r="B183" s="211">
        <v>11</v>
      </c>
    </row>
    <row r="184" spans="1:2" x14ac:dyDescent="0.35">
      <c r="A184" s="5" t="s">
        <v>422</v>
      </c>
      <c r="B184" s="211">
        <v>11</v>
      </c>
    </row>
    <row r="185" spans="1:2" x14ac:dyDescent="0.35">
      <c r="A185" s="5" t="s">
        <v>941</v>
      </c>
      <c r="B185" s="211">
        <v>1</v>
      </c>
    </row>
    <row r="186" spans="1:2" x14ac:dyDescent="0.35">
      <c r="A186" s="5" t="s">
        <v>1097</v>
      </c>
      <c r="B186" s="211">
        <v>3</v>
      </c>
    </row>
    <row r="187" spans="1:2" x14ac:dyDescent="0.35">
      <c r="A187" s="5" t="s">
        <v>1945</v>
      </c>
      <c r="B187" s="211">
        <v>3</v>
      </c>
    </row>
    <row r="188" spans="1:2" x14ac:dyDescent="0.35">
      <c r="A188" s="14" t="s">
        <v>92</v>
      </c>
      <c r="B188" s="211">
        <v>213</v>
      </c>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229"/>
  <sheetViews>
    <sheetView showGridLines="0" tabSelected="1" topLeftCell="L6" zoomScaleNormal="100" workbookViewId="0">
      <pane ySplit="1" topLeftCell="A7" activePane="bottomLeft" state="frozen"/>
      <selection activeCell="A6" sqref="A6"/>
      <selection pane="bottomLeft" activeCell="N89" sqref="N89"/>
    </sheetView>
  </sheetViews>
  <sheetFormatPr baseColWidth="10" defaultColWidth="11.453125" defaultRowHeight="20.25" customHeight="1" x14ac:dyDescent="0.25"/>
  <cols>
    <col min="1" max="1" width="20.453125" style="198" customWidth="1"/>
    <col min="2" max="2" width="20.1796875" style="199" customWidth="1"/>
    <col min="3" max="3" width="18.26953125" style="199" customWidth="1"/>
    <col min="4" max="4" width="35.54296875" style="198" customWidth="1"/>
    <col min="5" max="5" width="27.81640625" style="200" customWidth="1"/>
    <col min="6" max="6" width="18" style="201" customWidth="1"/>
    <col min="7" max="7" width="99" style="141" customWidth="1"/>
    <col min="8" max="8" width="63.26953125" style="141" customWidth="1"/>
    <col min="9" max="9" width="36.81640625" style="141" customWidth="1"/>
    <col min="10" max="10" width="46.1796875" style="141" customWidth="1"/>
    <col min="11" max="11" width="22.1796875" style="202" customWidth="1"/>
    <col min="12" max="12" width="26.7265625" style="202" customWidth="1"/>
    <col min="13" max="13" width="23.453125" style="202" customWidth="1"/>
    <col min="14" max="14" width="49.81640625" style="202" customWidth="1"/>
    <col min="15" max="15" width="42.453125" style="202" customWidth="1"/>
    <col min="16" max="16" width="27.7265625" style="203" customWidth="1"/>
    <col min="17" max="17" width="11" style="204" customWidth="1"/>
    <col min="18" max="18" width="16.453125" style="205" customWidth="1"/>
    <col min="19" max="19" width="12.26953125" style="206" customWidth="1"/>
    <col min="20" max="20" width="33" style="207" customWidth="1"/>
    <col min="21" max="21" width="98.7265625" style="208" customWidth="1"/>
    <col min="22" max="22" width="18" style="202" customWidth="1"/>
    <col min="23" max="23" width="11.453125" style="202"/>
    <col min="24" max="24" width="18.7265625" style="202" customWidth="1"/>
    <col min="25" max="16384" width="11.453125" style="141"/>
  </cols>
  <sheetData>
    <row r="1" spans="1:25" s="119" customFormat="1" ht="18.75" customHeight="1" x14ac:dyDescent="0.25">
      <c r="A1" s="114"/>
      <c r="B1" s="114"/>
      <c r="C1" s="114"/>
      <c r="D1" s="114"/>
      <c r="E1" s="114"/>
      <c r="F1" s="115" t="s">
        <v>23</v>
      </c>
      <c r="G1" s="116"/>
      <c r="H1" s="116"/>
      <c r="I1" s="116"/>
      <c r="J1" s="116"/>
      <c r="K1" s="116"/>
      <c r="L1" s="116"/>
      <c r="M1" s="116"/>
      <c r="N1" s="116"/>
      <c r="O1" s="116"/>
      <c r="P1" s="116"/>
      <c r="Q1" s="116"/>
      <c r="R1" s="116"/>
      <c r="S1" s="116"/>
      <c r="T1" s="116"/>
      <c r="U1" s="116"/>
      <c r="V1" s="117"/>
      <c r="W1" s="118"/>
      <c r="X1" s="118"/>
    </row>
    <row r="2" spans="1:25" s="119" customFormat="1" ht="18.649999999999999" customHeight="1" x14ac:dyDescent="0.25">
      <c r="A2" s="114"/>
      <c r="B2" s="114"/>
      <c r="C2" s="114"/>
      <c r="D2" s="114"/>
      <c r="E2" s="114"/>
      <c r="F2" s="120" t="s">
        <v>16</v>
      </c>
      <c r="G2" s="116"/>
      <c r="H2" s="116"/>
      <c r="I2" s="116"/>
      <c r="J2" s="116"/>
      <c r="K2" s="116"/>
      <c r="L2" s="116"/>
      <c r="M2" s="116"/>
      <c r="N2" s="116"/>
      <c r="O2" s="116"/>
      <c r="P2" s="116"/>
      <c r="Q2" s="116"/>
      <c r="R2" s="116"/>
      <c r="S2" s="116"/>
      <c r="T2" s="116"/>
      <c r="U2" s="116"/>
      <c r="V2" s="117"/>
      <c r="W2" s="118"/>
      <c r="X2" s="118"/>
    </row>
    <row r="3" spans="1:25" s="119" customFormat="1" ht="18.649999999999999" customHeight="1" x14ac:dyDescent="0.25">
      <c r="A3" s="114"/>
      <c r="B3" s="114"/>
      <c r="C3" s="114"/>
      <c r="D3" s="114"/>
      <c r="E3" s="114"/>
      <c r="F3" s="120" t="s">
        <v>21</v>
      </c>
      <c r="G3" s="116"/>
      <c r="H3" s="116"/>
      <c r="I3" s="116"/>
      <c r="J3" s="116"/>
      <c r="K3" s="116"/>
      <c r="L3" s="116"/>
      <c r="M3" s="116"/>
      <c r="N3" s="116"/>
      <c r="O3" s="116"/>
      <c r="P3" s="116"/>
      <c r="Q3" s="116"/>
      <c r="R3" s="116"/>
      <c r="S3" s="116"/>
      <c r="T3" s="116"/>
      <c r="U3" s="116"/>
      <c r="V3" s="117"/>
      <c r="W3" s="118"/>
      <c r="X3" s="118"/>
    </row>
    <row r="4" spans="1:25" s="119" customFormat="1" ht="30" customHeight="1" x14ac:dyDescent="0.25">
      <c r="A4" s="114"/>
      <c r="B4" s="114"/>
      <c r="C4" s="114"/>
      <c r="D4" s="114"/>
      <c r="E4" s="114"/>
      <c r="F4" s="121" t="s">
        <v>22</v>
      </c>
      <c r="G4" s="121"/>
      <c r="H4" s="121"/>
      <c r="I4" s="121"/>
      <c r="J4" s="121"/>
      <c r="K4" s="121"/>
      <c r="L4" s="121"/>
      <c r="M4" s="121"/>
      <c r="N4" s="121"/>
      <c r="O4" s="121"/>
      <c r="P4" s="122" t="s">
        <v>24</v>
      </c>
      <c r="Q4" s="123"/>
      <c r="R4" s="123"/>
      <c r="S4" s="124"/>
      <c r="T4" s="124"/>
      <c r="U4" s="124"/>
      <c r="V4" s="125"/>
      <c r="W4" s="118"/>
      <c r="X4" s="118"/>
    </row>
    <row r="5" spans="1:25" s="127" customFormat="1" ht="33.75" customHeight="1" x14ac:dyDescent="0.25">
      <c r="A5" s="126" t="s">
        <v>9</v>
      </c>
      <c r="B5" s="126"/>
      <c r="C5" s="126"/>
      <c r="D5" s="126"/>
      <c r="E5" s="126"/>
      <c r="F5" s="126"/>
      <c r="G5" s="126"/>
      <c r="H5" s="126"/>
      <c r="I5" s="126"/>
      <c r="J5" s="126"/>
      <c r="K5" s="126"/>
      <c r="L5" s="126"/>
      <c r="M5" s="126"/>
      <c r="N5" s="126"/>
      <c r="O5" s="126"/>
      <c r="P5" s="126"/>
      <c r="Q5" s="126"/>
      <c r="R5" s="126"/>
      <c r="S5" s="126" t="s">
        <v>11</v>
      </c>
      <c r="T5" s="126"/>
      <c r="U5" s="126"/>
      <c r="V5" s="126"/>
      <c r="W5" s="126"/>
      <c r="X5" s="126"/>
    </row>
    <row r="6" spans="1:25" s="127" customFormat="1" ht="49.5" customHeight="1" x14ac:dyDescent="0.25">
      <c r="A6" s="23" t="s">
        <v>28</v>
      </c>
      <c r="B6" s="23" t="s">
        <v>27</v>
      </c>
      <c r="C6" s="23" t="s">
        <v>26</v>
      </c>
      <c r="D6" s="23" t="s">
        <v>17</v>
      </c>
      <c r="E6" s="23" t="s">
        <v>0</v>
      </c>
      <c r="F6" s="209" t="s">
        <v>8</v>
      </c>
      <c r="G6" s="23" t="s">
        <v>10</v>
      </c>
      <c r="H6" s="23" t="s">
        <v>20</v>
      </c>
      <c r="I6" s="23" t="s">
        <v>19</v>
      </c>
      <c r="J6" s="23" t="s">
        <v>1</v>
      </c>
      <c r="K6" s="23" t="s">
        <v>15</v>
      </c>
      <c r="L6" s="23" t="s">
        <v>2</v>
      </c>
      <c r="M6" s="23" t="s">
        <v>3</v>
      </c>
      <c r="N6" s="23" t="s">
        <v>25</v>
      </c>
      <c r="O6" s="23" t="s">
        <v>4</v>
      </c>
      <c r="P6" s="23" t="s">
        <v>5</v>
      </c>
      <c r="Q6" s="209" t="s">
        <v>6</v>
      </c>
      <c r="R6" s="210" t="s">
        <v>7</v>
      </c>
      <c r="S6" s="21" t="s">
        <v>12</v>
      </c>
      <c r="T6" s="23" t="s">
        <v>18</v>
      </c>
      <c r="U6" s="77" t="s">
        <v>13</v>
      </c>
      <c r="V6" s="23" t="s">
        <v>14</v>
      </c>
      <c r="W6" s="23" t="s">
        <v>87</v>
      </c>
      <c r="X6" s="23" t="s">
        <v>88</v>
      </c>
    </row>
    <row r="7" spans="1:25" ht="40.5" customHeight="1" x14ac:dyDescent="0.25">
      <c r="A7" s="128" t="s">
        <v>145</v>
      </c>
      <c r="B7" s="128">
        <v>4</v>
      </c>
      <c r="C7" s="128">
        <v>2020</v>
      </c>
      <c r="D7" s="129" t="s">
        <v>72</v>
      </c>
      <c r="E7" s="130" t="s">
        <v>153</v>
      </c>
      <c r="F7" s="131">
        <v>44098</v>
      </c>
      <c r="G7" s="132" t="s">
        <v>133</v>
      </c>
      <c r="H7" s="133" t="s">
        <v>135</v>
      </c>
      <c r="I7" s="134" t="s">
        <v>335</v>
      </c>
      <c r="J7" s="135" t="s">
        <v>336</v>
      </c>
      <c r="K7" s="130" t="s">
        <v>82</v>
      </c>
      <c r="L7" s="128" t="s">
        <v>149</v>
      </c>
      <c r="M7" s="128">
        <v>1</v>
      </c>
      <c r="N7" s="128" t="s">
        <v>78</v>
      </c>
      <c r="O7" s="128" t="s">
        <v>78</v>
      </c>
      <c r="P7" s="132" t="s">
        <v>136</v>
      </c>
      <c r="Q7" s="136">
        <v>44206</v>
      </c>
      <c r="R7" s="137">
        <v>44865</v>
      </c>
      <c r="S7" s="138">
        <v>44812</v>
      </c>
      <c r="T7" s="128" t="s">
        <v>2046</v>
      </c>
      <c r="U7" s="130" t="s">
        <v>2051</v>
      </c>
      <c r="V7" s="139" t="s">
        <v>86</v>
      </c>
      <c r="W7" s="128">
        <v>0</v>
      </c>
      <c r="X7" s="128">
        <v>0</v>
      </c>
      <c r="Y7" s="140"/>
    </row>
    <row r="8" spans="1:25" ht="115.5" customHeight="1" x14ac:dyDescent="0.25">
      <c r="A8" s="128" t="s">
        <v>185</v>
      </c>
      <c r="B8" s="128">
        <v>1</v>
      </c>
      <c r="C8" s="128">
        <v>2021</v>
      </c>
      <c r="D8" s="129" t="s">
        <v>117</v>
      </c>
      <c r="E8" s="130" t="s">
        <v>187</v>
      </c>
      <c r="F8" s="131">
        <v>44305</v>
      </c>
      <c r="G8" s="132" t="s">
        <v>169</v>
      </c>
      <c r="H8" s="133" t="s">
        <v>170</v>
      </c>
      <c r="I8" s="134" t="s">
        <v>171</v>
      </c>
      <c r="J8" s="135" t="s">
        <v>172</v>
      </c>
      <c r="K8" s="130" t="s">
        <v>79</v>
      </c>
      <c r="L8" s="128" t="s">
        <v>173</v>
      </c>
      <c r="M8" s="128">
        <v>1</v>
      </c>
      <c r="N8" s="128" t="s">
        <v>813</v>
      </c>
      <c r="O8" s="128" t="s">
        <v>184</v>
      </c>
      <c r="P8" s="132" t="s">
        <v>174</v>
      </c>
      <c r="Q8" s="136">
        <v>44321</v>
      </c>
      <c r="R8" s="137">
        <v>44834</v>
      </c>
      <c r="S8" s="138">
        <v>44812</v>
      </c>
      <c r="T8" s="139" t="s">
        <v>816</v>
      </c>
      <c r="U8" s="142" t="s">
        <v>2007</v>
      </c>
      <c r="V8" s="139" t="s">
        <v>86</v>
      </c>
      <c r="W8" s="128">
        <v>2</v>
      </c>
      <c r="X8" s="128">
        <v>0</v>
      </c>
      <c r="Y8" s="140"/>
    </row>
    <row r="9" spans="1:25" ht="74.25" customHeight="1" x14ac:dyDescent="0.25">
      <c r="A9" s="128" t="s">
        <v>235</v>
      </c>
      <c r="B9" s="128">
        <v>1</v>
      </c>
      <c r="C9" s="128">
        <v>2021</v>
      </c>
      <c r="D9" s="129" t="s">
        <v>120</v>
      </c>
      <c r="E9" s="130" t="s">
        <v>226</v>
      </c>
      <c r="F9" s="131">
        <v>44340</v>
      </c>
      <c r="G9" s="132" t="s">
        <v>229</v>
      </c>
      <c r="H9" s="133" t="s">
        <v>230</v>
      </c>
      <c r="I9" s="134" t="s">
        <v>231</v>
      </c>
      <c r="J9" s="135" t="s">
        <v>232</v>
      </c>
      <c r="K9" s="130" t="s">
        <v>82</v>
      </c>
      <c r="L9" s="128" t="s">
        <v>233</v>
      </c>
      <c r="M9" s="128">
        <v>1</v>
      </c>
      <c r="N9" s="128" t="s">
        <v>121</v>
      </c>
      <c r="O9" s="128" t="s">
        <v>121</v>
      </c>
      <c r="P9" s="132" t="s">
        <v>234</v>
      </c>
      <c r="Q9" s="136">
        <v>44340</v>
      </c>
      <c r="R9" s="137">
        <v>44880</v>
      </c>
      <c r="S9" s="138">
        <v>44813</v>
      </c>
      <c r="T9" s="139" t="s">
        <v>816</v>
      </c>
      <c r="U9" s="142" t="s">
        <v>2066</v>
      </c>
      <c r="V9" s="139" t="s">
        <v>86</v>
      </c>
      <c r="W9" s="128">
        <v>0</v>
      </c>
      <c r="X9" s="128">
        <v>0</v>
      </c>
      <c r="Y9" s="140"/>
    </row>
    <row r="10" spans="1:25" ht="32.25" customHeight="1" x14ac:dyDescent="0.25">
      <c r="A10" s="128" t="s">
        <v>325</v>
      </c>
      <c r="B10" s="128">
        <v>1</v>
      </c>
      <c r="C10" s="128">
        <v>2021</v>
      </c>
      <c r="D10" s="129" t="s">
        <v>116</v>
      </c>
      <c r="E10" s="130" t="s">
        <v>292</v>
      </c>
      <c r="F10" s="131">
        <v>44452</v>
      </c>
      <c r="G10" s="132" t="s">
        <v>329</v>
      </c>
      <c r="H10" s="133" t="s">
        <v>293</v>
      </c>
      <c r="I10" s="134" t="s">
        <v>294</v>
      </c>
      <c r="J10" s="135" t="s">
        <v>295</v>
      </c>
      <c r="K10" s="130" t="s">
        <v>113</v>
      </c>
      <c r="L10" s="128" t="s">
        <v>296</v>
      </c>
      <c r="M10" s="128">
        <v>1</v>
      </c>
      <c r="N10" s="128" t="s">
        <v>78</v>
      </c>
      <c r="O10" s="128" t="s">
        <v>333</v>
      </c>
      <c r="P10" s="132" t="s">
        <v>297</v>
      </c>
      <c r="Q10" s="136">
        <v>44470</v>
      </c>
      <c r="R10" s="137">
        <v>44834</v>
      </c>
      <c r="S10" s="138">
        <v>44812</v>
      </c>
      <c r="T10" s="143" t="s">
        <v>2046</v>
      </c>
      <c r="U10" s="142" t="s">
        <v>2047</v>
      </c>
      <c r="V10" s="139" t="s">
        <v>86</v>
      </c>
      <c r="W10" s="128">
        <v>0</v>
      </c>
      <c r="X10" s="128">
        <v>0</v>
      </c>
      <c r="Y10" s="140"/>
    </row>
    <row r="11" spans="1:25" ht="73.5" customHeight="1" x14ac:dyDescent="0.25">
      <c r="A11" s="128" t="s">
        <v>326</v>
      </c>
      <c r="B11" s="128">
        <v>1</v>
      </c>
      <c r="C11" s="128">
        <v>2021</v>
      </c>
      <c r="D11" s="129" t="s">
        <v>116</v>
      </c>
      <c r="E11" s="130" t="s">
        <v>292</v>
      </c>
      <c r="F11" s="131">
        <v>44452</v>
      </c>
      <c r="G11" s="132" t="s">
        <v>330</v>
      </c>
      <c r="H11" s="133" t="s">
        <v>293</v>
      </c>
      <c r="I11" s="134" t="s">
        <v>298</v>
      </c>
      <c r="J11" s="135" t="s">
        <v>299</v>
      </c>
      <c r="K11" s="130" t="s">
        <v>113</v>
      </c>
      <c r="L11" s="128" t="s">
        <v>300</v>
      </c>
      <c r="M11" s="128">
        <v>1</v>
      </c>
      <c r="N11" s="128" t="s">
        <v>78</v>
      </c>
      <c r="O11" s="128" t="s">
        <v>333</v>
      </c>
      <c r="P11" s="132" t="s">
        <v>297</v>
      </c>
      <c r="Q11" s="136">
        <v>44470</v>
      </c>
      <c r="R11" s="137">
        <v>44834</v>
      </c>
      <c r="S11" s="138">
        <v>44810</v>
      </c>
      <c r="T11" s="139" t="s">
        <v>2046</v>
      </c>
      <c r="U11" s="142" t="s">
        <v>2048</v>
      </c>
      <c r="V11" s="139" t="s">
        <v>86</v>
      </c>
      <c r="W11" s="128">
        <v>0</v>
      </c>
      <c r="X11" s="128">
        <v>0</v>
      </c>
      <c r="Y11" s="140"/>
    </row>
    <row r="12" spans="1:25" ht="138" customHeight="1" x14ac:dyDescent="0.25">
      <c r="A12" s="128" t="s">
        <v>326</v>
      </c>
      <c r="B12" s="128">
        <v>2</v>
      </c>
      <c r="C12" s="128">
        <v>2021</v>
      </c>
      <c r="D12" s="129" t="s">
        <v>116</v>
      </c>
      <c r="E12" s="130" t="s">
        <v>292</v>
      </c>
      <c r="F12" s="131">
        <v>44452</v>
      </c>
      <c r="G12" s="132" t="s">
        <v>330</v>
      </c>
      <c r="H12" s="133" t="s">
        <v>293</v>
      </c>
      <c r="I12" s="134" t="s">
        <v>301</v>
      </c>
      <c r="J12" s="135" t="s">
        <v>302</v>
      </c>
      <c r="K12" s="130" t="s">
        <v>113</v>
      </c>
      <c r="L12" s="128" t="s">
        <v>303</v>
      </c>
      <c r="M12" s="128">
        <v>1</v>
      </c>
      <c r="N12" s="128" t="s">
        <v>78</v>
      </c>
      <c r="O12" s="128" t="s">
        <v>333</v>
      </c>
      <c r="P12" s="132" t="s">
        <v>297</v>
      </c>
      <c r="Q12" s="136">
        <v>44470</v>
      </c>
      <c r="R12" s="137">
        <v>44834</v>
      </c>
      <c r="S12" s="138">
        <v>44810</v>
      </c>
      <c r="T12" s="139" t="s">
        <v>2046</v>
      </c>
      <c r="U12" s="142" t="s">
        <v>2049</v>
      </c>
      <c r="V12" s="139" t="s">
        <v>114</v>
      </c>
      <c r="W12" s="128">
        <v>0</v>
      </c>
      <c r="X12" s="128">
        <v>0</v>
      </c>
      <c r="Y12" s="140"/>
    </row>
    <row r="13" spans="1:25" ht="32.25" customHeight="1" x14ac:dyDescent="0.25">
      <c r="A13" s="128" t="s">
        <v>326</v>
      </c>
      <c r="B13" s="128">
        <v>4</v>
      </c>
      <c r="C13" s="128">
        <v>2021</v>
      </c>
      <c r="D13" s="129" t="s">
        <v>116</v>
      </c>
      <c r="E13" s="130" t="s">
        <v>292</v>
      </c>
      <c r="F13" s="131">
        <v>44452</v>
      </c>
      <c r="G13" s="132" t="s">
        <v>330</v>
      </c>
      <c r="H13" s="133" t="s">
        <v>293</v>
      </c>
      <c r="I13" s="134" t="s">
        <v>304</v>
      </c>
      <c r="J13" s="135" t="s">
        <v>307</v>
      </c>
      <c r="K13" s="130" t="s">
        <v>113</v>
      </c>
      <c r="L13" s="128" t="s">
        <v>308</v>
      </c>
      <c r="M13" s="128">
        <v>1</v>
      </c>
      <c r="N13" s="128" t="s">
        <v>78</v>
      </c>
      <c r="O13" s="128" t="s">
        <v>333</v>
      </c>
      <c r="P13" s="132" t="s">
        <v>297</v>
      </c>
      <c r="Q13" s="136">
        <v>44470</v>
      </c>
      <c r="R13" s="137">
        <v>44834</v>
      </c>
      <c r="S13" s="138">
        <v>44810</v>
      </c>
      <c r="T13" s="128" t="s">
        <v>2046</v>
      </c>
      <c r="U13" s="144" t="s">
        <v>2084</v>
      </c>
      <c r="V13" s="139" t="s">
        <v>114</v>
      </c>
      <c r="W13" s="128">
        <v>0</v>
      </c>
      <c r="X13" s="128">
        <v>0</v>
      </c>
      <c r="Y13" s="140"/>
    </row>
    <row r="14" spans="1:25" ht="32.25" customHeight="1" x14ac:dyDescent="0.25">
      <c r="A14" s="128" t="s">
        <v>326</v>
      </c>
      <c r="B14" s="128">
        <v>5</v>
      </c>
      <c r="C14" s="128">
        <v>2021</v>
      </c>
      <c r="D14" s="129" t="s">
        <v>116</v>
      </c>
      <c r="E14" s="130" t="s">
        <v>292</v>
      </c>
      <c r="F14" s="131">
        <v>44452</v>
      </c>
      <c r="G14" s="132" t="s">
        <v>330</v>
      </c>
      <c r="H14" s="133" t="s">
        <v>293</v>
      </c>
      <c r="I14" s="134" t="s">
        <v>309</v>
      </c>
      <c r="J14" s="135" t="s">
        <v>310</v>
      </c>
      <c r="K14" s="130" t="s">
        <v>113</v>
      </c>
      <c r="L14" s="128" t="s">
        <v>311</v>
      </c>
      <c r="M14" s="128">
        <v>1</v>
      </c>
      <c r="N14" s="128" t="s">
        <v>78</v>
      </c>
      <c r="O14" s="128" t="s">
        <v>333</v>
      </c>
      <c r="P14" s="132" t="s">
        <v>297</v>
      </c>
      <c r="Q14" s="136">
        <v>44470</v>
      </c>
      <c r="R14" s="137">
        <v>44834</v>
      </c>
      <c r="S14" s="138">
        <v>44810</v>
      </c>
      <c r="T14" s="139" t="s">
        <v>2046</v>
      </c>
      <c r="U14" s="142" t="s">
        <v>2050</v>
      </c>
      <c r="V14" s="139" t="s">
        <v>86</v>
      </c>
      <c r="W14" s="128">
        <v>0</v>
      </c>
      <c r="X14" s="128">
        <v>0</v>
      </c>
      <c r="Y14" s="140"/>
    </row>
    <row r="15" spans="1:25" ht="32.25" customHeight="1" x14ac:dyDescent="0.25">
      <c r="A15" s="128" t="s">
        <v>326</v>
      </c>
      <c r="B15" s="128">
        <v>6</v>
      </c>
      <c r="C15" s="128">
        <v>2021</v>
      </c>
      <c r="D15" s="129" t="s">
        <v>116</v>
      </c>
      <c r="E15" s="130" t="s">
        <v>292</v>
      </c>
      <c r="F15" s="131">
        <v>44452</v>
      </c>
      <c r="G15" s="132" t="s">
        <v>330</v>
      </c>
      <c r="H15" s="133" t="s">
        <v>293</v>
      </c>
      <c r="I15" s="134" t="s">
        <v>312</v>
      </c>
      <c r="J15" s="135" t="s">
        <v>313</v>
      </c>
      <c r="K15" s="130" t="s">
        <v>113</v>
      </c>
      <c r="L15" s="128" t="s">
        <v>314</v>
      </c>
      <c r="M15" s="128">
        <v>1</v>
      </c>
      <c r="N15" s="128" t="s">
        <v>78</v>
      </c>
      <c r="O15" s="128" t="s">
        <v>333</v>
      </c>
      <c r="P15" s="132" t="s">
        <v>297</v>
      </c>
      <c r="Q15" s="136">
        <v>44470</v>
      </c>
      <c r="R15" s="137">
        <v>44834</v>
      </c>
      <c r="S15" s="138">
        <v>44810</v>
      </c>
      <c r="T15" s="139" t="s">
        <v>2046</v>
      </c>
      <c r="U15" s="142" t="s">
        <v>2085</v>
      </c>
      <c r="V15" s="139" t="s">
        <v>114</v>
      </c>
      <c r="W15" s="128">
        <v>0</v>
      </c>
      <c r="X15" s="128">
        <v>0</v>
      </c>
      <c r="Y15" s="140"/>
    </row>
    <row r="16" spans="1:25" ht="78.75" customHeight="1" x14ac:dyDescent="0.25">
      <c r="A16" s="128" t="s">
        <v>351</v>
      </c>
      <c r="B16" s="128">
        <v>1</v>
      </c>
      <c r="C16" s="128">
        <v>2021</v>
      </c>
      <c r="D16" s="129" t="s">
        <v>75</v>
      </c>
      <c r="E16" s="130" t="s">
        <v>354</v>
      </c>
      <c r="F16" s="131">
        <v>44494</v>
      </c>
      <c r="G16" s="132" t="s">
        <v>355</v>
      </c>
      <c r="H16" s="133" t="s">
        <v>340</v>
      </c>
      <c r="I16" s="134" t="s">
        <v>341</v>
      </c>
      <c r="J16" s="135" t="s">
        <v>342</v>
      </c>
      <c r="K16" s="130" t="s">
        <v>113</v>
      </c>
      <c r="L16" s="145" t="s">
        <v>343</v>
      </c>
      <c r="M16" s="128">
        <v>1</v>
      </c>
      <c r="N16" s="128" t="s">
        <v>83</v>
      </c>
      <c r="O16" s="128" t="s">
        <v>84</v>
      </c>
      <c r="P16" s="132" t="s">
        <v>123</v>
      </c>
      <c r="Q16" s="136">
        <v>44531</v>
      </c>
      <c r="R16" s="137">
        <v>44834</v>
      </c>
      <c r="S16" s="138">
        <v>44811</v>
      </c>
      <c r="T16" s="139" t="s">
        <v>824</v>
      </c>
      <c r="U16" s="142" t="s">
        <v>2009</v>
      </c>
      <c r="V16" s="139" t="s">
        <v>86</v>
      </c>
      <c r="W16" s="128">
        <v>2</v>
      </c>
      <c r="X16" s="128">
        <v>0</v>
      </c>
      <c r="Y16" s="140"/>
    </row>
    <row r="17" spans="1:25" s="148" customFormat="1" ht="53.25" customHeight="1" x14ac:dyDescent="0.25">
      <c r="A17" s="130" t="s">
        <v>423</v>
      </c>
      <c r="B17" s="130">
        <v>3</v>
      </c>
      <c r="C17" s="130">
        <v>2021</v>
      </c>
      <c r="D17" s="129" t="s">
        <v>70</v>
      </c>
      <c r="E17" s="130" t="s">
        <v>422</v>
      </c>
      <c r="F17" s="146">
        <v>44440</v>
      </c>
      <c r="G17" s="144" t="s">
        <v>358</v>
      </c>
      <c r="H17" s="134" t="s">
        <v>359</v>
      </c>
      <c r="I17" s="134" t="s">
        <v>360</v>
      </c>
      <c r="J17" s="135" t="s">
        <v>365</v>
      </c>
      <c r="K17" s="130" t="s">
        <v>113</v>
      </c>
      <c r="L17" s="130" t="s">
        <v>366</v>
      </c>
      <c r="M17" s="130">
        <v>1</v>
      </c>
      <c r="N17" s="130" t="s">
        <v>76</v>
      </c>
      <c r="O17" s="130" t="s">
        <v>77</v>
      </c>
      <c r="P17" s="144" t="s">
        <v>122</v>
      </c>
      <c r="Q17" s="131">
        <v>44774</v>
      </c>
      <c r="R17" s="129">
        <v>44834</v>
      </c>
      <c r="S17" s="138">
        <v>44812</v>
      </c>
      <c r="T17" s="143" t="s">
        <v>824</v>
      </c>
      <c r="U17" s="142" t="s">
        <v>2010</v>
      </c>
      <c r="V17" s="143" t="s">
        <v>86</v>
      </c>
      <c r="W17" s="130">
        <v>0</v>
      </c>
      <c r="X17" s="130">
        <v>0</v>
      </c>
      <c r="Y17" s="147"/>
    </row>
    <row r="18" spans="1:25" s="148" customFormat="1" ht="53.25" customHeight="1" x14ac:dyDescent="0.25">
      <c r="A18" s="130" t="s">
        <v>423</v>
      </c>
      <c r="B18" s="130">
        <v>5</v>
      </c>
      <c r="C18" s="130">
        <v>2021</v>
      </c>
      <c r="D18" s="129" t="s">
        <v>70</v>
      </c>
      <c r="E18" s="130" t="s">
        <v>422</v>
      </c>
      <c r="F18" s="146">
        <v>44440</v>
      </c>
      <c r="G18" s="144" t="s">
        <v>358</v>
      </c>
      <c r="H18" s="134" t="s">
        <v>359</v>
      </c>
      <c r="I18" s="134" t="s">
        <v>360</v>
      </c>
      <c r="J18" s="135" t="s">
        <v>369</v>
      </c>
      <c r="K18" s="130" t="s">
        <v>113</v>
      </c>
      <c r="L18" s="130" t="s">
        <v>370</v>
      </c>
      <c r="M18" s="130">
        <v>1</v>
      </c>
      <c r="N18" s="130" t="s">
        <v>76</v>
      </c>
      <c r="O18" s="130" t="s">
        <v>77</v>
      </c>
      <c r="P18" s="144" t="s">
        <v>122</v>
      </c>
      <c r="Q18" s="131">
        <v>44501</v>
      </c>
      <c r="R18" s="129">
        <v>44891</v>
      </c>
      <c r="S18" s="138">
        <v>44812</v>
      </c>
      <c r="T18" s="143" t="s">
        <v>824</v>
      </c>
      <c r="U18" s="142" t="s">
        <v>2011</v>
      </c>
      <c r="V18" s="143" t="s">
        <v>86</v>
      </c>
      <c r="W18" s="130">
        <v>0</v>
      </c>
      <c r="X18" s="130">
        <v>0</v>
      </c>
      <c r="Y18" s="147"/>
    </row>
    <row r="19" spans="1:25" s="148" customFormat="1" ht="53.25" customHeight="1" x14ac:dyDescent="0.25">
      <c r="A19" s="130" t="s">
        <v>423</v>
      </c>
      <c r="B19" s="130">
        <v>6</v>
      </c>
      <c r="C19" s="130">
        <v>2021</v>
      </c>
      <c r="D19" s="129" t="s">
        <v>70</v>
      </c>
      <c r="E19" s="130" t="s">
        <v>422</v>
      </c>
      <c r="F19" s="146">
        <v>44440</v>
      </c>
      <c r="G19" s="144" t="s">
        <v>358</v>
      </c>
      <c r="H19" s="134" t="s">
        <v>359</v>
      </c>
      <c r="I19" s="134" t="s">
        <v>360</v>
      </c>
      <c r="J19" s="135" t="s">
        <v>371</v>
      </c>
      <c r="K19" s="130" t="s">
        <v>113</v>
      </c>
      <c r="L19" s="130" t="s">
        <v>372</v>
      </c>
      <c r="M19" s="130">
        <v>1</v>
      </c>
      <c r="N19" s="130" t="s">
        <v>76</v>
      </c>
      <c r="O19" s="130" t="s">
        <v>77</v>
      </c>
      <c r="P19" s="144" t="s">
        <v>122</v>
      </c>
      <c r="Q19" s="131">
        <v>44470</v>
      </c>
      <c r="R19" s="129">
        <v>44895</v>
      </c>
      <c r="S19" s="138">
        <v>44812</v>
      </c>
      <c r="T19" s="143" t="s">
        <v>824</v>
      </c>
      <c r="U19" s="142" t="s">
        <v>2012</v>
      </c>
      <c r="V19" s="143" t="s">
        <v>86</v>
      </c>
      <c r="W19" s="130">
        <v>0</v>
      </c>
      <c r="X19" s="130">
        <v>0</v>
      </c>
      <c r="Y19" s="147"/>
    </row>
    <row r="20" spans="1:25" s="148" customFormat="1" ht="53.25" customHeight="1" x14ac:dyDescent="0.25">
      <c r="A20" s="130" t="s">
        <v>424</v>
      </c>
      <c r="B20" s="130">
        <v>1</v>
      </c>
      <c r="C20" s="130">
        <v>2021</v>
      </c>
      <c r="D20" s="129" t="s">
        <v>70</v>
      </c>
      <c r="E20" s="130" t="s">
        <v>422</v>
      </c>
      <c r="F20" s="146">
        <v>44440</v>
      </c>
      <c r="G20" s="149" t="s">
        <v>373</v>
      </c>
      <c r="H20" s="149" t="s">
        <v>359</v>
      </c>
      <c r="I20" s="149" t="s">
        <v>1666</v>
      </c>
      <c r="J20" s="149" t="s">
        <v>1667</v>
      </c>
      <c r="K20" s="150" t="s">
        <v>113</v>
      </c>
      <c r="L20" s="150" t="s">
        <v>1668</v>
      </c>
      <c r="M20" s="150">
        <v>1</v>
      </c>
      <c r="N20" s="150" t="s">
        <v>76</v>
      </c>
      <c r="O20" s="130" t="s">
        <v>77</v>
      </c>
      <c r="P20" s="150" t="s">
        <v>1669</v>
      </c>
      <c r="Q20" s="131">
        <v>44562</v>
      </c>
      <c r="R20" s="151">
        <v>44895</v>
      </c>
      <c r="S20" s="138">
        <v>44812</v>
      </c>
      <c r="T20" s="143" t="s">
        <v>824</v>
      </c>
      <c r="U20" s="142" t="s">
        <v>2011</v>
      </c>
      <c r="V20" s="143" t="s">
        <v>86</v>
      </c>
      <c r="W20" s="130">
        <v>1</v>
      </c>
      <c r="X20" s="130">
        <v>1</v>
      </c>
      <c r="Y20" s="147"/>
    </row>
    <row r="21" spans="1:25" s="148" customFormat="1" ht="99.5" customHeight="1" x14ac:dyDescent="0.25">
      <c r="A21" s="130" t="s">
        <v>425</v>
      </c>
      <c r="B21" s="130">
        <v>2</v>
      </c>
      <c r="C21" s="130">
        <v>2021</v>
      </c>
      <c r="D21" s="129" t="s">
        <v>70</v>
      </c>
      <c r="E21" s="130" t="s">
        <v>422</v>
      </c>
      <c r="F21" s="146">
        <v>44440</v>
      </c>
      <c r="G21" s="144" t="s">
        <v>379</v>
      </c>
      <c r="H21" s="134" t="s">
        <v>359</v>
      </c>
      <c r="I21" s="134" t="s">
        <v>380</v>
      </c>
      <c r="J21" s="135" t="s">
        <v>383</v>
      </c>
      <c r="K21" s="130" t="s">
        <v>113</v>
      </c>
      <c r="L21" s="130" t="s">
        <v>384</v>
      </c>
      <c r="M21" s="130">
        <v>1</v>
      </c>
      <c r="N21" s="130" t="s">
        <v>76</v>
      </c>
      <c r="O21" s="130" t="s">
        <v>77</v>
      </c>
      <c r="P21" s="144" t="s">
        <v>122</v>
      </c>
      <c r="Q21" s="131">
        <v>44743</v>
      </c>
      <c r="R21" s="129">
        <v>44804</v>
      </c>
      <c r="S21" s="138">
        <v>44812</v>
      </c>
      <c r="T21" s="143" t="s">
        <v>824</v>
      </c>
      <c r="U21" s="142" t="s">
        <v>2053</v>
      </c>
      <c r="V21" s="143" t="s">
        <v>114</v>
      </c>
      <c r="W21" s="130">
        <v>0</v>
      </c>
      <c r="X21" s="130">
        <v>0</v>
      </c>
      <c r="Y21" s="147"/>
    </row>
    <row r="22" spans="1:25" s="148" customFormat="1" ht="53.25" customHeight="1" x14ac:dyDescent="0.25">
      <c r="A22" s="130" t="s">
        <v>425</v>
      </c>
      <c r="B22" s="130">
        <v>3</v>
      </c>
      <c r="C22" s="130">
        <v>2021</v>
      </c>
      <c r="D22" s="129" t="s">
        <v>70</v>
      </c>
      <c r="E22" s="130" t="s">
        <v>422</v>
      </c>
      <c r="F22" s="146">
        <v>44440</v>
      </c>
      <c r="G22" s="144" t="s">
        <v>379</v>
      </c>
      <c r="H22" s="134" t="s">
        <v>359</v>
      </c>
      <c r="I22" s="134" t="s">
        <v>380</v>
      </c>
      <c r="J22" s="135" t="s">
        <v>385</v>
      </c>
      <c r="K22" s="130" t="s">
        <v>113</v>
      </c>
      <c r="L22" s="130" t="s">
        <v>386</v>
      </c>
      <c r="M22" s="130">
        <v>1</v>
      </c>
      <c r="N22" s="130" t="s">
        <v>76</v>
      </c>
      <c r="O22" s="130" t="s">
        <v>77</v>
      </c>
      <c r="P22" s="144" t="s">
        <v>122</v>
      </c>
      <c r="Q22" s="131">
        <v>44866</v>
      </c>
      <c r="R22" s="129">
        <v>44895</v>
      </c>
      <c r="S22" s="138">
        <v>44812</v>
      </c>
      <c r="T22" s="143" t="s">
        <v>824</v>
      </c>
      <c r="U22" s="142" t="s">
        <v>2011</v>
      </c>
      <c r="V22" s="143" t="s">
        <v>86</v>
      </c>
      <c r="W22" s="130">
        <v>0</v>
      </c>
      <c r="X22" s="130">
        <v>0</v>
      </c>
      <c r="Y22" s="147"/>
    </row>
    <row r="23" spans="1:25" s="148" customFormat="1" ht="53.25" customHeight="1" x14ac:dyDescent="0.25">
      <c r="A23" s="130" t="s">
        <v>425</v>
      </c>
      <c r="B23" s="130">
        <v>4</v>
      </c>
      <c r="C23" s="130">
        <v>2021</v>
      </c>
      <c r="D23" s="129" t="s">
        <v>70</v>
      </c>
      <c r="E23" s="130" t="s">
        <v>422</v>
      </c>
      <c r="F23" s="146">
        <v>44440</v>
      </c>
      <c r="G23" s="149" t="s">
        <v>1672</v>
      </c>
      <c r="H23" s="149" t="s">
        <v>359</v>
      </c>
      <c r="I23" s="149" t="s">
        <v>380</v>
      </c>
      <c r="J23" s="149" t="s">
        <v>1673</v>
      </c>
      <c r="K23" s="150" t="s">
        <v>113</v>
      </c>
      <c r="L23" s="150" t="s">
        <v>1674</v>
      </c>
      <c r="M23" s="150">
        <v>1</v>
      </c>
      <c r="N23" s="150" t="s">
        <v>76</v>
      </c>
      <c r="O23" s="130" t="s">
        <v>77</v>
      </c>
      <c r="P23" s="150" t="s">
        <v>1669</v>
      </c>
      <c r="Q23" s="131">
        <v>44743</v>
      </c>
      <c r="R23" s="151">
        <v>44926</v>
      </c>
      <c r="S23" s="138">
        <v>44812</v>
      </c>
      <c r="T23" s="143" t="s">
        <v>824</v>
      </c>
      <c r="U23" s="142" t="s">
        <v>2011</v>
      </c>
      <c r="V23" s="143" t="s">
        <v>86</v>
      </c>
      <c r="W23" s="130">
        <v>1</v>
      </c>
      <c r="X23" s="130">
        <v>1</v>
      </c>
      <c r="Y23" s="147"/>
    </row>
    <row r="24" spans="1:25" s="148" customFormat="1" ht="53.25" customHeight="1" x14ac:dyDescent="0.25">
      <c r="A24" s="130" t="s">
        <v>426</v>
      </c>
      <c r="B24" s="130">
        <v>1</v>
      </c>
      <c r="C24" s="130">
        <v>2021</v>
      </c>
      <c r="D24" s="129" t="s">
        <v>70</v>
      </c>
      <c r="E24" s="130" t="s">
        <v>422</v>
      </c>
      <c r="F24" s="146">
        <v>44440</v>
      </c>
      <c r="G24" s="149" t="s">
        <v>391</v>
      </c>
      <c r="H24" s="149" t="s">
        <v>359</v>
      </c>
      <c r="I24" s="149" t="s">
        <v>392</v>
      </c>
      <c r="J24" s="149" t="s">
        <v>1675</v>
      </c>
      <c r="K24" s="150" t="s">
        <v>113</v>
      </c>
      <c r="L24" s="150" t="s">
        <v>1676</v>
      </c>
      <c r="M24" s="150">
        <v>1</v>
      </c>
      <c r="N24" s="150" t="s">
        <v>76</v>
      </c>
      <c r="O24" s="130" t="s">
        <v>77</v>
      </c>
      <c r="P24" s="150" t="s">
        <v>1669</v>
      </c>
      <c r="Q24" s="131">
        <v>44805</v>
      </c>
      <c r="R24" s="151">
        <v>44865</v>
      </c>
      <c r="S24" s="138">
        <v>44812</v>
      </c>
      <c r="T24" s="143" t="s">
        <v>824</v>
      </c>
      <c r="U24" s="142" t="s">
        <v>2011</v>
      </c>
      <c r="V24" s="143" t="s">
        <v>86</v>
      </c>
      <c r="W24" s="130">
        <v>1</v>
      </c>
      <c r="X24" s="130">
        <v>1</v>
      </c>
      <c r="Y24" s="147"/>
    </row>
    <row r="25" spans="1:25" s="148" customFormat="1" ht="53.25" customHeight="1" x14ac:dyDescent="0.25">
      <c r="A25" s="130" t="s">
        <v>427</v>
      </c>
      <c r="B25" s="130">
        <v>1</v>
      </c>
      <c r="C25" s="130">
        <v>2021</v>
      </c>
      <c r="D25" s="129" t="s">
        <v>70</v>
      </c>
      <c r="E25" s="130" t="s">
        <v>422</v>
      </c>
      <c r="F25" s="146">
        <v>44440</v>
      </c>
      <c r="G25" s="149" t="s">
        <v>400</v>
      </c>
      <c r="H25" s="149" t="s">
        <v>359</v>
      </c>
      <c r="I25" s="149" t="s">
        <v>401</v>
      </c>
      <c r="J25" s="149" t="s">
        <v>1677</v>
      </c>
      <c r="K25" s="150" t="s">
        <v>113</v>
      </c>
      <c r="L25" s="150" t="s">
        <v>1678</v>
      </c>
      <c r="M25" s="150">
        <v>1</v>
      </c>
      <c r="N25" s="150" t="s">
        <v>76</v>
      </c>
      <c r="O25" s="130" t="s">
        <v>77</v>
      </c>
      <c r="P25" s="150" t="s">
        <v>1669</v>
      </c>
      <c r="Q25" s="131">
        <v>44805</v>
      </c>
      <c r="R25" s="151">
        <v>44865</v>
      </c>
      <c r="S25" s="138">
        <v>44812</v>
      </c>
      <c r="T25" s="143" t="s">
        <v>824</v>
      </c>
      <c r="U25" s="142" t="s">
        <v>2011</v>
      </c>
      <c r="V25" s="143" t="s">
        <v>86</v>
      </c>
      <c r="W25" s="130">
        <v>1</v>
      </c>
      <c r="X25" s="130">
        <v>1</v>
      </c>
      <c r="Y25" s="147"/>
    </row>
    <row r="26" spans="1:25" s="148" customFormat="1" ht="53.25" customHeight="1" x14ac:dyDescent="0.25">
      <c r="A26" s="130" t="s">
        <v>428</v>
      </c>
      <c r="B26" s="130">
        <v>1</v>
      </c>
      <c r="C26" s="130">
        <v>2021</v>
      </c>
      <c r="D26" s="129" t="s">
        <v>70</v>
      </c>
      <c r="E26" s="130" t="s">
        <v>422</v>
      </c>
      <c r="F26" s="146">
        <v>44440</v>
      </c>
      <c r="G26" s="149" t="s">
        <v>408</v>
      </c>
      <c r="H26" s="149" t="s">
        <v>359</v>
      </c>
      <c r="I26" s="149" t="s">
        <v>1679</v>
      </c>
      <c r="J26" s="149" t="s">
        <v>1680</v>
      </c>
      <c r="K26" s="150" t="s">
        <v>113</v>
      </c>
      <c r="L26" s="150" t="s">
        <v>1681</v>
      </c>
      <c r="M26" s="150" t="s">
        <v>1682</v>
      </c>
      <c r="N26" s="150" t="s">
        <v>76</v>
      </c>
      <c r="O26" s="130" t="s">
        <v>77</v>
      </c>
      <c r="P26" s="150" t="s">
        <v>1669</v>
      </c>
      <c r="Q26" s="131">
        <v>44562</v>
      </c>
      <c r="R26" s="151">
        <v>44926</v>
      </c>
      <c r="S26" s="138">
        <v>44812</v>
      </c>
      <c r="T26" s="143" t="s">
        <v>824</v>
      </c>
      <c r="U26" s="142" t="s">
        <v>2013</v>
      </c>
      <c r="V26" s="143" t="s">
        <v>86</v>
      </c>
      <c r="W26" s="130">
        <v>2</v>
      </c>
      <c r="X26" s="130">
        <v>1</v>
      </c>
      <c r="Y26" s="147"/>
    </row>
    <row r="27" spans="1:25" s="148" customFormat="1" ht="53.25" customHeight="1" x14ac:dyDescent="0.25">
      <c r="A27" s="130" t="s">
        <v>428</v>
      </c>
      <c r="B27" s="130">
        <v>2</v>
      </c>
      <c r="C27" s="130">
        <v>2021</v>
      </c>
      <c r="D27" s="129" t="s">
        <v>70</v>
      </c>
      <c r="E27" s="130" t="s">
        <v>422</v>
      </c>
      <c r="F27" s="146">
        <v>44440</v>
      </c>
      <c r="G27" s="144" t="s">
        <v>408</v>
      </c>
      <c r="H27" s="134" t="s">
        <v>359</v>
      </c>
      <c r="I27" s="134" t="s">
        <v>409</v>
      </c>
      <c r="J27" s="135" t="s">
        <v>412</v>
      </c>
      <c r="K27" s="130" t="s">
        <v>113</v>
      </c>
      <c r="L27" s="130" t="s">
        <v>413</v>
      </c>
      <c r="M27" s="130">
        <v>1</v>
      </c>
      <c r="N27" s="130" t="s">
        <v>76</v>
      </c>
      <c r="O27" s="130" t="s">
        <v>77</v>
      </c>
      <c r="P27" s="144" t="s">
        <v>122</v>
      </c>
      <c r="Q27" s="131">
        <v>44562</v>
      </c>
      <c r="R27" s="129">
        <v>44926</v>
      </c>
      <c r="S27" s="138">
        <v>44812</v>
      </c>
      <c r="T27" s="143" t="s">
        <v>824</v>
      </c>
      <c r="U27" s="142" t="s">
        <v>2014</v>
      </c>
      <c r="V27" s="143" t="s">
        <v>86</v>
      </c>
      <c r="W27" s="130">
        <v>0</v>
      </c>
      <c r="X27" s="130">
        <v>0</v>
      </c>
      <c r="Y27" s="147"/>
    </row>
    <row r="28" spans="1:25" s="148" customFormat="1" ht="53.25" customHeight="1" x14ac:dyDescent="0.25">
      <c r="A28" s="130" t="s">
        <v>429</v>
      </c>
      <c r="B28" s="130">
        <v>1</v>
      </c>
      <c r="C28" s="130">
        <v>2021</v>
      </c>
      <c r="D28" s="129" t="s">
        <v>70</v>
      </c>
      <c r="E28" s="130" t="s">
        <v>422</v>
      </c>
      <c r="F28" s="146">
        <v>44440</v>
      </c>
      <c r="G28" s="144" t="s">
        <v>414</v>
      </c>
      <c r="H28" s="134" t="s">
        <v>359</v>
      </c>
      <c r="I28" s="134" t="s">
        <v>415</v>
      </c>
      <c r="J28" s="135" t="s">
        <v>416</v>
      </c>
      <c r="K28" s="130" t="s">
        <v>113</v>
      </c>
      <c r="L28" s="130" t="s">
        <v>417</v>
      </c>
      <c r="M28" s="130">
        <v>1</v>
      </c>
      <c r="N28" s="130" t="s">
        <v>76</v>
      </c>
      <c r="O28" s="130" t="s">
        <v>77</v>
      </c>
      <c r="P28" s="144" t="s">
        <v>122</v>
      </c>
      <c r="Q28" s="131">
        <v>44562</v>
      </c>
      <c r="R28" s="129">
        <v>44926</v>
      </c>
      <c r="S28" s="138">
        <v>44812</v>
      </c>
      <c r="T28" s="143" t="s">
        <v>824</v>
      </c>
      <c r="U28" s="142" t="s">
        <v>2015</v>
      </c>
      <c r="V28" s="143" t="s">
        <v>86</v>
      </c>
      <c r="W28" s="130">
        <v>0</v>
      </c>
      <c r="X28" s="130">
        <v>0</v>
      </c>
      <c r="Y28" s="147"/>
    </row>
    <row r="29" spans="1:25" s="148" customFormat="1" ht="53.25" customHeight="1" x14ac:dyDescent="0.25">
      <c r="A29" s="130" t="s">
        <v>469</v>
      </c>
      <c r="B29" s="130">
        <v>2</v>
      </c>
      <c r="C29" s="130">
        <v>2021</v>
      </c>
      <c r="D29" s="129" t="s">
        <v>433</v>
      </c>
      <c r="E29" s="130" t="s">
        <v>475</v>
      </c>
      <c r="F29" s="146">
        <v>44495</v>
      </c>
      <c r="G29" s="144" t="s">
        <v>440</v>
      </c>
      <c r="H29" s="134" t="s">
        <v>434</v>
      </c>
      <c r="I29" s="134" t="s">
        <v>441</v>
      </c>
      <c r="J29" s="135" t="s">
        <v>442</v>
      </c>
      <c r="K29" s="130" t="s">
        <v>82</v>
      </c>
      <c r="L29" s="130" t="s">
        <v>443</v>
      </c>
      <c r="M29" s="130">
        <v>2</v>
      </c>
      <c r="N29" s="130" t="s">
        <v>76</v>
      </c>
      <c r="O29" s="130" t="s">
        <v>119</v>
      </c>
      <c r="P29" s="144" t="s">
        <v>435</v>
      </c>
      <c r="Q29" s="131">
        <v>44504</v>
      </c>
      <c r="R29" s="129">
        <v>44865</v>
      </c>
      <c r="S29" s="138">
        <v>44812</v>
      </c>
      <c r="T29" s="143" t="s">
        <v>824</v>
      </c>
      <c r="U29" s="142" t="s">
        <v>2016</v>
      </c>
      <c r="V29" s="143" t="s">
        <v>86</v>
      </c>
      <c r="W29" s="130">
        <v>0</v>
      </c>
      <c r="X29" s="130">
        <v>0</v>
      </c>
      <c r="Y29" s="147"/>
    </row>
    <row r="30" spans="1:25" ht="32" customHeight="1" x14ac:dyDescent="0.25">
      <c r="A30" s="142" t="s">
        <v>471</v>
      </c>
      <c r="B30" s="128">
        <v>1</v>
      </c>
      <c r="C30" s="128">
        <v>2021</v>
      </c>
      <c r="D30" s="129" t="s">
        <v>72</v>
      </c>
      <c r="E30" s="130" t="s">
        <v>475</v>
      </c>
      <c r="F30" s="131">
        <v>44495</v>
      </c>
      <c r="G30" s="132" t="s">
        <v>449</v>
      </c>
      <c r="H30" s="133" t="s">
        <v>434</v>
      </c>
      <c r="I30" s="134" t="s">
        <v>450</v>
      </c>
      <c r="J30" s="135" t="s">
        <v>451</v>
      </c>
      <c r="K30" s="130" t="s">
        <v>444</v>
      </c>
      <c r="L30" s="130" t="s">
        <v>452</v>
      </c>
      <c r="M30" s="130">
        <v>1</v>
      </c>
      <c r="N30" s="128" t="s">
        <v>80</v>
      </c>
      <c r="O30" s="128" t="s">
        <v>81</v>
      </c>
      <c r="P30" s="132" t="s">
        <v>453</v>
      </c>
      <c r="Q30" s="131">
        <v>44504</v>
      </c>
      <c r="R30" s="137">
        <v>44865</v>
      </c>
      <c r="S30" s="138">
        <v>44811</v>
      </c>
      <c r="T30" s="139" t="s">
        <v>816</v>
      </c>
      <c r="U30" s="142" t="s">
        <v>1995</v>
      </c>
      <c r="V30" s="139" t="s">
        <v>86</v>
      </c>
      <c r="W30" s="128">
        <v>0</v>
      </c>
      <c r="X30" s="128">
        <v>0</v>
      </c>
      <c r="Y30" s="140"/>
    </row>
    <row r="31" spans="1:25" s="148" customFormat="1" ht="53.25" customHeight="1" x14ac:dyDescent="0.25">
      <c r="A31" s="130" t="s">
        <v>477</v>
      </c>
      <c r="B31" s="130">
        <v>2</v>
      </c>
      <c r="C31" s="130">
        <v>2021</v>
      </c>
      <c r="D31" s="129" t="s">
        <v>210</v>
      </c>
      <c r="E31" s="130" t="s">
        <v>479</v>
      </c>
      <c r="F31" s="146">
        <v>44431</v>
      </c>
      <c r="G31" s="144" t="s">
        <v>490</v>
      </c>
      <c r="H31" s="134" t="s">
        <v>434</v>
      </c>
      <c r="I31" s="134" t="s">
        <v>491</v>
      </c>
      <c r="J31" s="135" t="s">
        <v>442</v>
      </c>
      <c r="K31" s="130" t="s">
        <v>113</v>
      </c>
      <c r="L31" s="130" t="s">
        <v>443</v>
      </c>
      <c r="M31" s="130">
        <v>2</v>
      </c>
      <c r="N31" s="130" t="s">
        <v>76</v>
      </c>
      <c r="O31" s="130" t="s">
        <v>815</v>
      </c>
      <c r="P31" s="144" t="s">
        <v>494</v>
      </c>
      <c r="Q31" s="131">
        <v>44539</v>
      </c>
      <c r="R31" s="129">
        <v>44903</v>
      </c>
      <c r="S31" s="138">
        <v>44812</v>
      </c>
      <c r="T31" s="143" t="s">
        <v>824</v>
      </c>
      <c r="U31" s="142" t="s">
        <v>2017</v>
      </c>
      <c r="V31" s="143" t="s">
        <v>86</v>
      </c>
      <c r="W31" s="130">
        <v>0</v>
      </c>
      <c r="X31" s="130">
        <v>0</v>
      </c>
      <c r="Y31" s="147"/>
    </row>
    <row r="32" spans="1:25" s="148" customFormat="1" ht="53.25" customHeight="1" x14ac:dyDescent="0.25">
      <c r="A32" s="130" t="s">
        <v>575</v>
      </c>
      <c r="B32" s="130">
        <v>1</v>
      </c>
      <c r="C32" s="130">
        <v>2021</v>
      </c>
      <c r="D32" s="129" t="s">
        <v>72</v>
      </c>
      <c r="E32" s="130" t="s">
        <v>576</v>
      </c>
      <c r="F32" s="146">
        <v>44523</v>
      </c>
      <c r="G32" s="144" t="s">
        <v>501</v>
      </c>
      <c r="H32" s="134" t="s">
        <v>502</v>
      </c>
      <c r="I32" s="134" t="s">
        <v>503</v>
      </c>
      <c r="J32" s="135" t="s">
        <v>504</v>
      </c>
      <c r="K32" s="130" t="s">
        <v>82</v>
      </c>
      <c r="L32" s="130" t="s">
        <v>505</v>
      </c>
      <c r="M32" s="130">
        <v>6</v>
      </c>
      <c r="N32" s="130" t="s">
        <v>76</v>
      </c>
      <c r="O32" s="130" t="s">
        <v>76</v>
      </c>
      <c r="P32" s="144" t="s">
        <v>506</v>
      </c>
      <c r="Q32" s="131">
        <v>44545</v>
      </c>
      <c r="R32" s="129">
        <v>44925</v>
      </c>
      <c r="S32" s="138">
        <v>44812</v>
      </c>
      <c r="T32" s="143" t="s">
        <v>824</v>
      </c>
      <c r="U32" s="142" t="s">
        <v>2018</v>
      </c>
      <c r="V32" s="143" t="s">
        <v>86</v>
      </c>
      <c r="W32" s="130">
        <v>0</v>
      </c>
      <c r="X32" s="130">
        <v>0</v>
      </c>
      <c r="Y32" s="147"/>
    </row>
    <row r="33" spans="1:25" ht="32.25" customHeight="1" x14ac:dyDescent="0.25">
      <c r="A33" s="142" t="s">
        <v>575</v>
      </c>
      <c r="B33" s="128">
        <v>2</v>
      </c>
      <c r="C33" s="128">
        <v>2021</v>
      </c>
      <c r="D33" s="129" t="s">
        <v>72</v>
      </c>
      <c r="E33" s="130" t="s">
        <v>576</v>
      </c>
      <c r="F33" s="131">
        <v>44523</v>
      </c>
      <c r="G33" s="132" t="s">
        <v>501</v>
      </c>
      <c r="H33" s="133" t="s">
        <v>502</v>
      </c>
      <c r="I33" s="134" t="s">
        <v>507</v>
      </c>
      <c r="J33" s="135" t="s">
        <v>508</v>
      </c>
      <c r="K33" s="130" t="s">
        <v>82</v>
      </c>
      <c r="L33" s="130" t="s">
        <v>509</v>
      </c>
      <c r="M33" s="130">
        <v>1</v>
      </c>
      <c r="N33" s="128" t="s">
        <v>80</v>
      </c>
      <c r="O33" s="128" t="s">
        <v>81</v>
      </c>
      <c r="P33" s="132" t="s">
        <v>510</v>
      </c>
      <c r="Q33" s="131">
        <v>44545</v>
      </c>
      <c r="R33" s="137">
        <v>44925</v>
      </c>
      <c r="S33" s="138">
        <v>44811</v>
      </c>
      <c r="T33" s="139" t="s">
        <v>816</v>
      </c>
      <c r="U33" s="142" t="s">
        <v>1994</v>
      </c>
      <c r="V33" s="139" t="s">
        <v>86</v>
      </c>
      <c r="W33" s="128">
        <v>0</v>
      </c>
      <c r="X33" s="128">
        <v>0</v>
      </c>
      <c r="Y33" s="140"/>
    </row>
    <row r="34" spans="1:25" ht="40.5" customHeight="1" x14ac:dyDescent="0.25">
      <c r="A34" s="128" t="s">
        <v>575</v>
      </c>
      <c r="B34" s="128">
        <v>6</v>
      </c>
      <c r="C34" s="128">
        <v>2021</v>
      </c>
      <c r="D34" s="129" t="s">
        <v>72</v>
      </c>
      <c r="E34" s="130" t="s">
        <v>576</v>
      </c>
      <c r="F34" s="131">
        <v>44523</v>
      </c>
      <c r="G34" s="132" t="s">
        <v>501</v>
      </c>
      <c r="H34" s="133" t="s">
        <v>502</v>
      </c>
      <c r="I34" s="134" t="s">
        <v>521</v>
      </c>
      <c r="J34" s="135" t="s">
        <v>522</v>
      </c>
      <c r="K34" s="130" t="s">
        <v>82</v>
      </c>
      <c r="L34" s="128" t="s">
        <v>523</v>
      </c>
      <c r="M34" s="128">
        <v>12</v>
      </c>
      <c r="N34" s="128" t="s">
        <v>121</v>
      </c>
      <c r="O34" s="128" t="s">
        <v>121</v>
      </c>
      <c r="P34" s="132" t="s">
        <v>131</v>
      </c>
      <c r="Q34" s="131">
        <v>44545</v>
      </c>
      <c r="R34" s="137">
        <v>44925</v>
      </c>
      <c r="S34" s="138">
        <v>44813</v>
      </c>
      <c r="T34" s="139" t="s">
        <v>816</v>
      </c>
      <c r="U34" s="142" t="s">
        <v>2067</v>
      </c>
      <c r="V34" s="139" t="s">
        <v>86</v>
      </c>
      <c r="W34" s="128">
        <v>0</v>
      </c>
      <c r="X34" s="128">
        <v>0</v>
      </c>
      <c r="Y34" s="140"/>
    </row>
    <row r="35" spans="1:25" ht="39" customHeight="1" x14ac:dyDescent="0.25">
      <c r="A35" s="128" t="s">
        <v>577</v>
      </c>
      <c r="B35" s="128">
        <v>1</v>
      </c>
      <c r="C35" s="128">
        <v>2021</v>
      </c>
      <c r="D35" s="129" t="s">
        <v>72</v>
      </c>
      <c r="E35" s="130" t="s">
        <v>576</v>
      </c>
      <c r="F35" s="131">
        <v>44501</v>
      </c>
      <c r="G35" s="132" t="s">
        <v>524</v>
      </c>
      <c r="H35" s="133" t="s">
        <v>525</v>
      </c>
      <c r="I35" s="134" t="s">
        <v>526</v>
      </c>
      <c r="J35" s="135" t="s">
        <v>527</v>
      </c>
      <c r="K35" s="130" t="s">
        <v>82</v>
      </c>
      <c r="L35" s="128" t="s">
        <v>528</v>
      </c>
      <c r="M35" s="128">
        <v>12</v>
      </c>
      <c r="N35" s="128" t="s">
        <v>121</v>
      </c>
      <c r="O35" s="128" t="s">
        <v>121</v>
      </c>
      <c r="P35" s="132" t="s">
        <v>131</v>
      </c>
      <c r="Q35" s="131">
        <v>44563</v>
      </c>
      <c r="R35" s="137">
        <v>44925</v>
      </c>
      <c r="S35" s="138">
        <v>44813</v>
      </c>
      <c r="T35" s="139" t="s">
        <v>816</v>
      </c>
      <c r="U35" s="142" t="s">
        <v>2067</v>
      </c>
      <c r="V35" s="139" t="s">
        <v>86</v>
      </c>
      <c r="W35" s="128">
        <v>0</v>
      </c>
      <c r="X35" s="128">
        <v>0</v>
      </c>
      <c r="Y35" s="140"/>
    </row>
    <row r="36" spans="1:25" ht="33.75" customHeight="1" x14ac:dyDescent="0.25">
      <c r="A36" s="128" t="s">
        <v>577</v>
      </c>
      <c r="B36" s="128">
        <v>2</v>
      </c>
      <c r="C36" s="128">
        <v>2021</v>
      </c>
      <c r="D36" s="129" t="s">
        <v>72</v>
      </c>
      <c r="E36" s="130" t="s">
        <v>576</v>
      </c>
      <c r="F36" s="131">
        <v>44501</v>
      </c>
      <c r="G36" s="132" t="s">
        <v>529</v>
      </c>
      <c r="H36" s="133" t="s">
        <v>525</v>
      </c>
      <c r="I36" s="134" t="s">
        <v>530</v>
      </c>
      <c r="J36" s="135" t="s">
        <v>531</v>
      </c>
      <c r="K36" s="130" t="s">
        <v>82</v>
      </c>
      <c r="L36" s="128" t="s">
        <v>523</v>
      </c>
      <c r="M36" s="128">
        <v>12</v>
      </c>
      <c r="N36" s="128" t="s">
        <v>121</v>
      </c>
      <c r="O36" s="128" t="s">
        <v>121</v>
      </c>
      <c r="P36" s="132" t="s">
        <v>131</v>
      </c>
      <c r="Q36" s="131">
        <v>44563</v>
      </c>
      <c r="R36" s="137">
        <v>44925</v>
      </c>
      <c r="S36" s="138">
        <v>44813</v>
      </c>
      <c r="T36" s="139" t="s">
        <v>816</v>
      </c>
      <c r="U36" s="142" t="s">
        <v>2067</v>
      </c>
      <c r="V36" s="139" t="s">
        <v>86</v>
      </c>
      <c r="W36" s="128">
        <v>0</v>
      </c>
      <c r="X36" s="128">
        <v>0</v>
      </c>
      <c r="Y36" s="140"/>
    </row>
    <row r="37" spans="1:25" ht="32.25" customHeight="1" x14ac:dyDescent="0.25">
      <c r="A37" s="142" t="s">
        <v>579</v>
      </c>
      <c r="B37" s="128">
        <v>3</v>
      </c>
      <c r="C37" s="128">
        <v>2021</v>
      </c>
      <c r="D37" s="129" t="s">
        <v>72</v>
      </c>
      <c r="E37" s="130" t="s">
        <v>576</v>
      </c>
      <c r="F37" s="131">
        <v>44523</v>
      </c>
      <c r="G37" s="132" t="s">
        <v>535</v>
      </c>
      <c r="H37" s="133" t="s">
        <v>502</v>
      </c>
      <c r="I37" s="134" t="s">
        <v>542</v>
      </c>
      <c r="J37" s="135" t="s">
        <v>543</v>
      </c>
      <c r="K37" s="130" t="s">
        <v>538</v>
      </c>
      <c r="L37" s="130" t="s">
        <v>544</v>
      </c>
      <c r="M37" s="130">
        <v>12</v>
      </c>
      <c r="N37" s="128" t="s">
        <v>80</v>
      </c>
      <c r="O37" s="128" t="s">
        <v>81</v>
      </c>
      <c r="P37" s="132" t="s">
        <v>510</v>
      </c>
      <c r="Q37" s="131">
        <v>44545</v>
      </c>
      <c r="R37" s="137">
        <v>44925</v>
      </c>
      <c r="S37" s="138">
        <v>44811</v>
      </c>
      <c r="T37" s="139" t="s">
        <v>816</v>
      </c>
      <c r="U37" s="142" t="s">
        <v>1996</v>
      </c>
      <c r="V37" s="139" t="s">
        <v>86</v>
      </c>
      <c r="W37" s="128">
        <v>0</v>
      </c>
      <c r="X37" s="128">
        <v>0</v>
      </c>
      <c r="Y37" s="140"/>
    </row>
    <row r="38" spans="1:25" ht="32.25" customHeight="1" x14ac:dyDescent="0.25">
      <c r="A38" s="130" t="s">
        <v>579</v>
      </c>
      <c r="B38" s="130">
        <v>4</v>
      </c>
      <c r="C38" s="128">
        <v>2021</v>
      </c>
      <c r="D38" s="129" t="s">
        <v>72</v>
      </c>
      <c r="E38" s="130" t="s">
        <v>576</v>
      </c>
      <c r="F38" s="131">
        <v>44523</v>
      </c>
      <c r="G38" s="132" t="s">
        <v>535</v>
      </c>
      <c r="H38" s="133" t="s">
        <v>502</v>
      </c>
      <c r="I38" s="134" t="s">
        <v>545</v>
      </c>
      <c r="J38" s="135" t="s">
        <v>546</v>
      </c>
      <c r="K38" s="130" t="s">
        <v>113</v>
      </c>
      <c r="L38" s="128" t="s">
        <v>547</v>
      </c>
      <c r="M38" s="128">
        <v>8</v>
      </c>
      <c r="N38" s="128" t="s">
        <v>83</v>
      </c>
      <c r="O38" s="128" t="s">
        <v>84</v>
      </c>
      <c r="P38" s="132" t="s">
        <v>123</v>
      </c>
      <c r="Q38" s="131">
        <v>44545</v>
      </c>
      <c r="R38" s="137">
        <v>44925</v>
      </c>
      <c r="S38" s="152">
        <v>44811</v>
      </c>
      <c r="T38" s="143" t="s">
        <v>824</v>
      </c>
      <c r="U38" s="142" t="s">
        <v>2019</v>
      </c>
      <c r="V38" s="139" t="s">
        <v>86</v>
      </c>
      <c r="W38" s="128">
        <v>1</v>
      </c>
      <c r="X38" s="128">
        <v>1</v>
      </c>
      <c r="Y38" s="140"/>
    </row>
    <row r="39" spans="1:25" s="148" customFormat="1" ht="53.25" customHeight="1" x14ac:dyDescent="0.25">
      <c r="A39" s="130" t="s">
        <v>579</v>
      </c>
      <c r="B39" s="130">
        <v>5</v>
      </c>
      <c r="C39" s="130">
        <v>2021</v>
      </c>
      <c r="D39" s="129" t="s">
        <v>72</v>
      </c>
      <c r="E39" s="130" t="s">
        <v>576</v>
      </c>
      <c r="F39" s="146">
        <v>44523</v>
      </c>
      <c r="G39" s="144" t="s">
        <v>535</v>
      </c>
      <c r="H39" s="134" t="s">
        <v>502</v>
      </c>
      <c r="I39" s="134" t="s">
        <v>548</v>
      </c>
      <c r="J39" s="135" t="s">
        <v>1081</v>
      </c>
      <c r="K39" s="130" t="s">
        <v>113</v>
      </c>
      <c r="L39" s="130" t="s">
        <v>549</v>
      </c>
      <c r="M39" s="130">
        <v>5</v>
      </c>
      <c r="N39" s="130" t="s">
        <v>76</v>
      </c>
      <c r="O39" s="130" t="s">
        <v>76</v>
      </c>
      <c r="P39" s="144" t="s">
        <v>506</v>
      </c>
      <c r="Q39" s="131">
        <v>44545</v>
      </c>
      <c r="R39" s="129">
        <v>44925</v>
      </c>
      <c r="S39" s="152">
        <v>44812</v>
      </c>
      <c r="T39" s="143" t="s">
        <v>824</v>
      </c>
      <c r="U39" s="142" t="s">
        <v>2020</v>
      </c>
      <c r="V39" s="143" t="s">
        <v>86</v>
      </c>
      <c r="W39" s="130">
        <v>0</v>
      </c>
      <c r="X39" s="130">
        <v>1</v>
      </c>
      <c r="Y39" s="147"/>
    </row>
    <row r="40" spans="1:25" ht="109.5" customHeight="1" x14ac:dyDescent="0.25">
      <c r="A40" s="142" t="s">
        <v>580</v>
      </c>
      <c r="B40" s="128">
        <v>2</v>
      </c>
      <c r="C40" s="128">
        <v>2021</v>
      </c>
      <c r="D40" s="129" t="s">
        <v>72</v>
      </c>
      <c r="E40" s="130" t="s">
        <v>576</v>
      </c>
      <c r="F40" s="131">
        <v>44523</v>
      </c>
      <c r="G40" s="132" t="s">
        <v>550</v>
      </c>
      <c r="H40" s="133" t="s">
        <v>502</v>
      </c>
      <c r="I40" s="134" t="s">
        <v>553</v>
      </c>
      <c r="J40" s="135" t="s">
        <v>554</v>
      </c>
      <c r="K40" s="130" t="s">
        <v>538</v>
      </c>
      <c r="L40" s="130" t="s">
        <v>544</v>
      </c>
      <c r="M40" s="130">
        <v>12</v>
      </c>
      <c r="N40" s="128" t="s">
        <v>80</v>
      </c>
      <c r="O40" s="128" t="s">
        <v>81</v>
      </c>
      <c r="P40" s="132" t="s">
        <v>510</v>
      </c>
      <c r="Q40" s="131">
        <v>44545</v>
      </c>
      <c r="R40" s="137">
        <v>44925</v>
      </c>
      <c r="S40" s="138">
        <v>44811</v>
      </c>
      <c r="T40" s="139" t="s">
        <v>816</v>
      </c>
      <c r="U40" s="142" t="s">
        <v>1997</v>
      </c>
      <c r="V40" s="139" t="s">
        <v>86</v>
      </c>
      <c r="W40" s="128">
        <v>0</v>
      </c>
      <c r="X40" s="128">
        <v>0</v>
      </c>
      <c r="Y40" s="140"/>
    </row>
    <row r="41" spans="1:25" ht="81.5" customHeight="1" x14ac:dyDescent="0.25">
      <c r="A41" s="142" t="s">
        <v>580</v>
      </c>
      <c r="B41" s="128">
        <v>3</v>
      </c>
      <c r="C41" s="128">
        <v>2021</v>
      </c>
      <c r="D41" s="129" t="s">
        <v>72</v>
      </c>
      <c r="E41" s="130" t="s">
        <v>576</v>
      </c>
      <c r="F41" s="131">
        <v>44523</v>
      </c>
      <c r="G41" s="132" t="s">
        <v>550</v>
      </c>
      <c r="H41" s="133" t="s">
        <v>502</v>
      </c>
      <c r="I41" s="134" t="s">
        <v>555</v>
      </c>
      <c r="J41" s="135" t="s">
        <v>556</v>
      </c>
      <c r="K41" s="130" t="s">
        <v>82</v>
      </c>
      <c r="L41" s="130" t="s">
        <v>557</v>
      </c>
      <c r="M41" s="130">
        <v>12</v>
      </c>
      <c r="N41" s="128" t="s">
        <v>80</v>
      </c>
      <c r="O41" s="128" t="s">
        <v>152</v>
      </c>
      <c r="P41" s="132" t="s">
        <v>558</v>
      </c>
      <c r="Q41" s="131">
        <v>44545</v>
      </c>
      <c r="R41" s="137">
        <v>44910</v>
      </c>
      <c r="S41" s="138">
        <v>44811</v>
      </c>
      <c r="T41" s="139" t="s">
        <v>816</v>
      </c>
      <c r="U41" s="142" t="s">
        <v>1998</v>
      </c>
      <c r="V41" s="139" t="s">
        <v>86</v>
      </c>
      <c r="W41" s="128">
        <v>0</v>
      </c>
      <c r="X41" s="128">
        <v>0</v>
      </c>
      <c r="Y41" s="140"/>
    </row>
    <row r="42" spans="1:25" s="148" customFormat="1" ht="53.25" customHeight="1" x14ac:dyDescent="0.25">
      <c r="A42" s="130" t="s">
        <v>580</v>
      </c>
      <c r="B42" s="130">
        <v>7</v>
      </c>
      <c r="C42" s="130">
        <v>2021</v>
      </c>
      <c r="D42" s="129" t="s">
        <v>72</v>
      </c>
      <c r="E42" s="130" t="s">
        <v>576</v>
      </c>
      <c r="F42" s="146">
        <v>44523</v>
      </c>
      <c r="G42" s="144" t="s">
        <v>550</v>
      </c>
      <c r="H42" s="134" t="s">
        <v>502</v>
      </c>
      <c r="I42" s="134" t="s">
        <v>569</v>
      </c>
      <c r="J42" s="135" t="s">
        <v>1082</v>
      </c>
      <c r="K42" s="130" t="s">
        <v>113</v>
      </c>
      <c r="L42" s="130" t="s">
        <v>549</v>
      </c>
      <c r="M42" s="130">
        <v>5</v>
      </c>
      <c r="N42" s="130" t="s">
        <v>76</v>
      </c>
      <c r="O42" s="130" t="s">
        <v>76</v>
      </c>
      <c r="P42" s="144" t="s">
        <v>506</v>
      </c>
      <c r="Q42" s="131">
        <v>44545</v>
      </c>
      <c r="R42" s="129">
        <v>44925</v>
      </c>
      <c r="S42" s="152">
        <v>44812</v>
      </c>
      <c r="T42" s="143" t="s">
        <v>824</v>
      </c>
      <c r="U42" s="142" t="s">
        <v>2021</v>
      </c>
      <c r="V42" s="143" t="s">
        <v>86</v>
      </c>
      <c r="W42" s="130">
        <v>0</v>
      </c>
      <c r="X42" s="130">
        <v>1</v>
      </c>
      <c r="Y42" s="147"/>
    </row>
    <row r="43" spans="1:25" ht="32.25" customHeight="1" x14ac:dyDescent="0.25">
      <c r="A43" s="128" t="s">
        <v>580</v>
      </c>
      <c r="B43" s="128">
        <v>8</v>
      </c>
      <c r="C43" s="128">
        <v>2021</v>
      </c>
      <c r="D43" s="129" t="s">
        <v>72</v>
      </c>
      <c r="E43" s="130" t="s">
        <v>576</v>
      </c>
      <c r="F43" s="131">
        <v>44523</v>
      </c>
      <c r="G43" s="132" t="s">
        <v>550</v>
      </c>
      <c r="H43" s="133" t="s">
        <v>502</v>
      </c>
      <c r="I43" s="134" t="s">
        <v>570</v>
      </c>
      <c r="J43" s="135" t="s">
        <v>571</v>
      </c>
      <c r="K43" s="130" t="s">
        <v>82</v>
      </c>
      <c r="L43" s="128" t="s">
        <v>549</v>
      </c>
      <c r="M43" s="128">
        <v>4</v>
      </c>
      <c r="N43" s="128" t="s">
        <v>121</v>
      </c>
      <c r="O43" s="128" t="s">
        <v>121</v>
      </c>
      <c r="P43" s="132" t="s">
        <v>131</v>
      </c>
      <c r="Q43" s="131">
        <v>44545</v>
      </c>
      <c r="R43" s="137">
        <v>44925</v>
      </c>
      <c r="S43" s="138">
        <v>44813</v>
      </c>
      <c r="T43" s="139" t="s">
        <v>816</v>
      </c>
      <c r="U43" s="142" t="s">
        <v>2067</v>
      </c>
      <c r="V43" s="139" t="s">
        <v>86</v>
      </c>
      <c r="W43" s="128">
        <v>0</v>
      </c>
      <c r="X43" s="128">
        <v>0</v>
      </c>
      <c r="Y43" s="140"/>
    </row>
    <row r="44" spans="1:25" ht="32.25" customHeight="1" x14ac:dyDescent="0.25">
      <c r="A44" s="128" t="s">
        <v>580</v>
      </c>
      <c r="B44" s="128">
        <v>9</v>
      </c>
      <c r="C44" s="128">
        <v>2021</v>
      </c>
      <c r="D44" s="129" t="s">
        <v>72</v>
      </c>
      <c r="E44" s="130" t="s">
        <v>576</v>
      </c>
      <c r="F44" s="131">
        <v>44523</v>
      </c>
      <c r="G44" s="132" t="s">
        <v>550</v>
      </c>
      <c r="H44" s="133" t="s">
        <v>517</v>
      </c>
      <c r="I44" s="134" t="s">
        <v>572</v>
      </c>
      <c r="J44" s="135" t="s">
        <v>573</v>
      </c>
      <c r="K44" s="130" t="s">
        <v>113</v>
      </c>
      <c r="L44" s="128" t="s">
        <v>574</v>
      </c>
      <c r="M44" s="128">
        <v>1</v>
      </c>
      <c r="N44" s="128" t="s">
        <v>83</v>
      </c>
      <c r="O44" s="128" t="s">
        <v>84</v>
      </c>
      <c r="P44" s="132" t="s">
        <v>123</v>
      </c>
      <c r="Q44" s="131">
        <v>44545</v>
      </c>
      <c r="R44" s="137">
        <v>44895</v>
      </c>
      <c r="S44" s="138">
        <v>44811</v>
      </c>
      <c r="T44" s="139" t="s">
        <v>824</v>
      </c>
      <c r="U44" s="142" t="s">
        <v>2022</v>
      </c>
      <c r="V44" s="139" t="s">
        <v>86</v>
      </c>
      <c r="W44" s="128">
        <v>0</v>
      </c>
      <c r="X44" s="128">
        <v>0</v>
      </c>
      <c r="Y44" s="140"/>
    </row>
    <row r="45" spans="1:25" ht="32.25" customHeight="1" x14ac:dyDescent="0.25">
      <c r="A45" s="142" t="s">
        <v>636</v>
      </c>
      <c r="B45" s="128">
        <v>2</v>
      </c>
      <c r="C45" s="128">
        <v>2021</v>
      </c>
      <c r="D45" s="129" t="s">
        <v>72</v>
      </c>
      <c r="E45" s="130" t="s">
        <v>635</v>
      </c>
      <c r="F45" s="131">
        <v>44544</v>
      </c>
      <c r="G45" s="132" t="s">
        <v>613</v>
      </c>
      <c r="H45" s="133" t="s">
        <v>905</v>
      </c>
      <c r="I45" s="134" t="s">
        <v>615</v>
      </c>
      <c r="J45" s="135" t="s">
        <v>621</v>
      </c>
      <c r="K45" s="130" t="s">
        <v>617</v>
      </c>
      <c r="L45" s="130" t="s">
        <v>557</v>
      </c>
      <c r="M45" s="130">
        <v>24</v>
      </c>
      <c r="N45" s="128" t="s">
        <v>80</v>
      </c>
      <c r="O45" s="128" t="s">
        <v>152</v>
      </c>
      <c r="P45" s="132" t="s">
        <v>619</v>
      </c>
      <c r="Q45" s="131">
        <v>44564</v>
      </c>
      <c r="R45" s="137">
        <v>44925</v>
      </c>
      <c r="S45" s="138">
        <v>44811</v>
      </c>
      <c r="T45" s="139" t="s">
        <v>816</v>
      </c>
      <c r="U45" s="142" t="s">
        <v>1999</v>
      </c>
      <c r="V45" s="139" t="s">
        <v>86</v>
      </c>
      <c r="W45" s="128">
        <v>0</v>
      </c>
      <c r="X45" s="128">
        <v>0</v>
      </c>
      <c r="Y45" s="140"/>
    </row>
    <row r="46" spans="1:25" ht="32.25" customHeight="1" x14ac:dyDescent="0.25">
      <c r="A46" s="128" t="s">
        <v>862</v>
      </c>
      <c r="B46" s="128">
        <v>1</v>
      </c>
      <c r="C46" s="128">
        <v>2022</v>
      </c>
      <c r="D46" s="129" t="s">
        <v>120</v>
      </c>
      <c r="E46" s="130" t="s">
        <v>612</v>
      </c>
      <c r="F46" s="131">
        <v>44607</v>
      </c>
      <c r="G46" s="132" t="s">
        <v>858</v>
      </c>
      <c r="H46" s="133" t="s">
        <v>604</v>
      </c>
      <c r="I46" s="134" t="s">
        <v>859</v>
      </c>
      <c r="J46" s="135" t="s">
        <v>860</v>
      </c>
      <c r="K46" s="130" t="s">
        <v>79</v>
      </c>
      <c r="L46" s="128" t="s">
        <v>861</v>
      </c>
      <c r="M46" s="128">
        <v>1</v>
      </c>
      <c r="N46" s="128" t="s">
        <v>121</v>
      </c>
      <c r="O46" s="128" t="s">
        <v>121</v>
      </c>
      <c r="P46" s="132" t="s">
        <v>608</v>
      </c>
      <c r="Q46" s="131">
        <v>44610</v>
      </c>
      <c r="R46" s="137">
        <v>44956</v>
      </c>
      <c r="S46" s="138">
        <v>44813</v>
      </c>
      <c r="T46" s="139" t="s">
        <v>816</v>
      </c>
      <c r="U46" s="142" t="s">
        <v>2068</v>
      </c>
      <c r="V46" s="139" t="s">
        <v>86</v>
      </c>
      <c r="W46" s="128">
        <v>0</v>
      </c>
      <c r="X46" s="128">
        <v>0</v>
      </c>
      <c r="Y46" s="140"/>
    </row>
    <row r="47" spans="1:25" ht="127.15" customHeight="1" x14ac:dyDescent="0.25">
      <c r="A47" s="128" t="s">
        <v>897</v>
      </c>
      <c r="B47" s="128">
        <v>2</v>
      </c>
      <c r="C47" s="128">
        <v>2022</v>
      </c>
      <c r="D47" s="129" t="s">
        <v>150</v>
      </c>
      <c r="E47" s="130" t="s">
        <v>873</v>
      </c>
      <c r="F47" s="131">
        <v>44603</v>
      </c>
      <c r="G47" s="132" t="s">
        <v>879</v>
      </c>
      <c r="H47" s="133" t="s">
        <v>875</v>
      </c>
      <c r="I47" s="134" t="s">
        <v>882</v>
      </c>
      <c r="J47" s="135" t="s">
        <v>883</v>
      </c>
      <c r="K47" s="130" t="s">
        <v>82</v>
      </c>
      <c r="L47" s="128" t="s">
        <v>884</v>
      </c>
      <c r="M47" s="128">
        <v>8</v>
      </c>
      <c r="N47" s="128" t="s">
        <v>76</v>
      </c>
      <c r="O47" s="128" t="s">
        <v>151</v>
      </c>
      <c r="P47" s="132" t="s">
        <v>899</v>
      </c>
      <c r="Q47" s="131">
        <v>44682</v>
      </c>
      <c r="R47" s="137">
        <v>44957</v>
      </c>
      <c r="S47" s="138">
        <v>44811</v>
      </c>
      <c r="T47" s="139" t="s">
        <v>824</v>
      </c>
      <c r="U47" s="142" t="s">
        <v>2023</v>
      </c>
      <c r="V47" s="139" t="s">
        <v>86</v>
      </c>
      <c r="W47" s="128">
        <v>0</v>
      </c>
      <c r="X47" s="128">
        <v>0</v>
      </c>
      <c r="Y47" s="140"/>
    </row>
    <row r="48" spans="1:25" ht="100.15" customHeight="1" x14ac:dyDescent="0.25">
      <c r="A48" s="128" t="s">
        <v>898</v>
      </c>
      <c r="B48" s="128">
        <v>1</v>
      </c>
      <c r="C48" s="128">
        <v>2022</v>
      </c>
      <c r="D48" s="129" t="s">
        <v>150</v>
      </c>
      <c r="E48" s="130" t="s">
        <v>873</v>
      </c>
      <c r="F48" s="131">
        <v>44603</v>
      </c>
      <c r="G48" s="132" t="s">
        <v>888</v>
      </c>
      <c r="H48" s="133" t="s">
        <v>889</v>
      </c>
      <c r="I48" s="134" t="s">
        <v>890</v>
      </c>
      <c r="J48" s="135" t="s">
        <v>891</v>
      </c>
      <c r="K48" s="130" t="s">
        <v>82</v>
      </c>
      <c r="L48" s="128" t="s">
        <v>892</v>
      </c>
      <c r="M48" s="128">
        <v>9</v>
      </c>
      <c r="N48" s="128" t="s">
        <v>76</v>
      </c>
      <c r="O48" s="128" t="s">
        <v>151</v>
      </c>
      <c r="P48" s="132" t="s">
        <v>899</v>
      </c>
      <c r="Q48" s="131">
        <v>44652</v>
      </c>
      <c r="R48" s="137">
        <v>44957</v>
      </c>
      <c r="S48" s="138">
        <v>44811</v>
      </c>
      <c r="T48" s="139" t="s">
        <v>824</v>
      </c>
      <c r="U48" s="142" t="s">
        <v>2024</v>
      </c>
      <c r="V48" s="139" t="s">
        <v>86</v>
      </c>
      <c r="W48" s="128">
        <v>0</v>
      </c>
      <c r="X48" s="128">
        <v>0</v>
      </c>
      <c r="Y48" s="140"/>
    </row>
    <row r="49" spans="1:25" ht="50" customHeight="1" x14ac:dyDescent="0.25">
      <c r="A49" s="128" t="s">
        <v>920</v>
      </c>
      <c r="B49" s="128">
        <v>1</v>
      </c>
      <c r="C49" s="128">
        <v>2022</v>
      </c>
      <c r="D49" s="129" t="s">
        <v>921</v>
      </c>
      <c r="E49" s="130" t="s">
        <v>922</v>
      </c>
      <c r="F49" s="131">
        <v>44634</v>
      </c>
      <c r="G49" s="132" t="s">
        <v>923</v>
      </c>
      <c r="H49" s="133" t="s">
        <v>604</v>
      </c>
      <c r="I49" s="134" t="s">
        <v>924</v>
      </c>
      <c r="J49" s="135" t="s">
        <v>925</v>
      </c>
      <c r="K49" s="130" t="s">
        <v>82</v>
      </c>
      <c r="L49" s="128" t="s">
        <v>926</v>
      </c>
      <c r="M49" s="128">
        <v>5</v>
      </c>
      <c r="N49" s="128" t="s">
        <v>927</v>
      </c>
      <c r="O49" s="128" t="s">
        <v>928</v>
      </c>
      <c r="P49" s="132" t="s">
        <v>929</v>
      </c>
      <c r="Q49" s="131">
        <v>44634</v>
      </c>
      <c r="R49" s="137">
        <v>44985</v>
      </c>
      <c r="S49" s="138">
        <v>44813</v>
      </c>
      <c r="T49" s="139" t="s">
        <v>816</v>
      </c>
      <c r="U49" s="142" t="s">
        <v>2069</v>
      </c>
      <c r="V49" s="139" t="s">
        <v>86</v>
      </c>
      <c r="W49" s="128">
        <v>0</v>
      </c>
      <c r="X49" s="128">
        <v>0</v>
      </c>
      <c r="Y49" s="140"/>
    </row>
    <row r="50" spans="1:25" ht="32.25" customHeight="1" x14ac:dyDescent="0.25">
      <c r="A50" s="128" t="s">
        <v>966</v>
      </c>
      <c r="B50" s="128">
        <v>2</v>
      </c>
      <c r="C50" s="128">
        <v>2022</v>
      </c>
      <c r="D50" s="129" t="s">
        <v>930</v>
      </c>
      <c r="E50" s="130" t="s">
        <v>931</v>
      </c>
      <c r="F50" s="131">
        <v>44628</v>
      </c>
      <c r="G50" s="132" t="s">
        <v>932</v>
      </c>
      <c r="H50" s="133" t="s">
        <v>933</v>
      </c>
      <c r="I50" s="134" t="s">
        <v>939</v>
      </c>
      <c r="J50" s="135" t="s">
        <v>940</v>
      </c>
      <c r="K50" s="130" t="s">
        <v>82</v>
      </c>
      <c r="L50" s="128" t="s">
        <v>936</v>
      </c>
      <c r="M50" s="128">
        <v>0.95</v>
      </c>
      <c r="N50" s="128" t="s">
        <v>76</v>
      </c>
      <c r="O50" s="128" t="s">
        <v>937</v>
      </c>
      <c r="P50" s="132" t="s">
        <v>938</v>
      </c>
      <c r="Q50" s="131">
        <v>44648</v>
      </c>
      <c r="R50" s="137">
        <v>44895</v>
      </c>
      <c r="S50" s="138">
        <v>44812</v>
      </c>
      <c r="T50" s="139" t="s">
        <v>824</v>
      </c>
      <c r="U50" s="142" t="s">
        <v>2025</v>
      </c>
      <c r="V50" s="139" t="s">
        <v>86</v>
      </c>
      <c r="W50" s="128">
        <v>0</v>
      </c>
      <c r="X50" s="128">
        <v>0</v>
      </c>
      <c r="Y50" s="140"/>
    </row>
    <row r="51" spans="1:25" ht="32.25" customHeight="1" x14ac:dyDescent="0.25">
      <c r="A51" s="128" t="s">
        <v>967</v>
      </c>
      <c r="B51" s="128">
        <v>1</v>
      </c>
      <c r="C51" s="128">
        <v>2022</v>
      </c>
      <c r="D51" s="129" t="s">
        <v>930</v>
      </c>
      <c r="E51" s="130" t="s">
        <v>941</v>
      </c>
      <c r="F51" s="131">
        <v>44644</v>
      </c>
      <c r="G51" s="132" t="s">
        <v>942</v>
      </c>
      <c r="H51" s="133" t="s">
        <v>943</v>
      </c>
      <c r="I51" s="134" t="s">
        <v>944</v>
      </c>
      <c r="J51" s="135" t="s">
        <v>945</v>
      </c>
      <c r="K51" s="130" t="s">
        <v>162</v>
      </c>
      <c r="L51" s="128" t="s">
        <v>946</v>
      </c>
      <c r="M51" s="128" t="s">
        <v>947</v>
      </c>
      <c r="N51" s="128" t="s">
        <v>183</v>
      </c>
      <c r="O51" s="128" t="s">
        <v>183</v>
      </c>
      <c r="P51" s="132" t="s">
        <v>948</v>
      </c>
      <c r="Q51" s="131">
        <v>44652</v>
      </c>
      <c r="R51" s="137">
        <v>44864</v>
      </c>
      <c r="S51" s="138">
        <v>44812</v>
      </c>
      <c r="T51" s="139" t="s">
        <v>824</v>
      </c>
      <c r="U51" s="142" t="s">
        <v>2026</v>
      </c>
      <c r="V51" s="139" t="s">
        <v>86</v>
      </c>
      <c r="W51" s="128">
        <v>0</v>
      </c>
      <c r="X51" s="128">
        <v>0</v>
      </c>
      <c r="Y51" s="140"/>
    </row>
    <row r="52" spans="1:25" ht="32.25" customHeight="1" x14ac:dyDescent="0.25">
      <c r="A52" s="142" t="s">
        <v>970</v>
      </c>
      <c r="B52" s="128">
        <v>1</v>
      </c>
      <c r="C52" s="128">
        <v>2022</v>
      </c>
      <c r="D52" s="129" t="s">
        <v>955</v>
      </c>
      <c r="E52" s="130" t="s">
        <v>956</v>
      </c>
      <c r="F52" s="131">
        <v>44638</v>
      </c>
      <c r="G52" s="144" t="s">
        <v>957</v>
      </c>
      <c r="H52" s="133" t="s">
        <v>502</v>
      </c>
      <c r="I52" s="134" t="s">
        <v>958</v>
      </c>
      <c r="J52" s="135" t="s">
        <v>959</v>
      </c>
      <c r="K52" s="130" t="s">
        <v>82</v>
      </c>
      <c r="L52" s="130" t="s">
        <v>960</v>
      </c>
      <c r="M52" s="130">
        <v>1</v>
      </c>
      <c r="N52" s="128" t="s">
        <v>80</v>
      </c>
      <c r="O52" s="128" t="s">
        <v>81</v>
      </c>
      <c r="P52" s="132" t="s">
        <v>961</v>
      </c>
      <c r="Q52" s="131">
        <v>44669</v>
      </c>
      <c r="R52" s="137">
        <v>44925</v>
      </c>
      <c r="S52" s="138">
        <v>44811</v>
      </c>
      <c r="T52" s="139" t="s">
        <v>816</v>
      </c>
      <c r="U52" s="142" t="s">
        <v>1989</v>
      </c>
      <c r="V52" s="139" t="s">
        <v>86</v>
      </c>
      <c r="W52" s="128">
        <v>0</v>
      </c>
      <c r="X52" s="128">
        <v>0</v>
      </c>
      <c r="Y52" s="140"/>
    </row>
    <row r="53" spans="1:25" ht="32.25" customHeight="1" x14ac:dyDescent="0.25">
      <c r="A53" s="142" t="s">
        <v>970</v>
      </c>
      <c r="B53" s="128">
        <v>3</v>
      </c>
      <c r="C53" s="128">
        <v>2022</v>
      </c>
      <c r="D53" s="129" t="s">
        <v>955</v>
      </c>
      <c r="E53" s="130" t="s">
        <v>956</v>
      </c>
      <c r="F53" s="131">
        <v>44638</v>
      </c>
      <c r="G53" s="144" t="s">
        <v>957</v>
      </c>
      <c r="H53" s="133" t="s">
        <v>502</v>
      </c>
      <c r="I53" s="134" t="s">
        <v>958</v>
      </c>
      <c r="J53" s="135" t="s">
        <v>963</v>
      </c>
      <c r="K53" s="130" t="s">
        <v>82</v>
      </c>
      <c r="L53" s="130" t="s">
        <v>964</v>
      </c>
      <c r="M53" s="130">
        <v>1</v>
      </c>
      <c r="N53" s="128" t="s">
        <v>80</v>
      </c>
      <c r="O53" s="128" t="s">
        <v>81</v>
      </c>
      <c r="P53" s="132" t="s">
        <v>965</v>
      </c>
      <c r="Q53" s="131">
        <v>44669</v>
      </c>
      <c r="R53" s="137">
        <v>44925</v>
      </c>
      <c r="S53" s="138">
        <v>44811</v>
      </c>
      <c r="T53" s="139" t="s">
        <v>816</v>
      </c>
      <c r="U53" s="142" t="s">
        <v>2000</v>
      </c>
      <c r="V53" s="139" t="s">
        <v>86</v>
      </c>
      <c r="W53" s="128">
        <v>0</v>
      </c>
      <c r="X53" s="128">
        <v>0</v>
      </c>
      <c r="Y53" s="140"/>
    </row>
    <row r="54" spans="1:25" ht="32.25" customHeight="1" x14ac:dyDescent="0.25">
      <c r="A54" s="128" t="s">
        <v>979</v>
      </c>
      <c r="B54" s="128">
        <v>1</v>
      </c>
      <c r="C54" s="128">
        <v>2022</v>
      </c>
      <c r="D54" s="129" t="s">
        <v>971</v>
      </c>
      <c r="E54" s="130" t="s">
        <v>972</v>
      </c>
      <c r="F54" s="131">
        <v>44643</v>
      </c>
      <c r="G54" s="132" t="s">
        <v>973</v>
      </c>
      <c r="H54" s="133" t="s">
        <v>340</v>
      </c>
      <c r="I54" s="134" t="s">
        <v>974</v>
      </c>
      <c r="J54" s="135" t="s">
        <v>975</v>
      </c>
      <c r="K54" s="130" t="s">
        <v>82</v>
      </c>
      <c r="L54" s="128" t="s">
        <v>976</v>
      </c>
      <c r="M54" s="128">
        <v>1</v>
      </c>
      <c r="N54" s="128" t="s">
        <v>83</v>
      </c>
      <c r="O54" s="128" t="s">
        <v>123</v>
      </c>
      <c r="P54" s="132" t="s">
        <v>123</v>
      </c>
      <c r="Q54" s="131">
        <v>44670</v>
      </c>
      <c r="R54" s="137">
        <v>44925</v>
      </c>
      <c r="S54" s="138">
        <v>44811</v>
      </c>
      <c r="T54" s="139" t="s">
        <v>824</v>
      </c>
      <c r="U54" s="142" t="s">
        <v>2027</v>
      </c>
      <c r="V54" s="139" t="s">
        <v>86</v>
      </c>
      <c r="W54" s="128">
        <v>0</v>
      </c>
      <c r="X54" s="128">
        <v>0</v>
      </c>
      <c r="Y54" s="140"/>
    </row>
    <row r="55" spans="1:25" ht="32.25" customHeight="1" x14ac:dyDescent="0.25">
      <c r="A55" s="128" t="s">
        <v>979</v>
      </c>
      <c r="B55" s="128">
        <v>2</v>
      </c>
      <c r="C55" s="128">
        <v>2022</v>
      </c>
      <c r="D55" s="129" t="s">
        <v>971</v>
      </c>
      <c r="E55" s="130" t="s">
        <v>972</v>
      </c>
      <c r="F55" s="131">
        <v>44643</v>
      </c>
      <c r="G55" s="132" t="s">
        <v>973</v>
      </c>
      <c r="H55" s="133" t="s">
        <v>340</v>
      </c>
      <c r="I55" s="134" t="s">
        <v>974</v>
      </c>
      <c r="J55" s="135" t="s">
        <v>977</v>
      </c>
      <c r="K55" s="130" t="s">
        <v>82</v>
      </c>
      <c r="L55" s="128" t="s">
        <v>978</v>
      </c>
      <c r="M55" s="128">
        <v>2</v>
      </c>
      <c r="N55" s="128" t="s">
        <v>83</v>
      </c>
      <c r="O55" s="128" t="s">
        <v>123</v>
      </c>
      <c r="P55" s="132" t="s">
        <v>123</v>
      </c>
      <c r="Q55" s="131">
        <v>44670</v>
      </c>
      <c r="R55" s="137">
        <v>44925</v>
      </c>
      <c r="S55" s="138">
        <v>44811</v>
      </c>
      <c r="T55" s="139" t="s">
        <v>824</v>
      </c>
      <c r="U55" s="142" t="s">
        <v>2028</v>
      </c>
      <c r="V55" s="139" t="s">
        <v>86</v>
      </c>
      <c r="W55" s="128">
        <v>0</v>
      </c>
      <c r="X55" s="128">
        <v>0</v>
      </c>
      <c r="Y55" s="140"/>
    </row>
    <row r="56" spans="1:25" ht="32.25" customHeight="1" x14ac:dyDescent="0.25">
      <c r="A56" s="142" t="s">
        <v>993</v>
      </c>
      <c r="B56" s="128">
        <v>1</v>
      </c>
      <c r="C56" s="128">
        <v>2022</v>
      </c>
      <c r="D56" s="129" t="s">
        <v>955</v>
      </c>
      <c r="E56" s="130" t="s">
        <v>985</v>
      </c>
      <c r="F56" s="131" t="s">
        <v>986</v>
      </c>
      <c r="G56" s="132" t="s">
        <v>986</v>
      </c>
      <c r="H56" s="133" t="s">
        <v>987</v>
      </c>
      <c r="I56" s="134" t="s">
        <v>988</v>
      </c>
      <c r="J56" s="135" t="s">
        <v>989</v>
      </c>
      <c r="K56" s="130" t="s">
        <v>990</v>
      </c>
      <c r="L56" s="130" t="s">
        <v>991</v>
      </c>
      <c r="M56" s="130" t="s">
        <v>992</v>
      </c>
      <c r="N56" s="128" t="s">
        <v>80</v>
      </c>
      <c r="O56" s="128" t="s">
        <v>81</v>
      </c>
      <c r="P56" s="132" t="s">
        <v>961</v>
      </c>
      <c r="Q56" s="131">
        <v>44684</v>
      </c>
      <c r="R56" s="137">
        <v>44865</v>
      </c>
      <c r="S56" s="138">
        <v>44811</v>
      </c>
      <c r="T56" s="139" t="s">
        <v>816</v>
      </c>
      <c r="U56" s="142" t="s">
        <v>2001</v>
      </c>
      <c r="V56" s="139" t="s">
        <v>86</v>
      </c>
      <c r="W56" s="128">
        <v>0</v>
      </c>
      <c r="X56" s="128">
        <v>0</v>
      </c>
      <c r="Y56" s="140"/>
    </row>
    <row r="57" spans="1:25" ht="140.25" customHeight="1" x14ac:dyDescent="0.25">
      <c r="A57" s="128" t="s">
        <v>1007</v>
      </c>
      <c r="B57" s="128">
        <v>2</v>
      </c>
      <c r="C57" s="128">
        <v>2022</v>
      </c>
      <c r="D57" s="129" t="s">
        <v>1008</v>
      </c>
      <c r="E57" s="130" t="s">
        <v>985</v>
      </c>
      <c r="F57" s="131">
        <v>44684</v>
      </c>
      <c r="G57" s="153" t="s">
        <v>1009</v>
      </c>
      <c r="H57" s="153" t="s">
        <v>1010</v>
      </c>
      <c r="I57" s="153" t="s">
        <v>1011</v>
      </c>
      <c r="J57" s="153" t="s">
        <v>1013</v>
      </c>
      <c r="K57" s="130" t="s">
        <v>268</v>
      </c>
      <c r="L57" s="154" t="s">
        <v>1015</v>
      </c>
      <c r="M57" s="155">
        <v>1</v>
      </c>
      <c r="N57" s="130" t="s">
        <v>1016</v>
      </c>
      <c r="O57" s="130" t="s">
        <v>1016</v>
      </c>
      <c r="P57" s="154" t="s">
        <v>1016</v>
      </c>
      <c r="Q57" s="131">
        <v>44687</v>
      </c>
      <c r="R57" s="137">
        <v>44834</v>
      </c>
      <c r="S57" s="138">
        <v>44809</v>
      </c>
      <c r="T57" s="139" t="s">
        <v>2046</v>
      </c>
      <c r="U57" s="142" t="s">
        <v>2002</v>
      </c>
      <c r="V57" s="139" t="s">
        <v>86</v>
      </c>
      <c r="W57" s="128">
        <v>1</v>
      </c>
      <c r="X57" s="128">
        <v>0</v>
      </c>
      <c r="Y57" s="140"/>
    </row>
    <row r="58" spans="1:25" ht="32.25" customHeight="1" x14ac:dyDescent="0.25">
      <c r="A58" s="142" t="s">
        <v>1018</v>
      </c>
      <c r="B58" s="128">
        <v>1</v>
      </c>
      <c r="C58" s="128">
        <v>2022</v>
      </c>
      <c r="D58" s="129" t="s">
        <v>955</v>
      </c>
      <c r="E58" s="130" t="s">
        <v>1019</v>
      </c>
      <c r="F58" s="131">
        <v>44681</v>
      </c>
      <c r="G58" s="153" t="s">
        <v>1020</v>
      </c>
      <c r="H58" s="130" t="s">
        <v>1021</v>
      </c>
      <c r="I58" s="153" t="s">
        <v>1022</v>
      </c>
      <c r="J58" s="153" t="s">
        <v>1023</v>
      </c>
      <c r="K58" s="130" t="s">
        <v>1024</v>
      </c>
      <c r="L58" s="154" t="s">
        <v>1029</v>
      </c>
      <c r="M58" s="156">
        <v>1</v>
      </c>
      <c r="N58" s="128" t="s">
        <v>80</v>
      </c>
      <c r="O58" s="130" t="s">
        <v>1033</v>
      </c>
      <c r="P58" s="146" t="s">
        <v>961</v>
      </c>
      <c r="Q58" s="131">
        <v>44713</v>
      </c>
      <c r="R58" s="137">
        <v>44925</v>
      </c>
      <c r="S58" s="138">
        <v>44811</v>
      </c>
      <c r="T58" s="139" t="s">
        <v>816</v>
      </c>
      <c r="U58" s="142" t="s">
        <v>1990</v>
      </c>
      <c r="V58" s="139" t="s">
        <v>86</v>
      </c>
      <c r="W58" s="128">
        <v>0</v>
      </c>
      <c r="X58" s="128">
        <v>0</v>
      </c>
      <c r="Y58" s="140"/>
    </row>
    <row r="59" spans="1:25" ht="32.25" customHeight="1" x14ac:dyDescent="0.25">
      <c r="A59" s="142" t="s">
        <v>1018</v>
      </c>
      <c r="B59" s="128">
        <v>2</v>
      </c>
      <c r="C59" s="128">
        <v>2022</v>
      </c>
      <c r="D59" s="129" t="s">
        <v>955</v>
      </c>
      <c r="E59" s="130" t="s">
        <v>1019</v>
      </c>
      <c r="F59" s="131">
        <v>44681</v>
      </c>
      <c r="G59" s="153" t="s">
        <v>1020</v>
      </c>
      <c r="H59" s="153" t="s">
        <v>1021</v>
      </c>
      <c r="I59" s="153" t="s">
        <v>1022</v>
      </c>
      <c r="J59" s="153" t="s">
        <v>1025</v>
      </c>
      <c r="K59" s="130" t="s">
        <v>1026</v>
      </c>
      <c r="L59" s="154" t="s">
        <v>1030</v>
      </c>
      <c r="M59" s="156">
        <v>1</v>
      </c>
      <c r="N59" s="128" t="s">
        <v>80</v>
      </c>
      <c r="O59" s="130" t="s">
        <v>1033</v>
      </c>
      <c r="P59" s="146" t="s">
        <v>961</v>
      </c>
      <c r="Q59" s="131">
        <v>44713</v>
      </c>
      <c r="R59" s="137">
        <v>44925</v>
      </c>
      <c r="S59" s="138">
        <v>44811</v>
      </c>
      <c r="T59" s="139" t="s">
        <v>816</v>
      </c>
      <c r="U59" s="142" t="s">
        <v>2003</v>
      </c>
      <c r="V59" s="139" t="s">
        <v>86</v>
      </c>
      <c r="W59" s="128">
        <v>0</v>
      </c>
      <c r="X59" s="128">
        <v>0</v>
      </c>
      <c r="Y59" s="140"/>
    </row>
    <row r="60" spans="1:25" ht="32.25" customHeight="1" x14ac:dyDescent="0.25">
      <c r="A60" s="142" t="s">
        <v>1018</v>
      </c>
      <c r="B60" s="128">
        <v>3</v>
      </c>
      <c r="C60" s="128">
        <v>2022</v>
      </c>
      <c r="D60" s="129" t="s">
        <v>955</v>
      </c>
      <c r="E60" s="130" t="s">
        <v>1019</v>
      </c>
      <c r="F60" s="131">
        <v>44681</v>
      </c>
      <c r="G60" s="153" t="s">
        <v>1020</v>
      </c>
      <c r="H60" s="153" t="s">
        <v>1021</v>
      </c>
      <c r="I60" s="153" t="s">
        <v>1022</v>
      </c>
      <c r="J60" s="153" t="s">
        <v>1027</v>
      </c>
      <c r="K60" s="130" t="s">
        <v>1024</v>
      </c>
      <c r="L60" s="154" t="s">
        <v>1031</v>
      </c>
      <c r="M60" s="156">
        <v>1</v>
      </c>
      <c r="N60" s="128" t="s">
        <v>80</v>
      </c>
      <c r="O60" s="130" t="s">
        <v>1033</v>
      </c>
      <c r="P60" s="146" t="s">
        <v>961</v>
      </c>
      <c r="Q60" s="131">
        <v>44713</v>
      </c>
      <c r="R60" s="137">
        <v>44925</v>
      </c>
      <c r="S60" s="138">
        <v>44811</v>
      </c>
      <c r="T60" s="139" t="s">
        <v>816</v>
      </c>
      <c r="U60" s="142" t="s">
        <v>2004</v>
      </c>
      <c r="V60" s="139" t="s">
        <v>86</v>
      </c>
      <c r="W60" s="128">
        <v>0</v>
      </c>
      <c r="X60" s="128">
        <v>0</v>
      </c>
      <c r="Y60" s="140"/>
    </row>
    <row r="61" spans="1:25" ht="63" customHeight="1" x14ac:dyDescent="0.25">
      <c r="A61" s="128" t="s">
        <v>1034</v>
      </c>
      <c r="B61" s="128">
        <v>1</v>
      </c>
      <c r="C61" s="128">
        <v>2022</v>
      </c>
      <c r="D61" s="130" t="s">
        <v>210</v>
      </c>
      <c r="E61" s="130" t="s">
        <v>1035</v>
      </c>
      <c r="F61" s="131">
        <v>44681</v>
      </c>
      <c r="G61" s="153" t="s">
        <v>1036</v>
      </c>
      <c r="H61" s="153" t="s">
        <v>1037</v>
      </c>
      <c r="I61" s="153" t="s">
        <v>1038</v>
      </c>
      <c r="J61" s="153" t="s">
        <v>1039</v>
      </c>
      <c r="K61" s="130" t="s">
        <v>82</v>
      </c>
      <c r="L61" s="130" t="s">
        <v>1046</v>
      </c>
      <c r="M61" s="128">
        <v>1</v>
      </c>
      <c r="N61" s="128" t="s">
        <v>76</v>
      </c>
      <c r="O61" s="143" t="s">
        <v>1050</v>
      </c>
      <c r="P61" s="130" t="s">
        <v>1051</v>
      </c>
      <c r="Q61" s="131">
        <v>44713</v>
      </c>
      <c r="R61" s="137">
        <v>44804</v>
      </c>
      <c r="S61" s="138">
        <v>44812</v>
      </c>
      <c r="T61" s="139" t="s">
        <v>824</v>
      </c>
      <c r="U61" s="142" t="s">
        <v>2054</v>
      </c>
      <c r="V61" s="139" t="s">
        <v>114</v>
      </c>
      <c r="W61" s="128">
        <v>0</v>
      </c>
      <c r="X61" s="128">
        <v>0</v>
      </c>
      <c r="Y61" s="140"/>
    </row>
    <row r="62" spans="1:25" ht="32.25" customHeight="1" x14ac:dyDescent="0.25">
      <c r="A62" s="128" t="s">
        <v>1034</v>
      </c>
      <c r="B62" s="128">
        <v>2</v>
      </c>
      <c r="C62" s="128">
        <v>2022</v>
      </c>
      <c r="D62" s="130" t="s">
        <v>210</v>
      </c>
      <c r="E62" s="130" t="s">
        <v>1035</v>
      </c>
      <c r="F62" s="131">
        <v>44681</v>
      </c>
      <c r="G62" s="153" t="s">
        <v>1036</v>
      </c>
      <c r="H62" s="153" t="s">
        <v>1037</v>
      </c>
      <c r="I62" s="153" t="s">
        <v>1040</v>
      </c>
      <c r="J62" s="153" t="s">
        <v>1041</v>
      </c>
      <c r="K62" s="130" t="s">
        <v>82</v>
      </c>
      <c r="L62" s="130" t="s">
        <v>1047</v>
      </c>
      <c r="M62" s="128">
        <v>8</v>
      </c>
      <c r="N62" s="128" t="s">
        <v>76</v>
      </c>
      <c r="O62" s="143" t="s">
        <v>1050</v>
      </c>
      <c r="P62" s="130" t="s">
        <v>1051</v>
      </c>
      <c r="Q62" s="131">
        <v>44713</v>
      </c>
      <c r="R62" s="137">
        <v>44957</v>
      </c>
      <c r="S62" s="138">
        <v>44812</v>
      </c>
      <c r="T62" s="139" t="s">
        <v>824</v>
      </c>
      <c r="U62" s="142" t="s">
        <v>2029</v>
      </c>
      <c r="V62" s="139" t="s">
        <v>86</v>
      </c>
      <c r="W62" s="128">
        <v>0</v>
      </c>
      <c r="X62" s="128">
        <v>0</v>
      </c>
      <c r="Y62" s="140"/>
    </row>
    <row r="63" spans="1:25" ht="78" customHeight="1" x14ac:dyDescent="0.25">
      <c r="A63" s="128" t="s">
        <v>1034</v>
      </c>
      <c r="B63" s="128">
        <v>3</v>
      </c>
      <c r="C63" s="128">
        <v>2022</v>
      </c>
      <c r="D63" s="130" t="s">
        <v>210</v>
      </c>
      <c r="E63" s="130" t="s">
        <v>1035</v>
      </c>
      <c r="F63" s="131">
        <v>44681</v>
      </c>
      <c r="G63" s="153" t="s">
        <v>1036</v>
      </c>
      <c r="H63" s="153" t="s">
        <v>1037</v>
      </c>
      <c r="I63" s="153" t="s">
        <v>1042</v>
      </c>
      <c r="J63" s="153" t="s">
        <v>1043</v>
      </c>
      <c r="K63" s="130" t="s">
        <v>82</v>
      </c>
      <c r="L63" s="130" t="s">
        <v>1048</v>
      </c>
      <c r="M63" s="128">
        <v>1</v>
      </c>
      <c r="N63" s="128" t="s">
        <v>76</v>
      </c>
      <c r="O63" s="143" t="s">
        <v>1050</v>
      </c>
      <c r="P63" s="130" t="s">
        <v>1051</v>
      </c>
      <c r="Q63" s="131">
        <v>44713</v>
      </c>
      <c r="R63" s="137">
        <v>44804</v>
      </c>
      <c r="S63" s="138">
        <v>44812</v>
      </c>
      <c r="T63" s="139" t="s">
        <v>824</v>
      </c>
      <c r="U63" s="142" t="s">
        <v>2055</v>
      </c>
      <c r="V63" s="139" t="s">
        <v>114</v>
      </c>
      <c r="W63" s="128">
        <v>0</v>
      </c>
      <c r="X63" s="128">
        <v>0</v>
      </c>
      <c r="Y63" s="140"/>
    </row>
    <row r="64" spans="1:25" ht="75.75" customHeight="1" x14ac:dyDescent="0.25">
      <c r="A64" s="128" t="s">
        <v>1034</v>
      </c>
      <c r="B64" s="128">
        <v>4</v>
      </c>
      <c r="C64" s="128">
        <v>2022</v>
      </c>
      <c r="D64" s="130" t="s">
        <v>210</v>
      </c>
      <c r="E64" s="130" t="s">
        <v>1035</v>
      </c>
      <c r="F64" s="131">
        <v>44681</v>
      </c>
      <c r="G64" s="153" t="s">
        <v>1036</v>
      </c>
      <c r="H64" s="153" t="s">
        <v>1037</v>
      </c>
      <c r="I64" s="153" t="s">
        <v>1044</v>
      </c>
      <c r="J64" s="153" t="s">
        <v>1045</v>
      </c>
      <c r="K64" s="130" t="s">
        <v>82</v>
      </c>
      <c r="L64" s="130" t="s">
        <v>1049</v>
      </c>
      <c r="M64" s="128">
        <v>1</v>
      </c>
      <c r="N64" s="128" t="s">
        <v>76</v>
      </c>
      <c r="O64" s="143" t="s">
        <v>119</v>
      </c>
      <c r="P64" s="130" t="s">
        <v>1052</v>
      </c>
      <c r="Q64" s="131">
        <v>44713</v>
      </c>
      <c r="R64" s="137">
        <v>44804</v>
      </c>
      <c r="S64" s="138">
        <v>44812</v>
      </c>
      <c r="T64" s="139" t="s">
        <v>824</v>
      </c>
      <c r="U64" s="142" t="s">
        <v>2056</v>
      </c>
      <c r="V64" s="139" t="s">
        <v>114</v>
      </c>
      <c r="W64" s="128">
        <v>0</v>
      </c>
      <c r="X64" s="128">
        <v>0</v>
      </c>
    </row>
    <row r="65" spans="1:24" ht="20.25" customHeight="1" x14ac:dyDescent="0.25">
      <c r="A65" s="128" t="s">
        <v>1053</v>
      </c>
      <c r="B65" s="128">
        <v>1</v>
      </c>
      <c r="C65" s="128">
        <v>2022</v>
      </c>
      <c r="D65" s="130" t="s">
        <v>210</v>
      </c>
      <c r="E65" s="130" t="s">
        <v>1035</v>
      </c>
      <c r="F65" s="131">
        <v>44681</v>
      </c>
      <c r="G65" s="153" t="s">
        <v>1054</v>
      </c>
      <c r="H65" s="153" t="s">
        <v>1055</v>
      </c>
      <c r="I65" s="153" t="s">
        <v>1056</v>
      </c>
      <c r="J65" s="153" t="s">
        <v>1057</v>
      </c>
      <c r="K65" s="130" t="s">
        <v>82</v>
      </c>
      <c r="L65" s="130" t="s">
        <v>1058</v>
      </c>
      <c r="M65" s="157">
        <v>1</v>
      </c>
      <c r="N65" s="128" t="s">
        <v>76</v>
      </c>
      <c r="O65" s="130" t="s">
        <v>119</v>
      </c>
      <c r="P65" s="130" t="s">
        <v>1052</v>
      </c>
      <c r="Q65" s="131">
        <v>44713</v>
      </c>
      <c r="R65" s="137">
        <v>44865</v>
      </c>
      <c r="S65" s="138">
        <v>44812</v>
      </c>
      <c r="T65" s="139" t="s">
        <v>824</v>
      </c>
      <c r="U65" s="142" t="s">
        <v>2030</v>
      </c>
      <c r="V65" s="139" t="s">
        <v>86</v>
      </c>
      <c r="W65" s="128">
        <v>0</v>
      </c>
      <c r="X65" s="128">
        <v>0</v>
      </c>
    </row>
    <row r="66" spans="1:24" ht="20.25" customHeight="1" x14ac:dyDescent="0.25">
      <c r="A66" s="128" t="s">
        <v>1053</v>
      </c>
      <c r="B66" s="128">
        <v>2</v>
      </c>
      <c r="C66" s="128">
        <v>2022</v>
      </c>
      <c r="D66" s="130" t="s">
        <v>210</v>
      </c>
      <c r="E66" s="130" t="s">
        <v>1035</v>
      </c>
      <c r="F66" s="131">
        <v>44681</v>
      </c>
      <c r="G66" s="153" t="s">
        <v>1054</v>
      </c>
      <c r="H66" s="153" t="s">
        <v>1055</v>
      </c>
      <c r="I66" s="153" t="s">
        <v>1059</v>
      </c>
      <c r="J66" s="153" t="s">
        <v>1060</v>
      </c>
      <c r="K66" s="130" t="s">
        <v>82</v>
      </c>
      <c r="L66" s="130" t="s">
        <v>1061</v>
      </c>
      <c r="M66" s="128">
        <v>2</v>
      </c>
      <c r="N66" s="128" t="s">
        <v>76</v>
      </c>
      <c r="O66" s="130" t="s">
        <v>119</v>
      </c>
      <c r="P66" s="130" t="s">
        <v>1052</v>
      </c>
      <c r="Q66" s="131">
        <v>44713</v>
      </c>
      <c r="R66" s="137">
        <v>44926</v>
      </c>
      <c r="S66" s="138">
        <v>44812</v>
      </c>
      <c r="T66" s="139" t="s">
        <v>824</v>
      </c>
      <c r="U66" s="142" t="s">
        <v>2031</v>
      </c>
      <c r="V66" s="139" t="s">
        <v>86</v>
      </c>
      <c r="W66" s="128">
        <v>0</v>
      </c>
      <c r="X66" s="128">
        <v>0</v>
      </c>
    </row>
    <row r="67" spans="1:24" ht="20.25" customHeight="1" x14ac:dyDescent="0.25">
      <c r="A67" s="128" t="s">
        <v>1053</v>
      </c>
      <c r="B67" s="128">
        <v>3</v>
      </c>
      <c r="C67" s="128">
        <v>2022</v>
      </c>
      <c r="D67" s="130" t="s">
        <v>210</v>
      </c>
      <c r="E67" s="130" t="s">
        <v>1035</v>
      </c>
      <c r="F67" s="131">
        <v>44681</v>
      </c>
      <c r="G67" s="153" t="s">
        <v>1054</v>
      </c>
      <c r="H67" s="153" t="s">
        <v>1055</v>
      </c>
      <c r="I67" s="158" t="s">
        <v>1062</v>
      </c>
      <c r="J67" s="153" t="s">
        <v>1063</v>
      </c>
      <c r="K67" s="130" t="s">
        <v>82</v>
      </c>
      <c r="L67" s="130" t="s">
        <v>1064</v>
      </c>
      <c r="M67" s="159">
        <v>1</v>
      </c>
      <c r="N67" s="128" t="s">
        <v>76</v>
      </c>
      <c r="O67" s="130" t="s">
        <v>119</v>
      </c>
      <c r="P67" s="130" t="s">
        <v>1052</v>
      </c>
      <c r="Q67" s="131">
        <v>44713</v>
      </c>
      <c r="R67" s="137">
        <v>44926</v>
      </c>
      <c r="S67" s="138">
        <v>44812</v>
      </c>
      <c r="T67" s="139" t="s">
        <v>824</v>
      </c>
      <c r="U67" s="142" t="s">
        <v>2032</v>
      </c>
      <c r="V67" s="139" t="s">
        <v>86</v>
      </c>
      <c r="W67" s="128">
        <v>0</v>
      </c>
      <c r="X67" s="128">
        <v>0</v>
      </c>
    </row>
    <row r="68" spans="1:24" ht="67.5" customHeight="1" x14ac:dyDescent="0.25">
      <c r="A68" s="128" t="s">
        <v>1053</v>
      </c>
      <c r="B68" s="128">
        <v>4</v>
      </c>
      <c r="C68" s="128">
        <v>2022</v>
      </c>
      <c r="D68" s="130" t="s">
        <v>210</v>
      </c>
      <c r="E68" s="130" t="s">
        <v>1035</v>
      </c>
      <c r="F68" s="131">
        <v>44681</v>
      </c>
      <c r="G68" s="153" t="s">
        <v>1054</v>
      </c>
      <c r="H68" s="153" t="s">
        <v>1055</v>
      </c>
      <c r="I68" s="160"/>
      <c r="J68" s="153" t="s">
        <v>1065</v>
      </c>
      <c r="K68" s="130" t="s">
        <v>82</v>
      </c>
      <c r="L68" s="130" t="s">
        <v>1066</v>
      </c>
      <c r="M68" s="161">
        <v>1</v>
      </c>
      <c r="N68" s="128" t="s">
        <v>76</v>
      </c>
      <c r="O68" s="130" t="s">
        <v>119</v>
      </c>
      <c r="P68" s="130" t="s">
        <v>1052</v>
      </c>
      <c r="Q68" s="131">
        <v>44713</v>
      </c>
      <c r="R68" s="137">
        <v>44804</v>
      </c>
      <c r="S68" s="138">
        <v>44812</v>
      </c>
      <c r="T68" s="139" t="s">
        <v>824</v>
      </c>
      <c r="U68" s="142" t="s">
        <v>2057</v>
      </c>
      <c r="V68" s="139" t="s">
        <v>114</v>
      </c>
      <c r="W68" s="128">
        <v>0</v>
      </c>
      <c r="X68" s="128" t="s">
        <v>2052</v>
      </c>
    </row>
    <row r="69" spans="1:24" ht="20.25" customHeight="1" x14ac:dyDescent="0.25">
      <c r="A69" s="128" t="s">
        <v>1053</v>
      </c>
      <c r="B69" s="128">
        <v>5</v>
      </c>
      <c r="C69" s="128">
        <v>2022</v>
      </c>
      <c r="D69" s="130" t="s">
        <v>210</v>
      </c>
      <c r="E69" s="130" t="s">
        <v>1035</v>
      </c>
      <c r="F69" s="131">
        <v>44681</v>
      </c>
      <c r="G69" s="153" t="s">
        <v>1054</v>
      </c>
      <c r="H69" s="153" t="s">
        <v>1055</v>
      </c>
      <c r="I69" s="153" t="s">
        <v>1067</v>
      </c>
      <c r="J69" s="153" t="s">
        <v>1068</v>
      </c>
      <c r="K69" s="130" t="s">
        <v>82</v>
      </c>
      <c r="L69" s="130" t="s">
        <v>1069</v>
      </c>
      <c r="M69" s="161">
        <v>1</v>
      </c>
      <c r="N69" s="128" t="s">
        <v>76</v>
      </c>
      <c r="O69" s="130" t="s">
        <v>119</v>
      </c>
      <c r="P69" s="130" t="s">
        <v>1052</v>
      </c>
      <c r="Q69" s="131">
        <v>44713</v>
      </c>
      <c r="R69" s="137">
        <v>44926</v>
      </c>
      <c r="S69" s="138">
        <v>44812</v>
      </c>
      <c r="T69" s="139" t="s">
        <v>824</v>
      </c>
      <c r="U69" s="142" t="s">
        <v>2033</v>
      </c>
      <c r="V69" s="139" t="s">
        <v>86</v>
      </c>
      <c r="W69" s="128">
        <v>0</v>
      </c>
      <c r="X69" s="128">
        <v>0</v>
      </c>
    </row>
    <row r="70" spans="1:24" ht="20.25" customHeight="1" x14ac:dyDescent="0.25">
      <c r="A70" s="128" t="s">
        <v>1070</v>
      </c>
      <c r="B70" s="128">
        <v>1</v>
      </c>
      <c r="C70" s="128">
        <v>2022</v>
      </c>
      <c r="D70" s="130" t="s">
        <v>70</v>
      </c>
      <c r="E70" s="130" t="s">
        <v>1035</v>
      </c>
      <c r="F70" s="131">
        <v>44681</v>
      </c>
      <c r="G70" s="153" t="s">
        <v>1071</v>
      </c>
      <c r="H70" s="153" t="s">
        <v>1072</v>
      </c>
      <c r="I70" s="144" t="s">
        <v>1073</v>
      </c>
      <c r="J70" s="153" t="s">
        <v>1074</v>
      </c>
      <c r="K70" s="130" t="s">
        <v>82</v>
      </c>
      <c r="L70" s="130" t="s">
        <v>1075</v>
      </c>
      <c r="M70" s="161">
        <v>1</v>
      </c>
      <c r="N70" s="128" t="s">
        <v>76</v>
      </c>
      <c r="O70" s="130" t="s">
        <v>77</v>
      </c>
      <c r="P70" s="130" t="s">
        <v>1079</v>
      </c>
      <c r="Q70" s="131">
        <v>44713</v>
      </c>
      <c r="R70" s="137">
        <v>44834</v>
      </c>
      <c r="S70" s="138">
        <v>44812</v>
      </c>
      <c r="T70" s="139" t="s">
        <v>824</v>
      </c>
      <c r="U70" s="142" t="s">
        <v>2034</v>
      </c>
      <c r="V70" s="139" t="s">
        <v>86</v>
      </c>
      <c r="W70" s="128">
        <v>0</v>
      </c>
      <c r="X70" s="128">
        <v>0</v>
      </c>
    </row>
    <row r="71" spans="1:24" s="148" customFormat="1" ht="120.5" customHeight="1" x14ac:dyDescent="0.25">
      <c r="A71" s="130" t="s">
        <v>1092</v>
      </c>
      <c r="B71" s="130">
        <v>1</v>
      </c>
      <c r="C71" s="130">
        <v>2022</v>
      </c>
      <c r="D71" s="130" t="s">
        <v>210</v>
      </c>
      <c r="E71" s="130" t="s">
        <v>1097</v>
      </c>
      <c r="F71" s="146">
        <v>44707</v>
      </c>
      <c r="G71" s="153" t="s">
        <v>1098</v>
      </c>
      <c r="H71" s="153" t="s">
        <v>434</v>
      </c>
      <c r="I71" s="153" t="s">
        <v>1099</v>
      </c>
      <c r="J71" s="153" t="s">
        <v>1100</v>
      </c>
      <c r="K71" s="130" t="s">
        <v>162</v>
      </c>
      <c r="L71" s="154" t="s">
        <v>1101</v>
      </c>
      <c r="M71" s="154">
        <v>1</v>
      </c>
      <c r="N71" s="130" t="s">
        <v>76</v>
      </c>
      <c r="O71" s="130" t="s">
        <v>119</v>
      </c>
      <c r="P71" s="130" t="s">
        <v>1052</v>
      </c>
      <c r="Q71" s="131">
        <v>44718</v>
      </c>
      <c r="R71" s="129">
        <v>44804</v>
      </c>
      <c r="S71" s="138">
        <v>44812</v>
      </c>
      <c r="T71" s="143" t="s">
        <v>824</v>
      </c>
      <c r="U71" s="142" t="s">
        <v>2058</v>
      </c>
      <c r="V71" s="143" t="s">
        <v>114</v>
      </c>
      <c r="W71" s="130">
        <v>0</v>
      </c>
      <c r="X71" s="130">
        <v>0</v>
      </c>
    </row>
    <row r="72" spans="1:24" s="148" customFormat="1" ht="53.25" customHeight="1" x14ac:dyDescent="0.25">
      <c r="A72" s="130" t="s">
        <v>1093</v>
      </c>
      <c r="B72" s="130">
        <v>1</v>
      </c>
      <c r="C72" s="130">
        <v>2022</v>
      </c>
      <c r="D72" s="130" t="s">
        <v>210</v>
      </c>
      <c r="E72" s="130" t="s">
        <v>1097</v>
      </c>
      <c r="F72" s="146">
        <v>44707</v>
      </c>
      <c r="G72" s="153" t="s">
        <v>1102</v>
      </c>
      <c r="H72" s="153" t="s">
        <v>434</v>
      </c>
      <c r="I72" s="153" t="s">
        <v>1103</v>
      </c>
      <c r="J72" s="153" t="s">
        <v>1104</v>
      </c>
      <c r="K72" s="130" t="s">
        <v>162</v>
      </c>
      <c r="L72" s="154" t="s">
        <v>1105</v>
      </c>
      <c r="M72" s="154">
        <v>2</v>
      </c>
      <c r="N72" s="130" t="s">
        <v>76</v>
      </c>
      <c r="O72" s="130" t="s">
        <v>119</v>
      </c>
      <c r="P72" s="130" t="s">
        <v>1052</v>
      </c>
      <c r="Q72" s="131">
        <v>44718</v>
      </c>
      <c r="R72" s="129">
        <v>44925</v>
      </c>
      <c r="S72" s="138">
        <v>44812</v>
      </c>
      <c r="T72" s="143" t="s">
        <v>824</v>
      </c>
      <c r="U72" s="142" t="s">
        <v>2035</v>
      </c>
      <c r="V72" s="143" t="s">
        <v>86</v>
      </c>
      <c r="W72" s="130">
        <v>0</v>
      </c>
      <c r="X72" s="130">
        <v>0</v>
      </c>
    </row>
    <row r="73" spans="1:24" s="148" customFormat="1" ht="53.25" customHeight="1" x14ac:dyDescent="0.25">
      <c r="A73" s="130" t="s">
        <v>1094</v>
      </c>
      <c r="B73" s="130">
        <v>1</v>
      </c>
      <c r="C73" s="130">
        <v>2022</v>
      </c>
      <c r="D73" s="130" t="s">
        <v>210</v>
      </c>
      <c r="E73" s="130" t="s">
        <v>1097</v>
      </c>
      <c r="F73" s="146">
        <v>44707</v>
      </c>
      <c r="G73" s="153" t="s">
        <v>1106</v>
      </c>
      <c r="H73" s="153" t="s">
        <v>434</v>
      </c>
      <c r="I73" s="153" t="s">
        <v>1107</v>
      </c>
      <c r="J73" s="153" t="s">
        <v>1108</v>
      </c>
      <c r="K73" s="130" t="s">
        <v>162</v>
      </c>
      <c r="L73" s="154" t="s">
        <v>1109</v>
      </c>
      <c r="M73" s="154">
        <v>2</v>
      </c>
      <c r="N73" s="130" t="s">
        <v>76</v>
      </c>
      <c r="O73" s="130" t="s">
        <v>119</v>
      </c>
      <c r="P73" s="130" t="s">
        <v>1052</v>
      </c>
      <c r="Q73" s="131">
        <v>44718</v>
      </c>
      <c r="R73" s="129">
        <v>44925</v>
      </c>
      <c r="S73" s="138">
        <v>44812</v>
      </c>
      <c r="T73" s="143" t="s">
        <v>824</v>
      </c>
      <c r="U73" s="142" t="s">
        <v>2035</v>
      </c>
      <c r="V73" s="143" t="s">
        <v>86</v>
      </c>
      <c r="W73" s="130">
        <v>0</v>
      </c>
      <c r="X73" s="130">
        <v>0</v>
      </c>
    </row>
    <row r="74" spans="1:24" s="148" customFormat="1" ht="134.5" customHeight="1" x14ac:dyDescent="0.25">
      <c r="A74" s="130" t="s">
        <v>1095</v>
      </c>
      <c r="B74" s="130">
        <v>1</v>
      </c>
      <c r="C74" s="130">
        <v>2022</v>
      </c>
      <c r="D74" s="130" t="s">
        <v>210</v>
      </c>
      <c r="E74" s="130" t="s">
        <v>1097</v>
      </c>
      <c r="F74" s="146">
        <v>44707</v>
      </c>
      <c r="G74" s="153" t="s">
        <v>1110</v>
      </c>
      <c r="H74" s="153" t="s">
        <v>434</v>
      </c>
      <c r="I74" s="153" t="s">
        <v>1111</v>
      </c>
      <c r="J74" s="153" t="s">
        <v>1112</v>
      </c>
      <c r="K74" s="130" t="s">
        <v>162</v>
      </c>
      <c r="L74" s="154" t="s">
        <v>1101</v>
      </c>
      <c r="M74" s="154">
        <v>1</v>
      </c>
      <c r="N74" s="130" t="s">
        <v>76</v>
      </c>
      <c r="O74" s="130" t="s">
        <v>119</v>
      </c>
      <c r="P74" s="130" t="s">
        <v>1052</v>
      </c>
      <c r="Q74" s="131">
        <v>44718</v>
      </c>
      <c r="R74" s="129">
        <v>44804</v>
      </c>
      <c r="S74" s="138">
        <v>44812</v>
      </c>
      <c r="T74" s="143" t="s">
        <v>824</v>
      </c>
      <c r="U74" s="142" t="s">
        <v>2059</v>
      </c>
      <c r="V74" s="143" t="s">
        <v>114</v>
      </c>
      <c r="W74" s="130">
        <v>0</v>
      </c>
      <c r="X74" s="130">
        <v>0</v>
      </c>
    </row>
    <row r="75" spans="1:24" s="148" customFormat="1" ht="53.25" customHeight="1" x14ac:dyDescent="0.25">
      <c r="A75" s="130" t="s">
        <v>1096</v>
      </c>
      <c r="B75" s="130">
        <v>1</v>
      </c>
      <c r="C75" s="130">
        <v>2022</v>
      </c>
      <c r="D75" s="130" t="s">
        <v>210</v>
      </c>
      <c r="E75" s="130" t="s">
        <v>1097</v>
      </c>
      <c r="F75" s="146">
        <v>44707</v>
      </c>
      <c r="G75" s="153" t="s">
        <v>1113</v>
      </c>
      <c r="H75" s="153" t="s">
        <v>434</v>
      </c>
      <c r="I75" s="153" t="s">
        <v>1114</v>
      </c>
      <c r="J75" s="153" t="s">
        <v>1115</v>
      </c>
      <c r="K75" s="130" t="s">
        <v>162</v>
      </c>
      <c r="L75" s="154" t="s">
        <v>1316</v>
      </c>
      <c r="M75" s="154">
        <v>2</v>
      </c>
      <c r="N75" s="130" t="s">
        <v>76</v>
      </c>
      <c r="O75" s="130" t="s">
        <v>119</v>
      </c>
      <c r="P75" s="130" t="s">
        <v>1052</v>
      </c>
      <c r="Q75" s="131">
        <v>44718</v>
      </c>
      <c r="R75" s="129">
        <v>44925</v>
      </c>
      <c r="S75" s="138">
        <v>44812</v>
      </c>
      <c r="T75" s="143" t="s">
        <v>824</v>
      </c>
      <c r="U75" s="142" t="s">
        <v>2035</v>
      </c>
      <c r="V75" s="143" t="s">
        <v>86</v>
      </c>
      <c r="W75" s="130">
        <v>0</v>
      </c>
      <c r="X75" s="130">
        <v>0</v>
      </c>
    </row>
    <row r="76" spans="1:24" s="148" customFormat="1" ht="53.25" customHeight="1" x14ac:dyDescent="0.25">
      <c r="A76" s="130" t="s">
        <v>1225</v>
      </c>
      <c r="B76" s="130">
        <v>1</v>
      </c>
      <c r="C76" s="130">
        <v>2022</v>
      </c>
      <c r="D76" s="130" t="s">
        <v>1116</v>
      </c>
      <c r="E76" s="162" t="s">
        <v>1123</v>
      </c>
      <c r="F76" s="163">
        <v>44694</v>
      </c>
      <c r="G76" s="164" t="s">
        <v>1125</v>
      </c>
      <c r="H76" s="164" t="s">
        <v>1126</v>
      </c>
      <c r="I76" s="164" t="s">
        <v>1127</v>
      </c>
      <c r="J76" s="164" t="s">
        <v>1128</v>
      </c>
      <c r="K76" s="162" t="s">
        <v>113</v>
      </c>
      <c r="L76" s="162" t="s">
        <v>1129</v>
      </c>
      <c r="M76" s="162">
        <v>1</v>
      </c>
      <c r="N76" s="130" t="s">
        <v>76</v>
      </c>
      <c r="O76" s="130" t="s">
        <v>77</v>
      </c>
      <c r="P76" s="165" t="s">
        <v>1251</v>
      </c>
      <c r="Q76" s="131">
        <v>44713</v>
      </c>
      <c r="R76" s="166">
        <v>44926</v>
      </c>
      <c r="S76" s="138">
        <v>44812</v>
      </c>
      <c r="T76" s="143" t="s">
        <v>824</v>
      </c>
      <c r="U76" s="142" t="s">
        <v>2036</v>
      </c>
      <c r="V76" s="143" t="s">
        <v>86</v>
      </c>
      <c r="W76" s="130">
        <v>0</v>
      </c>
      <c r="X76" s="130">
        <v>0</v>
      </c>
    </row>
    <row r="77" spans="1:24" s="148" customFormat="1" ht="53.25" customHeight="1" x14ac:dyDescent="0.25">
      <c r="A77" s="130" t="s">
        <v>1226</v>
      </c>
      <c r="B77" s="130">
        <v>1</v>
      </c>
      <c r="C77" s="130">
        <v>2022</v>
      </c>
      <c r="D77" s="130" t="s">
        <v>1116</v>
      </c>
      <c r="E77" s="162" t="s">
        <v>1123</v>
      </c>
      <c r="F77" s="163">
        <v>44694</v>
      </c>
      <c r="G77" s="164" t="s">
        <v>1130</v>
      </c>
      <c r="H77" s="164" t="s">
        <v>1126</v>
      </c>
      <c r="I77" s="164" t="s">
        <v>1131</v>
      </c>
      <c r="J77" s="164" t="s">
        <v>1132</v>
      </c>
      <c r="K77" s="162" t="s">
        <v>113</v>
      </c>
      <c r="L77" s="162" t="s">
        <v>1129</v>
      </c>
      <c r="M77" s="162">
        <v>1</v>
      </c>
      <c r="N77" s="130" t="s">
        <v>76</v>
      </c>
      <c r="O77" s="130" t="s">
        <v>77</v>
      </c>
      <c r="P77" s="165" t="s">
        <v>1251</v>
      </c>
      <c r="Q77" s="131">
        <v>44713</v>
      </c>
      <c r="R77" s="166">
        <v>44926</v>
      </c>
      <c r="S77" s="138">
        <v>44812</v>
      </c>
      <c r="T77" s="143" t="s">
        <v>824</v>
      </c>
      <c r="U77" s="142" t="s">
        <v>2036</v>
      </c>
      <c r="V77" s="143" t="s">
        <v>86</v>
      </c>
      <c r="W77" s="130">
        <v>0</v>
      </c>
      <c r="X77" s="130">
        <v>0</v>
      </c>
    </row>
    <row r="78" spans="1:24" s="148" customFormat="1" ht="53.25" customHeight="1" x14ac:dyDescent="0.25">
      <c r="A78" s="130" t="s">
        <v>1227</v>
      </c>
      <c r="B78" s="130">
        <v>1</v>
      </c>
      <c r="C78" s="130">
        <v>2022</v>
      </c>
      <c r="D78" s="130" t="s">
        <v>1116</v>
      </c>
      <c r="E78" s="162" t="s">
        <v>1123</v>
      </c>
      <c r="F78" s="163">
        <v>44694</v>
      </c>
      <c r="G78" s="164" t="s">
        <v>1133</v>
      </c>
      <c r="H78" s="164" t="s">
        <v>1126</v>
      </c>
      <c r="I78" s="164" t="s">
        <v>1134</v>
      </c>
      <c r="J78" s="164" t="s">
        <v>1135</v>
      </c>
      <c r="K78" s="162" t="s">
        <v>163</v>
      </c>
      <c r="L78" s="162" t="s">
        <v>1129</v>
      </c>
      <c r="M78" s="162">
        <v>1</v>
      </c>
      <c r="N78" s="130" t="s">
        <v>76</v>
      </c>
      <c r="O78" s="130" t="s">
        <v>77</v>
      </c>
      <c r="P78" s="165" t="s">
        <v>1251</v>
      </c>
      <c r="Q78" s="131">
        <v>44713</v>
      </c>
      <c r="R78" s="166">
        <v>44926</v>
      </c>
      <c r="S78" s="138">
        <v>44812</v>
      </c>
      <c r="T78" s="143" t="s">
        <v>824</v>
      </c>
      <c r="U78" s="142" t="s">
        <v>2036</v>
      </c>
      <c r="V78" s="143" t="s">
        <v>86</v>
      </c>
      <c r="W78" s="130">
        <v>0</v>
      </c>
      <c r="X78" s="130">
        <v>0</v>
      </c>
    </row>
    <row r="79" spans="1:24" s="148" customFormat="1" ht="53.25" customHeight="1" x14ac:dyDescent="0.25">
      <c r="A79" s="130" t="s">
        <v>1228</v>
      </c>
      <c r="B79" s="130">
        <v>1</v>
      </c>
      <c r="C79" s="130">
        <v>2022</v>
      </c>
      <c r="D79" s="130" t="s">
        <v>1116</v>
      </c>
      <c r="E79" s="162" t="s">
        <v>1123</v>
      </c>
      <c r="F79" s="163">
        <v>44694</v>
      </c>
      <c r="G79" s="164" t="s">
        <v>1136</v>
      </c>
      <c r="H79" s="164" t="s">
        <v>1126</v>
      </c>
      <c r="I79" s="164" t="s">
        <v>1137</v>
      </c>
      <c r="J79" s="164" t="s">
        <v>1132</v>
      </c>
      <c r="K79" s="162" t="s">
        <v>163</v>
      </c>
      <c r="L79" s="162" t="s">
        <v>1129</v>
      </c>
      <c r="M79" s="162">
        <v>1</v>
      </c>
      <c r="N79" s="130" t="s">
        <v>76</v>
      </c>
      <c r="O79" s="130" t="s">
        <v>77</v>
      </c>
      <c r="P79" s="165" t="s">
        <v>1251</v>
      </c>
      <c r="Q79" s="131">
        <v>44713</v>
      </c>
      <c r="R79" s="166">
        <v>44926</v>
      </c>
      <c r="S79" s="138">
        <v>44812</v>
      </c>
      <c r="T79" s="143" t="s">
        <v>824</v>
      </c>
      <c r="U79" s="142" t="s">
        <v>2036</v>
      </c>
      <c r="V79" s="143" t="s">
        <v>86</v>
      </c>
      <c r="W79" s="130">
        <v>0</v>
      </c>
      <c r="X79" s="130">
        <v>0</v>
      </c>
    </row>
    <row r="80" spans="1:24" ht="57" customHeight="1" x14ac:dyDescent="0.25">
      <c r="A80" s="128" t="s">
        <v>1229</v>
      </c>
      <c r="B80" s="128">
        <v>1</v>
      </c>
      <c r="C80" s="128">
        <v>2022</v>
      </c>
      <c r="D80" s="130" t="s">
        <v>1117</v>
      </c>
      <c r="E80" s="162" t="s">
        <v>1123</v>
      </c>
      <c r="F80" s="163">
        <v>44694</v>
      </c>
      <c r="G80" s="164" t="s">
        <v>1138</v>
      </c>
      <c r="H80" s="164" t="s">
        <v>1139</v>
      </c>
      <c r="I80" s="164" t="s">
        <v>1140</v>
      </c>
      <c r="J80" s="164" t="s">
        <v>1141</v>
      </c>
      <c r="K80" s="162" t="s">
        <v>1142</v>
      </c>
      <c r="L80" s="162" t="s">
        <v>1223</v>
      </c>
      <c r="M80" s="167" t="s">
        <v>1317</v>
      </c>
      <c r="N80" s="128" t="s">
        <v>121</v>
      </c>
      <c r="O80" s="162" t="s">
        <v>1246</v>
      </c>
      <c r="P80" s="165" t="s">
        <v>1252</v>
      </c>
      <c r="Q80" s="131">
        <v>44694</v>
      </c>
      <c r="R80" s="166">
        <v>44834</v>
      </c>
      <c r="S80" s="138">
        <v>44813</v>
      </c>
      <c r="T80" s="139" t="s">
        <v>816</v>
      </c>
      <c r="U80" s="142" t="s">
        <v>2070</v>
      </c>
      <c r="V80" s="139" t="s">
        <v>86</v>
      </c>
      <c r="W80" s="128">
        <v>0</v>
      </c>
      <c r="X80" s="128">
        <v>0</v>
      </c>
    </row>
    <row r="81" spans="1:24" ht="57" customHeight="1" x14ac:dyDescent="0.25">
      <c r="A81" s="128" t="s">
        <v>1230</v>
      </c>
      <c r="B81" s="128">
        <v>1</v>
      </c>
      <c r="C81" s="128">
        <v>2022</v>
      </c>
      <c r="D81" s="130" t="s">
        <v>1117</v>
      </c>
      <c r="E81" s="162" t="s">
        <v>1123</v>
      </c>
      <c r="F81" s="163">
        <v>44694</v>
      </c>
      <c r="G81" s="164" t="s">
        <v>1143</v>
      </c>
      <c r="H81" s="164" t="s">
        <v>1126</v>
      </c>
      <c r="I81" s="164" t="s">
        <v>1140</v>
      </c>
      <c r="J81" s="164" t="s">
        <v>1144</v>
      </c>
      <c r="K81" s="162" t="s">
        <v>1142</v>
      </c>
      <c r="L81" s="162" t="s">
        <v>1224</v>
      </c>
      <c r="M81" s="168">
        <v>1</v>
      </c>
      <c r="N81" s="128" t="s">
        <v>121</v>
      </c>
      <c r="O81" s="162" t="s">
        <v>1246</v>
      </c>
      <c r="P81" s="165" t="s">
        <v>1252</v>
      </c>
      <c r="Q81" s="131">
        <v>44694</v>
      </c>
      <c r="R81" s="166">
        <v>44834</v>
      </c>
      <c r="S81" s="138">
        <v>44813</v>
      </c>
      <c r="T81" s="139" t="s">
        <v>816</v>
      </c>
      <c r="U81" s="142" t="s">
        <v>2070</v>
      </c>
      <c r="V81" s="139" t="s">
        <v>86</v>
      </c>
      <c r="W81" s="128">
        <v>0</v>
      </c>
      <c r="X81" s="128">
        <v>0</v>
      </c>
    </row>
    <row r="82" spans="1:24" ht="57" customHeight="1" x14ac:dyDescent="0.25">
      <c r="A82" s="128" t="s">
        <v>1231</v>
      </c>
      <c r="B82" s="128">
        <v>1</v>
      </c>
      <c r="C82" s="128">
        <v>2022</v>
      </c>
      <c r="D82" s="130" t="s">
        <v>1117</v>
      </c>
      <c r="E82" s="162" t="s">
        <v>1123</v>
      </c>
      <c r="F82" s="163">
        <v>44694</v>
      </c>
      <c r="G82" s="164" t="s">
        <v>1145</v>
      </c>
      <c r="H82" s="164" t="s">
        <v>1146</v>
      </c>
      <c r="I82" s="164" t="s">
        <v>1147</v>
      </c>
      <c r="J82" s="164" t="s">
        <v>1148</v>
      </c>
      <c r="K82" s="162" t="s">
        <v>1142</v>
      </c>
      <c r="L82" s="162" t="s">
        <v>1149</v>
      </c>
      <c r="M82" s="169">
        <v>1</v>
      </c>
      <c r="N82" s="128" t="s">
        <v>121</v>
      </c>
      <c r="O82" s="162" t="s">
        <v>1246</v>
      </c>
      <c r="P82" s="165" t="s">
        <v>1252</v>
      </c>
      <c r="Q82" s="131">
        <v>44694</v>
      </c>
      <c r="R82" s="166">
        <v>44834</v>
      </c>
      <c r="S82" s="138">
        <v>44813</v>
      </c>
      <c r="T82" s="139" t="s">
        <v>816</v>
      </c>
      <c r="U82" s="142" t="s">
        <v>2070</v>
      </c>
      <c r="V82" s="139" t="s">
        <v>86</v>
      </c>
      <c r="W82" s="128">
        <v>0</v>
      </c>
      <c r="X82" s="128">
        <v>0</v>
      </c>
    </row>
    <row r="83" spans="1:24" ht="57" customHeight="1" x14ac:dyDescent="0.25">
      <c r="A83" s="128" t="s">
        <v>1232</v>
      </c>
      <c r="B83" s="128">
        <v>1</v>
      </c>
      <c r="C83" s="128">
        <v>2022</v>
      </c>
      <c r="D83" s="130" t="s">
        <v>971</v>
      </c>
      <c r="E83" s="162" t="s">
        <v>1123</v>
      </c>
      <c r="F83" s="163">
        <v>44694</v>
      </c>
      <c r="G83" s="164" t="s">
        <v>1150</v>
      </c>
      <c r="H83" s="164" t="s">
        <v>1151</v>
      </c>
      <c r="I83" s="164" t="s">
        <v>1152</v>
      </c>
      <c r="J83" s="164" t="s">
        <v>1153</v>
      </c>
      <c r="K83" s="162" t="s">
        <v>82</v>
      </c>
      <c r="L83" s="162" t="s">
        <v>1154</v>
      </c>
      <c r="M83" s="162">
        <v>1</v>
      </c>
      <c r="N83" s="128" t="s">
        <v>83</v>
      </c>
      <c r="O83" s="165" t="s">
        <v>123</v>
      </c>
      <c r="P83" s="165" t="s">
        <v>123</v>
      </c>
      <c r="Q83" s="131">
        <v>44713</v>
      </c>
      <c r="R83" s="166">
        <v>44910</v>
      </c>
      <c r="S83" s="138">
        <v>44811</v>
      </c>
      <c r="T83" s="139" t="s">
        <v>824</v>
      </c>
      <c r="U83" s="170" t="s">
        <v>2037</v>
      </c>
      <c r="V83" s="139" t="s">
        <v>86</v>
      </c>
      <c r="W83" s="128">
        <v>0</v>
      </c>
      <c r="X83" s="128">
        <v>0</v>
      </c>
    </row>
    <row r="84" spans="1:24" ht="81.75" customHeight="1" x14ac:dyDescent="0.25">
      <c r="A84" s="128" t="s">
        <v>1234</v>
      </c>
      <c r="B84" s="128">
        <v>1</v>
      </c>
      <c r="C84" s="128">
        <v>2022</v>
      </c>
      <c r="D84" s="130" t="s">
        <v>1118</v>
      </c>
      <c r="E84" s="154" t="s">
        <v>1123</v>
      </c>
      <c r="F84" s="163">
        <v>44694</v>
      </c>
      <c r="G84" s="171" t="s">
        <v>1162</v>
      </c>
      <c r="H84" s="171" t="s">
        <v>158</v>
      </c>
      <c r="I84" s="171" t="s">
        <v>1163</v>
      </c>
      <c r="J84" s="171" t="s">
        <v>1164</v>
      </c>
      <c r="K84" s="172" t="s">
        <v>163</v>
      </c>
      <c r="L84" s="154" t="s">
        <v>1165</v>
      </c>
      <c r="M84" s="154">
        <v>2</v>
      </c>
      <c r="N84" s="128" t="s">
        <v>183</v>
      </c>
      <c r="O84" s="172" t="s">
        <v>1247</v>
      </c>
      <c r="P84" s="173" t="s">
        <v>1253</v>
      </c>
      <c r="Q84" s="131">
        <v>44713</v>
      </c>
      <c r="R84" s="174">
        <v>44834</v>
      </c>
      <c r="S84" s="138">
        <v>44812</v>
      </c>
      <c r="T84" s="139" t="s">
        <v>824</v>
      </c>
      <c r="U84" s="142" t="s">
        <v>2038</v>
      </c>
      <c r="V84" s="139" t="s">
        <v>86</v>
      </c>
      <c r="W84" s="128">
        <v>0</v>
      </c>
      <c r="X84" s="128">
        <v>0</v>
      </c>
    </row>
    <row r="85" spans="1:24" s="148" customFormat="1" ht="53.25" customHeight="1" x14ac:dyDescent="0.25">
      <c r="A85" s="130" t="s">
        <v>1237</v>
      </c>
      <c r="B85" s="130">
        <v>1</v>
      </c>
      <c r="C85" s="130">
        <v>2022</v>
      </c>
      <c r="D85" s="130" t="s">
        <v>210</v>
      </c>
      <c r="E85" s="162" t="s">
        <v>1123</v>
      </c>
      <c r="F85" s="163">
        <v>44694</v>
      </c>
      <c r="G85" s="164" t="s">
        <v>1173</v>
      </c>
      <c r="H85" s="164" t="s">
        <v>213</v>
      </c>
      <c r="I85" s="164" t="s">
        <v>1174</v>
      </c>
      <c r="J85" s="164" t="s">
        <v>1175</v>
      </c>
      <c r="K85" s="162" t="s">
        <v>162</v>
      </c>
      <c r="L85" s="162" t="s">
        <v>1176</v>
      </c>
      <c r="M85" s="162">
        <v>3</v>
      </c>
      <c r="N85" s="130" t="s">
        <v>76</v>
      </c>
      <c r="O85" s="175" t="s">
        <v>1248</v>
      </c>
      <c r="P85" s="162" t="s">
        <v>1052</v>
      </c>
      <c r="Q85" s="131">
        <v>44713</v>
      </c>
      <c r="R85" s="166">
        <v>44895</v>
      </c>
      <c r="S85" s="138">
        <v>44812</v>
      </c>
      <c r="T85" s="143" t="s">
        <v>824</v>
      </c>
      <c r="U85" s="142" t="s">
        <v>2035</v>
      </c>
      <c r="V85" s="143" t="s">
        <v>86</v>
      </c>
      <c r="W85" s="130">
        <v>0</v>
      </c>
      <c r="X85" s="130">
        <v>0</v>
      </c>
    </row>
    <row r="86" spans="1:24" s="148" customFormat="1" ht="53.25" customHeight="1" x14ac:dyDescent="0.25">
      <c r="A86" s="130" t="s">
        <v>1238</v>
      </c>
      <c r="B86" s="130">
        <v>1</v>
      </c>
      <c r="C86" s="130">
        <v>2022</v>
      </c>
      <c r="D86" s="130" t="s">
        <v>210</v>
      </c>
      <c r="E86" s="176" t="s">
        <v>1123</v>
      </c>
      <c r="F86" s="163">
        <v>44694</v>
      </c>
      <c r="G86" s="177" t="s">
        <v>1177</v>
      </c>
      <c r="H86" s="177" t="s">
        <v>158</v>
      </c>
      <c r="I86" s="164" t="s">
        <v>1178</v>
      </c>
      <c r="J86" s="164" t="s">
        <v>1179</v>
      </c>
      <c r="K86" s="162" t="s">
        <v>162</v>
      </c>
      <c r="L86" s="162" t="s">
        <v>1180</v>
      </c>
      <c r="M86" s="178">
        <v>2</v>
      </c>
      <c r="N86" s="130" t="s">
        <v>76</v>
      </c>
      <c r="O86" s="162" t="s">
        <v>119</v>
      </c>
      <c r="P86" s="162" t="s">
        <v>1052</v>
      </c>
      <c r="Q86" s="131">
        <v>44713</v>
      </c>
      <c r="R86" s="166">
        <v>44834</v>
      </c>
      <c r="S86" s="138">
        <v>44812</v>
      </c>
      <c r="T86" s="143" t="s">
        <v>824</v>
      </c>
      <c r="U86" s="142" t="s">
        <v>2035</v>
      </c>
      <c r="V86" s="143" t="s">
        <v>86</v>
      </c>
      <c r="W86" s="130">
        <v>0</v>
      </c>
      <c r="X86" s="130">
        <v>0</v>
      </c>
    </row>
    <row r="87" spans="1:24" s="148" customFormat="1" ht="53.25" customHeight="1" x14ac:dyDescent="0.25">
      <c r="A87" s="130" t="s">
        <v>1238</v>
      </c>
      <c r="B87" s="130">
        <v>2</v>
      </c>
      <c r="C87" s="130">
        <v>2022</v>
      </c>
      <c r="D87" s="130" t="s">
        <v>210</v>
      </c>
      <c r="E87" s="176" t="s">
        <v>1123</v>
      </c>
      <c r="F87" s="163">
        <v>44694</v>
      </c>
      <c r="G87" s="177" t="s">
        <v>1177</v>
      </c>
      <c r="H87" s="177" t="s">
        <v>158</v>
      </c>
      <c r="I87" s="177" t="s">
        <v>1181</v>
      </c>
      <c r="J87" s="177" t="s">
        <v>1182</v>
      </c>
      <c r="K87" s="179" t="s">
        <v>162</v>
      </c>
      <c r="L87" s="176" t="s">
        <v>1183</v>
      </c>
      <c r="M87" s="176">
        <v>1</v>
      </c>
      <c r="N87" s="130" t="s">
        <v>76</v>
      </c>
      <c r="O87" s="176" t="s">
        <v>119</v>
      </c>
      <c r="P87" s="176" t="s">
        <v>1052</v>
      </c>
      <c r="Q87" s="131">
        <v>44713</v>
      </c>
      <c r="R87" s="166">
        <v>44849</v>
      </c>
      <c r="S87" s="138">
        <v>44812</v>
      </c>
      <c r="T87" s="143" t="s">
        <v>824</v>
      </c>
      <c r="U87" s="142" t="s">
        <v>2035</v>
      </c>
      <c r="V87" s="143" t="s">
        <v>86</v>
      </c>
      <c r="W87" s="130">
        <v>0</v>
      </c>
      <c r="X87" s="130">
        <v>0</v>
      </c>
    </row>
    <row r="88" spans="1:24" s="148" customFormat="1" ht="53.25" customHeight="1" x14ac:dyDescent="0.25">
      <c r="A88" s="130" t="s">
        <v>1239</v>
      </c>
      <c r="B88" s="130">
        <v>1</v>
      </c>
      <c r="C88" s="130">
        <v>2022</v>
      </c>
      <c r="D88" s="130" t="s">
        <v>210</v>
      </c>
      <c r="E88" s="162" t="s">
        <v>1123</v>
      </c>
      <c r="F88" s="163">
        <v>44694</v>
      </c>
      <c r="G88" s="164" t="s">
        <v>1184</v>
      </c>
      <c r="H88" s="164" t="s">
        <v>1185</v>
      </c>
      <c r="I88" s="164" t="s">
        <v>1186</v>
      </c>
      <c r="J88" s="164" t="s">
        <v>1187</v>
      </c>
      <c r="K88" s="162" t="s">
        <v>162</v>
      </c>
      <c r="L88" s="162" t="s">
        <v>1188</v>
      </c>
      <c r="M88" s="162">
        <v>2</v>
      </c>
      <c r="N88" s="130" t="s">
        <v>76</v>
      </c>
      <c r="O88" s="162" t="s">
        <v>119</v>
      </c>
      <c r="P88" s="162" t="s">
        <v>1052</v>
      </c>
      <c r="Q88" s="131">
        <v>44713</v>
      </c>
      <c r="R88" s="166">
        <v>44865</v>
      </c>
      <c r="S88" s="138">
        <v>44812</v>
      </c>
      <c r="T88" s="143" t="s">
        <v>824</v>
      </c>
      <c r="U88" s="142" t="s">
        <v>2035</v>
      </c>
      <c r="V88" s="143" t="s">
        <v>86</v>
      </c>
      <c r="W88" s="130">
        <v>0</v>
      </c>
      <c r="X88" s="130">
        <v>0</v>
      </c>
    </row>
    <row r="89" spans="1:24" ht="57" customHeight="1" x14ac:dyDescent="0.25">
      <c r="A89" s="128" t="s">
        <v>1241</v>
      </c>
      <c r="B89" s="128">
        <v>1</v>
      </c>
      <c r="C89" s="128">
        <v>2022</v>
      </c>
      <c r="D89" s="130" t="s">
        <v>1120</v>
      </c>
      <c r="E89" s="180" t="s">
        <v>1123</v>
      </c>
      <c r="F89" s="163">
        <v>44694</v>
      </c>
      <c r="G89" s="181" t="s">
        <v>1195</v>
      </c>
      <c r="H89" s="181" t="s">
        <v>1196</v>
      </c>
      <c r="I89" s="181" t="s">
        <v>1197</v>
      </c>
      <c r="J89" s="181" t="s">
        <v>1198</v>
      </c>
      <c r="K89" s="180" t="s">
        <v>163</v>
      </c>
      <c r="L89" s="180" t="s">
        <v>1199</v>
      </c>
      <c r="M89" s="180">
        <v>2</v>
      </c>
      <c r="N89" s="180" t="s">
        <v>1249</v>
      </c>
      <c r="O89" s="180" t="s">
        <v>1249</v>
      </c>
      <c r="P89" s="182" t="s">
        <v>1255</v>
      </c>
      <c r="Q89" s="131">
        <v>44713</v>
      </c>
      <c r="R89" s="183">
        <v>44910</v>
      </c>
      <c r="S89" s="138">
        <v>44812</v>
      </c>
      <c r="T89" s="139" t="s">
        <v>824</v>
      </c>
      <c r="U89" s="142" t="s">
        <v>2039</v>
      </c>
      <c r="V89" s="139" t="s">
        <v>86</v>
      </c>
      <c r="W89" s="128">
        <v>0</v>
      </c>
      <c r="X89" s="128">
        <v>0</v>
      </c>
    </row>
    <row r="90" spans="1:24" ht="57" customHeight="1" x14ac:dyDescent="0.25">
      <c r="A90" s="128" t="s">
        <v>1242</v>
      </c>
      <c r="B90" s="128">
        <v>2</v>
      </c>
      <c r="C90" s="128">
        <v>2022</v>
      </c>
      <c r="D90" s="130" t="s">
        <v>1120</v>
      </c>
      <c r="E90" s="154" t="s">
        <v>1123</v>
      </c>
      <c r="F90" s="163">
        <v>44694</v>
      </c>
      <c r="G90" s="171" t="s">
        <v>1201</v>
      </c>
      <c r="H90" s="171" t="s">
        <v>1196</v>
      </c>
      <c r="I90" s="171" t="s">
        <v>1202</v>
      </c>
      <c r="J90" s="171" t="s">
        <v>1205</v>
      </c>
      <c r="K90" s="154" t="s">
        <v>163</v>
      </c>
      <c r="L90" s="154" t="s">
        <v>1206</v>
      </c>
      <c r="M90" s="184">
        <v>2</v>
      </c>
      <c r="N90" s="154" t="s">
        <v>1250</v>
      </c>
      <c r="O90" s="154" t="s">
        <v>1250</v>
      </c>
      <c r="P90" s="185" t="s">
        <v>1256</v>
      </c>
      <c r="Q90" s="131">
        <v>44754</v>
      </c>
      <c r="R90" s="174">
        <v>44925</v>
      </c>
      <c r="S90" s="138">
        <v>44812</v>
      </c>
      <c r="T90" s="139" t="s">
        <v>2062</v>
      </c>
      <c r="U90" s="142" t="s">
        <v>2063</v>
      </c>
      <c r="V90" s="139" t="s">
        <v>86</v>
      </c>
      <c r="W90" s="128">
        <v>0</v>
      </c>
      <c r="X90" s="128">
        <v>0</v>
      </c>
    </row>
    <row r="91" spans="1:24" ht="173.5" customHeight="1" x14ac:dyDescent="0.25">
      <c r="A91" s="128" t="s">
        <v>1243</v>
      </c>
      <c r="B91" s="128">
        <v>1</v>
      </c>
      <c r="C91" s="128">
        <v>2022</v>
      </c>
      <c r="D91" s="130" t="s">
        <v>1121</v>
      </c>
      <c r="E91" s="154" t="s">
        <v>1123</v>
      </c>
      <c r="F91" s="163">
        <v>44694</v>
      </c>
      <c r="G91" s="171" t="s">
        <v>1207</v>
      </c>
      <c r="H91" s="171" t="s">
        <v>1208</v>
      </c>
      <c r="I91" s="171" t="s">
        <v>1209</v>
      </c>
      <c r="J91" s="171" t="s">
        <v>1210</v>
      </c>
      <c r="K91" s="154" t="s">
        <v>163</v>
      </c>
      <c r="L91" s="154" t="s">
        <v>1211</v>
      </c>
      <c r="M91" s="154">
        <v>1</v>
      </c>
      <c r="N91" s="154" t="s">
        <v>1016</v>
      </c>
      <c r="O91" s="154" t="s">
        <v>1016</v>
      </c>
      <c r="P91" s="154" t="s">
        <v>1016</v>
      </c>
      <c r="Q91" s="131">
        <v>44708</v>
      </c>
      <c r="R91" s="174">
        <v>44895</v>
      </c>
      <c r="S91" s="138">
        <v>44813</v>
      </c>
      <c r="T91" s="139" t="s">
        <v>2046</v>
      </c>
      <c r="U91" s="142" t="s">
        <v>2083</v>
      </c>
      <c r="V91" s="139" t="s">
        <v>86</v>
      </c>
      <c r="W91" s="128">
        <v>0</v>
      </c>
      <c r="X91" s="128">
        <v>0</v>
      </c>
    </row>
    <row r="92" spans="1:24" ht="141" customHeight="1" x14ac:dyDescent="0.25">
      <c r="A92" s="128" t="s">
        <v>1243</v>
      </c>
      <c r="B92" s="128">
        <v>2</v>
      </c>
      <c r="C92" s="128">
        <v>2022</v>
      </c>
      <c r="D92" s="130" t="s">
        <v>1121</v>
      </c>
      <c r="E92" s="154" t="s">
        <v>1123</v>
      </c>
      <c r="F92" s="163">
        <v>44694</v>
      </c>
      <c r="G92" s="171" t="s">
        <v>1207</v>
      </c>
      <c r="H92" s="171" t="s">
        <v>1208</v>
      </c>
      <c r="I92" s="171" t="s">
        <v>1209</v>
      </c>
      <c r="J92" s="171" t="s">
        <v>1212</v>
      </c>
      <c r="K92" s="154" t="s">
        <v>163</v>
      </c>
      <c r="L92" s="154" t="s">
        <v>1213</v>
      </c>
      <c r="M92" s="184">
        <v>1</v>
      </c>
      <c r="N92" s="154" t="s">
        <v>1016</v>
      </c>
      <c r="O92" s="154" t="s">
        <v>1016</v>
      </c>
      <c r="P92" s="154" t="s">
        <v>1016</v>
      </c>
      <c r="Q92" s="131">
        <v>44708</v>
      </c>
      <c r="R92" s="174">
        <v>44926</v>
      </c>
      <c r="S92" s="138">
        <v>44813</v>
      </c>
      <c r="T92" s="139" t="s">
        <v>2046</v>
      </c>
      <c r="U92" s="170" t="s">
        <v>2073</v>
      </c>
      <c r="V92" s="139" t="s">
        <v>86</v>
      </c>
      <c r="W92" s="128">
        <v>0</v>
      </c>
      <c r="X92" s="128">
        <v>0</v>
      </c>
    </row>
    <row r="93" spans="1:24" ht="95.5" customHeight="1" x14ac:dyDescent="0.25">
      <c r="A93" s="128" t="s">
        <v>1243</v>
      </c>
      <c r="B93" s="128">
        <v>3</v>
      </c>
      <c r="C93" s="128">
        <v>2022</v>
      </c>
      <c r="D93" s="130" t="s">
        <v>1121</v>
      </c>
      <c r="E93" s="154" t="s">
        <v>1123</v>
      </c>
      <c r="F93" s="163">
        <v>44694</v>
      </c>
      <c r="G93" s="171" t="s">
        <v>1207</v>
      </c>
      <c r="H93" s="171" t="s">
        <v>1208</v>
      </c>
      <c r="I93" s="171" t="s">
        <v>1209</v>
      </c>
      <c r="J93" s="171" t="s">
        <v>1214</v>
      </c>
      <c r="K93" s="154" t="s">
        <v>163</v>
      </c>
      <c r="L93" s="154" t="s">
        <v>1215</v>
      </c>
      <c r="M93" s="184">
        <v>1</v>
      </c>
      <c r="N93" s="154" t="s">
        <v>1016</v>
      </c>
      <c r="O93" s="154" t="s">
        <v>1016</v>
      </c>
      <c r="P93" s="154" t="s">
        <v>1016</v>
      </c>
      <c r="Q93" s="131">
        <v>44708</v>
      </c>
      <c r="R93" s="174">
        <v>44926</v>
      </c>
      <c r="S93" s="138">
        <v>44813</v>
      </c>
      <c r="T93" s="139" t="s">
        <v>2046</v>
      </c>
      <c r="U93" s="142" t="s">
        <v>2074</v>
      </c>
      <c r="V93" s="139" t="s">
        <v>86</v>
      </c>
      <c r="W93" s="128">
        <v>0</v>
      </c>
      <c r="X93" s="128">
        <v>0</v>
      </c>
    </row>
    <row r="94" spans="1:24" ht="57" customHeight="1" x14ac:dyDescent="0.25">
      <c r="A94" s="128" t="s">
        <v>1243</v>
      </c>
      <c r="B94" s="128">
        <v>4</v>
      </c>
      <c r="C94" s="128">
        <v>2022</v>
      </c>
      <c r="D94" s="130" t="s">
        <v>1121</v>
      </c>
      <c r="E94" s="154" t="s">
        <v>1123</v>
      </c>
      <c r="F94" s="163">
        <v>44694</v>
      </c>
      <c r="G94" s="171" t="s">
        <v>1207</v>
      </c>
      <c r="H94" s="171" t="s">
        <v>1208</v>
      </c>
      <c r="I94" s="171" t="s">
        <v>1209</v>
      </c>
      <c r="J94" s="171" t="s">
        <v>1216</v>
      </c>
      <c r="K94" s="154" t="s">
        <v>163</v>
      </c>
      <c r="L94" s="154" t="s">
        <v>1217</v>
      </c>
      <c r="M94" s="184">
        <v>100</v>
      </c>
      <c r="N94" s="154" t="s">
        <v>1016</v>
      </c>
      <c r="O94" s="154" t="s">
        <v>1016</v>
      </c>
      <c r="P94" s="154" t="s">
        <v>1016</v>
      </c>
      <c r="Q94" s="131">
        <v>44708</v>
      </c>
      <c r="R94" s="174">
        <v>44926</v>
      </c>
      <c r="S94" s="138">
        <v>44813</v>
      </c>
      <c r="T94" s="139" t="s">
        <v>2046</v>
      </c>
      <c r="U94" s="142" t="s">
        <v>2075</v>
      </c>
      <c r="V94" s="139" t="s">
        <v>86</v>
      </c>
      <c r="W94" s="128">
        <v>0</v>
      </c>
      <c r="X94" s="128">
        <v>0</v>
      </c>
    </row>
    <row r="95" spans="1:24" ht="57" customHeight="1" x14ac:dyDescent="0.25">
      <c r="A95" s="128" t="s">
        <v>1244</v>
      </c>
      <c r="B95" s="128">
        <v>1</v>
      </c>
      <c r="C95" s="128">
        <v>2022</v>
      </c>
      <c r="D95" s="130" t="s">
        <v>1122</v>
      </c>
      <c r="E95" s="186" t="s">
        <v>1124</v>
      </c>
      <c r="F95" s="163">
        <v>44694</v>
      </c>
      <c r="G95" s="187" t="s">
        <v>1320</v>
      </c>
      <c r="H95" s="187" t="s">
        <v>1218</v>
      </c>
      <c r="I95" s="187" t="s">
        <v>1219</v>
      </c>
      <c r="J95" s="187" t="s">
        <v>1220</v>
      </c>
      <c r="K95" s="186" t="s">
        <v>163</v>
      </c>
      <c r="L95" s="186" t="s">
        <v>1221</v>
      </c>
      <c r="M95" s="186" t="s">
        <v>1222</v>
      </c>
      <c r="N95" s="128" t="s">
        <v>76</v>
      </c>
      <c r="O95" s="130" t="s">
        <v>151</v>
      </c>
      <c r="P95" s="188" t="s">
        <v>1257</v>
      </c>
      <c r="Q95" s="131">
        <v>44713</v>
      </c>
      <c r="R95" s="189">
        <v>44834</v>
      </c>
      <c r="S95" s="138">
        <v>44811</v>
      </c>
      <c r="T95" s="139" t="s">
        <v>824</v>
      </c>
      <c r="U95" s="142" t="s">
        <v>2040</v>
      </c>
      <c r="V95" s="139" t="s">
        <v>86</v>
      </c>
      <c r="W95" s="128">
        <v>0</v>
      </c>
      <c r="X95" s="128">
        <v>0</v>
      </c>
    </row>
    <row r="96" spans="1:24" ht="57" customHeight="1" x14ac:dyDescent="0.25">
      <c r="A96" s="128" t="s">
        <v>1245</v>
      </c>
      <c r="B96" s="128">
        <v>1</v>
      </c>
      <c r="C96" s="128">
        <v>2022</v>
      </c>
      <c r="D96" s="130" t="s">
        <v>930</v>
      </c>
      <c r="E96" s="186" t="s">
        <v>990</v>
      </c>
      <c r="F96" s="163">
        <v>44701</v>
      </c>
      <c r="G96" s="187" t="s">
        <v>1087</v>
      </c>
      <c r="H96" s="187" t="s">
        <v>337</v>
      </c>
      <c r="I96" s="187" t="s">
        <v>1088</v>
      </c>
      <c r="J96" s="187" t="s">
        <v>1089</v>
      </c>
      <c r="K96" s="186" t="s">
        <v>162</v>
      </c>
      <c r="L96" s="186" t="s">
        <v>1090</v>
      </c>
      <c r="M96" s="186">
        <v>3</v>
      </c>
      <c r="N96" s="128" t="s">
        <v>183</v>
      </c>
      <c r="O96" s="130" t="s">
        <v>183</v>
      </c>
      <c r="P96" s="188" t="s">
        <v>948</v>
      </c>
      <c r="Q96" s="131">
        <v>44713</v>
      </c>
      <c r="R96" s="189">
        <v>44864</v>
      </c>
      <c r="S96" s="138">
        <v>44812</v>
      </c>
      <c r="T96" s="139" t="s">
        <v>824</v>
      </c>
      <c r="U96" s="142" t="s">
        <v>2041</v>
      </c>
      <c r="V96" s="139" t="s">
        <v>86</v>
      </c>
      <c r="W96" s="128">
        <v>0</v>
      </c>
      <c r="X96" s="128">
        <v>0</v>
      </c>
    </row>
    <row r="97" spans="1:24" ht="57" customHeight="1" x14ac:dyDescent="0.25">
      <c r="A97" s="190" t="s">
        <v>1324</v>
      </c>
      <c r="B97" s="190">
        <v>1</v>
      </c>
      <c r="C97" s="128">
        <v>2022</v>
      </c>
      <c r="D97" s="130" t="s">
        <v>1331</v>
      </c>
      <c r="E97" s="186" t="s">
        <v>1399</v>
      </c>
      <c r="F97" s="163">
        <v>44727</v>
      </c>
      <c r="G97" s="187" t="s">
        <v>1400</v>
      </c>
      <c r="H97" s="187" t="s">
        <v>1401</v>
      </c>
      <c r="I97" s="187" t="s">
        <v>1402</v>
      </c>
      <c r="J97" s="187" t="s">
        <v>1403</v>
      </c>
      <c r="K97" s="186" t="s">
        <v>162</v>
      </c>
      <c r="L97" s="186" t="s">
        <v>1404</v>
      </c>
      <c r="M97" s="186">
        <v>1</v>
      </c>
      <c r="N97" s="128" t="s">
        <v>813</v>
      </c>
      <c r="O97" s="130" t="s">
        <v>1409</v>
      </c>
      <c r="P97" s="188" t="s">
        <v>1410</v>
      </c>
      <c r="Q97" s="131">
        <v>44743</v>
      </c>
      <c r="R97" s="189">
        <v>44926</v>
      </c>
      <c r="S97" s="138">
        <v>44812</v>
      </c>
      <c r="T97" s="139" t="s">
        <v>816</v>
      </c>
      <c r="U97" s="142" t="s">
        <v>2008</v>
      </c>
      <c r="V97" s="139" t="s">
        <v>86</v>
      </c>
      <c r="W97" s="128">
        <v>0</v>
      </c>
      <c r="X97" s="128">
        <v>0</v>
      </c>
    </row>
    <row r="98" spans="1:24" ht="57" customHeight="1" x14ac:dyDescent="0.25">
      <c r="A98" s="190" t="s">
        <v>1324</v>
      </c>
      <c r="B98" s="190">
        <v>2</v>
      </c>
      <c r="C98" s="128">
        <v>2022</v>
      </c>
      <c r="D98" s="130" t="s">
        <v>1331</v>
      </c>
      <c r="E98" s="186" t="s">
        <v>1399</v>
      </c>
      <c r="F98" s="163">
        <v>44727</v>
      </c>
      <c r="G98" s="187" t="s">
        <v>1405</v>
      </c>
      <c r="H98" s="187" t="s">
        <v>1401</v>
      </c>
      <c r="I98" s="187" t="s">
        <v>1406</v>
      </c>
      <c r="J98" s="187" t="s">
        <v>1407</v>
      </c>
      <c r="K98" s="186" t="s">
        <v>162</v>
      </c>
      <c r="L98" s="186" t="s">
        <v>1408</v>
      </c>
      <c r="M98" s="186">
        <v>1</v>
      </c>
      <c r="N98" s="128" t="s">
        <v>813</v>
      </c>
      <c r="O98" s="130" t="s">
        <v>1409</v>
      </c>
      <c r="P98" s="188" t="s">
        <v>1410</v>
      </c>
      <c r="Q98" s="131">
        <v>44743</v>
      </c>
      <c r="R98" s="189">
        <v>44926</v>
      </c>
      <c r="S98" s="138">
        <v>44812</v>
      </c>
      <c r="T98" s="139" t="s">
        <v>816</v>
      </c>
      <c r="U98" s="142" t="s">
        <v>2008</v>
      </c>
      <c r="V98" s="139" t="s">
        <v>86</v>
      </c>
      <c r="W98" s="128">
        <v>0</v>
      </c>
      <c r="X98" s="128">
        <v>0</v>
      </c>
    </row>
    <row r="99" spans="1:24" ht="57" customHeight="1" x14ac:dyDescent="0.25">
      <c r="A99" s="128" t="s">
        <v>1325</v>
      </c>
      <c r="B99" s="128">
        <v>2</v>
      </c>
      <c r="C99" s="128">
        <v>2022</v>
      </c>
      <c r="D99" s="130" t="s">
        <v>1120</v>
      </c>
      <c r="E99" s="186" t="s">
        <v>1391</v>
      </c>
      <c r="F99" s="163">
        <v>44727</v>
      </c>
      <c r="G99" s="187" t="s">
        <v>1392</v>
      </c>
      <c r="H99" s="187" t="s">
        <v>1196</v>
      </c>
      <c r="I99" s="187" t="s">
        <v>1393</v>
      </c>
      <c r="J99" s="187" t="s">
        <v>1395</v>
      </c>
      <c r="K99" s="186" t="s">
        <v>1396</v>
      </c>
      <c r="L99" s="186" t="s">
        <v>1398</v>
      </c>
      <c r="M99" s="186">
        <v>3</v>
      </c>
      <c r="N99" s="154" t="s">
        <v>1249</v>
      </c>
      <c r="O99" s="180" t="s">
        <v>1249</v>
      </c>
      <c r="P99" s="188" t="s">
        <v>1307</v>
      </c>
      <c r="Q99" s="131">
        <v>44734</v>
      </c>
      <c r="R99" s="189">
        <v>44925</v>
      </c>
      <c r="S99" s="138">
        <v>44812</v>
      </c>
      <c r="T99" s="139" t="s">
        <v>824</v>
      </c>
      <c r="U99" s="170" t="s">
        <v>2042</v>
      </c>
      <c r="V99" s="139" t="s">
        <v>86</v>
      </c>
      <c r="W99" s="128">
        <v>0</v>
      </c>
      <c r="X99" s="128">
        <v>0</v>
      </c>
    </row>
    <row r="100" spans="1:24" ht="57" customHeight="1" x14ac:dyDescent="0.25">
      <c r="A100" s="128" t="s">
        <v>1326</v>
      </c>
      <c r="B100" s="128">
        <v>1</v>
      </c>
      <c r="C100" s="128">
        <v>2022</v>
      </c>
      <c r="D100" s="130" t="s">
        <v>1116</v>
      </c>
      <c r="E100" s="186" t="s">
        <v>1384</v>
      </c>
      <c r="F100" s="163">
        <v>44727</v>
      </c>
      <c r="G100" s="187" t="s">
        <v>1385</v>
      </c>
      <c r="H100" s="187" t="s">
        <v>1386</v>
      </c>
      <c r="I100" s="187" t="s">
        <v>1387</v>
      </c>
      <c r="J100" s="187" t="s">
        <v>1388</v>
      </c>
      <c r="K100" s="186" t="s">
        <v>1389</v>
      </c>
      <c r="L100" s="186" t="s">
        <v>1390</v>
      </c>
      <c r="M100" s="186">
        <v>1</v>
      </c>
      <c r="N100" s="130" t="s">
        <v>76</v>
      </c>
      <c r="O100" s="130" t="s">
        <v>77</v>
      </c>
      <c r="P100" s="188" t="s">
        <v>463</v>
      </c>
      <c r="Q100" s="131">
        <v>44743</v>
      </c>
      <c r="R100" s="189">
        <v>44926</v>
      </c>
      <c r="S100" s="138">
        <v>44812</v>
      </c>
      <c r="T100" s="143" t="s">
        <v>824</v>
      </c>
      <c r="U100" s="142" t="s">
        <v>2043</v>
      </c>
      <c r="V100" s="139" t="s">
        <v>86</v>
      </c>
      <c r="W100" s="128">
        <v>0</v>
      </c>
      <c r="X100" s="128">
        <v>0</v>
      </c>
    </row>
    <row r="101" spans="1:24" ht="57" customHeight="1" x14ac:dyDescent="0.25">
      <c r="A101" s="142" t="s">
        <v>1327</v>
      </c>
      <c r="B101" s="128">
        <v>1</v>
      </c>
      <c r="C101" s="128">
        <v>2022</v>
      </c>
      <c r="D101" s="130" t="s">
        <v>1330</v>
      </c>
      <c r="E101" s="186" t="s">
        <v>1332</v>
      </c>
      <c r="F101" s="163">
        <v>44718</v>
      </c>
      <c r="G101" s="187" t="s">
        <v>1347</v>
      </c>
      <c r="H101" s="187" t="s">
        <v>265</v>
      </c>
      <c r="I101" s="187" t="s">
        <v>1334</v>
      </c>
      <c r="J101" s="187" t="s">
        <v>1335</v>
      </c>
      <c r="K101" s="186" t="s">
        <v>82</v>
      </c>
      <c r="L101" s="186" t="s">
        <v>1337</v>
      </c>
      <c r="M101" s="186">
        <v>2</v>
      </c>
      <c r="N101" s="128" t="s">
        <v>80</v>
      </c>
      <c r="O101" s="130" t="s">
        <v>1342</v>
      </c>
      <c r="P101" s="188" t="s">
        <v>1342</v>
      </c>
      <c r="Q101" s="131">
        <v>44743</v>
      </c>
      <c r="R101" s="189">
        <v>44925</v>
      </c>
      <c r="S101" s="138">
        <v>44811</v>
      </c>
      <c r="T101" s="139" t="s">
        <v>816</v>
      </c>
      <c r="U101" s="142" t="s">
        <v>1991</v>
      </c>
      <c r="V101" s="139" t="s">
        <v>86</v>
      </c>
      <c r="W101" s="128">
        <v>0</v>
      </c>
      <c r="X101" s="128">
        <v>0</v>
      </c>
    </row>
    <row r="102" spans="1:24" ht="57" customHeight="1" x14ac:dyDescent="0.25">
      <c r="A102" s="142" t="s">
        <v>1327</v>
      </c>
      <c r="B102" s="128">
        <v>2</v>
      </c>
      <c r="C102" s="128">
        <v>2022</v>
      </c>
      <c r="D102" s="130" t="s">
        <v>1330</v>
      </c>
      <c r="E102" s="186" t="s">
        <v>1332</v>
      </c>
      <c r="F102" s="163">
        <v>44718</v>
      </c>
      <c r="G102" s="187" t="s">
        <v>1347</v>
      </c>
      <c r="H102" s="187" t="s">
        <v>265</v>
      </c>
      <c r="I102" s="187" t="s">
        <v>1334</v>
      </c>
      <c r="J102" s="187" t="s">
        <v>1336</v>
      </c>
      <c r="K102" s="186" t="s">
        <v>82</v>
      </c>
      <c r="L102" s="186" t="s">
        <v>1338</v>
      </c>
      <c r="M102" s="186">
        <v>2</v>
      </c>
      <c r="N102" s="128" t="s">
        <v>80</v>
      </c>
      <c r="O102" s="130" t="s">
        <v>1343</v>
      </c>
      <c r="P102" s="188" t="s">
        <v>1344</v>
      </c>
      <c r="Q102" s="131">
        <v>44743</v>
      </c>
      <c r="R102" s="189">
        <v>44925</v>
      </c>
      <c r="S102" s="138">
        <v>44811</v>
      </c>
      <c r="T102" s="139" t="s">
        <v>816</v>
      </c>
      <c r="U102" s="142" t="s">
        <v>1992</v>
      </c>
      <c r="V102" s="139" t="s">
        <v>86</v>
      </c>
      <c r="W102" s="128">
        <v>0</v>
      </c>
      <c r="X102" s="128">
        <v>0</v>
      </c>
    </row>
    <row r="103" spans="1:24" ht="57" customHeight="1" x14ac:dyDescent="0.25">
      <c r="A103" s="128" t="s">
        <v>1328</v>
      </c>
      <c r="B103" s="128">
        <v>1</v>
      </c>
      <c r="C103" s="128">
        <v>2022</v>
      </c>
      <c r="D103" s="130" t="s">
        <v>971</v>
      </c>
      <c r="E103" s="186" t="s">
        <v>1332</v>
      </c>
      <c r="F103" s="163">
        <v>44718</v>
      </c>
      <c r="G103" s="187" t="s">
        <v>1354</v>
      </c>
      <c r="H103" s="187" t="s">
        <v>265</v>
      </c>
      <c r="I103" s="187" t="s">
        <v>1348</v>
      </c>
      <c r="J103" s="187" t="s">
        <v>1349</v>
      </c>
      <c r="K103" s="186" t="s">
        <v>82</v>
      </c>
      <c r="L103" s="186" t="s">
        <v>1350</v>
      </c>
      <c r="M103" s="186">
        <v>1</v>
      </c>
      <c r="N103" s="128" t="s">
        <v>83</v>
      </c>
      <c r="O103" s="130" t="s">
        <v>123</v>
      </c>
      <c r="P103" s="188" t="s">
        <v>123</v>
      </c>
      <c r="Q103" s="131">
        <v>44743</v>
      </c>
      <c r="R103" s="189">
        <v>44925</v>
      </c>
      <c r="S103" s="138">
        <v>44811</v>
      </c>
      <c r="T103" s="139" t="s">
        <v>824</v>
      </c>
      <c r="U103" s="170" t="s">
        <v>2044</v>
      </c>
      <c r="V103" s="139" t="s">
        <v>86</v>
      </c>
      <c r="W103" s="128">
        <v>0</v>
      </c>
      <c r="X103" s="128">
        <v>0</v>
      </c>
    </row>
    <row r="104" spans="1:24" ht="57" customHeight="1" x14ac:dyDescent="0.25">
      <c r="A104" s="190" t="s">
        <v>1329</v>
      </c>
      <c r="B104" s="190">
        <v>1</v>
      </c>
      <c r="C104" s="128">
        <v>2022</v>
      </c>
      <c r="D104" s="130" t="s">
        <v>1331</v>
      </c>
      <c r="E104" s="186" t="s">
        <v>1332</v>
      </c>
      <c r="F104" s="163">
        <v>44718</v>
      </c>
      <c r="G104" s="187" t="s">
        <v>1355</v>
      </c>
      <c r="H104" s="187" t="s">
        <v>1333</v>
      </c>
      <c r="I104" s="153" t="s">
        <v>1339</v>
      </c>
      <c r="J104" s="144" t="s">
        <v>1340</v>
      </c>
      <c r="K104" s="143" t="s">
        <v>82</v>
      </c>
      <c r="L104" s="130" t="s">
        <v>1341</v>
      </c>
      <c r="M104" s="128">
        <v>1</v>
      </c>
      <c r="N104" s="128" t="s">
        <v>813</v>
      </c>
      <c r="O104" s="143" t="s">
        <v>1345</v>
      </c>
      <c r="P104" s="146" t="s">
        <v>1346</v>
      </c>
      <c r="Q104" s="131">
        <v>44743</v>
      </c>
      <c r="R104" s="129">
        <v>44925</v>
      </c>
      <c r="S104" s="138">
        <v>44812</v>
      </c>
      <c r="T104" s="139" t="s">
        <v>816</v>
      </c>
      <c r="U104" s="142" t="s">
        <v>2008</v>
      </c>
      <c r="V104" s="139" t="s">
        <v>86</v>
      </c>
      <c r="W104" s="128">
        <v>0</v>
      </c>
      <c r="X104" s="128">
        <v>0</v>
      </c>
    </row>
    <row r="105" spans="1:24" ht="57" customHeight="1" x14ac:dyDescent="0.25">
      <c r="A105" s="190" t="s">
        <v>1329</v>
      </c>
      <c r="B105" s="190">
        <v>2</v>
      </c>
      <c r="C105" s="128">
        <v>2022</v>
      </c>
      <c r="D105" s="130" t="s">
        <v>1331</v>
      </c>
      <c r="E105" s="186" t="s">
        <v>1332</v>
      </c>
      <c r="F105" s="163">
        <v>44718</v>
      </c>
      <c r="G105" s="187" t="s">
        <v>1355</v>
      </c>
      <c r="H105" s="187" t="s">
        <v>1333</v>
      </c>
      <c r="I105" s="187" t="s">
        <v>1351</v>
      </c>
      <c r="J105" s="187" t="s">
        <v>1352</v>
      </c>
      <c r="K105" s="186" t="s">
        <v>82</v>
      </c>
      <c r="L105" s="186" t="s">
        <v>1353</v>
      </c>
      <c r="M105" s="186">
        <v>1</v>
      </c>
      <c r="N105" s="128" t="s">
        <v>813</v>
      </c>
      <c r="O105" s="130" t="s">
        <v>1345</v>
      </c>
      <c r="P105" s="188" t="s">
        <v>1346</v>
      </c>
      <c r="Q105" s="131">
        <v>44743</v>
      </c>
      <c r="R105" s="189">
        <v>44925</v>
      </c>
      <c r="S105" s="138">
        <v>44812</v>
      </c>
      <c r="T105" s="139" t="s">
        <v>816</v>
      </c>
      <c r="U105" s="142" t="s">
        <v>2008</v>
      </c>
      <c r="V105" s="139" t="s">
        <v>86</v>
      </c>
      <c r="W105" s="128">
        <v>0</v>
      </c>
      <c r="X105" s="128">
        <v>0</v>
      </c>
    </row>
    <row r="106" spans="1:24" ht="78" customHeight="1" x14ac:dyDescent="0.25">
      <c r="A106" s="142" t="s">
        <v>1366</v>
      </c>
      <c r="B106" s="128">
        <v>1</v>
      </c>
      <c r="C106" s="128">
        <v>2022</v>
      </c>
      <c r="D106" s="130" t="s">
        <v>955</v>
      </c>
      <c r="E106" s="186" t="s">
        <v>1356</v>
      </c>
      <c r="F106" s="163">
        <v>44727</v>
      </c>
      <c r="G106" s="187" t="s">
        <v>1357</v>
      </c>
      <c r="H106" s="187" t="s">
        <v>620</v>
      </c>
      <c r="I106" s="187" t="s">
        <v>1358</v>
      </c>
      <c r="J106" s="187" t="s">
        <v>1359</v>
      </c>
      <c r="K106" s="186" t="s">
        <v>82</v>
      </c>
      <c r="L106" s="186" t="s">
        <v>1360</v>
      </c>
      <c r="M106" s="186">
        <v>1</v>
      </c>
      <c r="N106" s="128" t="s">
        <v>80</v>
      </c>
      <c r="O106" s="130" t="s">
        <v>1368</v>
      </c>
      <c r="P106" s="188" t="s">
        <v>1368</v>
      </c>
      <c r="Q106" s="131">
        <v>44743</v>
      </c>
      <c r="R106" s="189">
        <v>44927</v>
      </c>
      <c r="S106" s="138">
        <v>44811</v>
      </c>
      <c r="T106" s="139" t="s">
        <v>816</v>
      </c>
      <c r="U106" s="142" t="s">
        <v>2005</v>
      </c>
      <c r="V106" s="139" t="s">
        <v>86</v>
      </c>
      <c r="W106" s="128">
        <v>0</v>
      </c>
      <c r="X106" s="128">
        <v>0</v>
      </c>
    </row>
    <row r="107" spans="1:24" ht="78" customHeight="1" x14ac:dyDescent="0.25">
      <c r="A107" s="142" t="s">
        <v>1366</v>
      </c>
      <c r="B107" s="128">
        <v>2</v>
      </c>
      <c r="C107" s="128">
        <v>2022</v>
      </c>
      <c r="D107" s="130" t="s">
        <v>955</v>
      </c>
      <c r="E107" s="186" t="s">
        <v>1356</v>
      </c>
      <c r="F107" s="163">
        <v>44727</v>
      </c>
      <c r="G107" s="187" t="s">
        <v>1357</v>
      </c>
      <c r="H107" s="187" t="s">
        <v>620</v>
      </c>
      <c r="I107" s="187" t="s">
        <v>1358</v>
      </c>
      <c r="J107" s="187" t="s">
        <v>1361</v>
      </c>
      <c r="K107" s="186" t="s">
        <v>82</v>
      </c>
      <c r="L107" s="186" t="s">
        <v>623</v>
      </c>
      <c r="M107" s="186">
        <v>1</v>
      </c>
      <c r="N107" s="128" t="s">
        <v>80</v>
      </c>
      <c r="O107" s="130" t="s">
        <v>1368</v>
      </c>
      <c r="P107" s="188" t="s">
        <v>1369</v>
      </c>
      <c r="Q107" s="131">
        <v>44743</v>
      </c>
      <c r="R107" s="189">
        <v>44927</v>
      </c>
      <c r="S107" s="138">
        <v>44811</v>
      </c>
      <c r="T107" s="139" t="s">
        <v>816</v>
      </c>
      <c r="U107" s="142" t="s">
        <v>2006</v>
      </c>
      <c r="V107" s="139" t="s">
        <v>86</v>
      </c>
      <c r="W107" s="128">
        <v>0</v>
      </c>
      <c r="X107" s="128">
        <v>0</v>
      </c>
    </row>
    <row r="108" spans="1:24" ht="78" customHeight="1" x14ac:dyDescent="0.25">
      <c r="A108" s="142" t="s">
        <v>1367</v>
      </c>
      <c r="B108" s="128">
        <v>1</v>
      </c>
      <c r="C108" s="128">
        <v>2022</v>
      </c>
      <c r="D108" s="130" t="s">
        <v>955</v>
      </c>
      <c r="E108" s="186" t="s">
        <v>1356</v>
      </c>
      <c r="F108" s="163">
        <v>44727</v>
      </c>
      <c r="G108" s="187" t="s">
        <v>1362</v>
      </c>
      <c r="H108" s="187" t="s">
        <v>620</v>
      </c>
      <c r="I108" s="187" t="s">
        <v>1363</v>
      </c>
      <c r="J108" s="187" t="s">
        <v>1364</v>
      </c>
      <c r="K108" s="186" t="s">
        <v>82</v>
      </c>
      <c r="L108" s="186" t="s">
        <v>1365</v>
      </c>
      <c r="M108" s="186">
        <v>2</v>
      </c>
      <c r="N108" s="128" t="s">
        <v>80</v>
      </c>
      <c r="O108" s="130" t="s">
        <v>1369</v>
      </c>
      <c r="P108" s="188" t="s">
        <v>1369</v>
      </c>
      <c r="Q108" s="131">
        <v>44743</v>
      </c>
      <c r="R108" s="189">
        <v>44927</v>
      </c>
      <c r="S108" s="138">
        <v>44811</v>
      </c>
      <c r="T108" s="139" t="s">
        <v>816</v>
      </c>
      <c r="U108" s="142" t="s">
        <v>1993</v>
      </c>
      <c r="V108" s="139" t="s">
        <v>86</v>
      </c>
      <c r="W108" s="128">
        <v>0</v>
      </c>
      <c r="X108" s="128">
        <v>0</v>
      </c>
    </row>
    <row r="109" spans="1:24" ht="78" customHeight="1" x14ac:dyDescent="0.25">
      <c r="A109" s="190" t="s">
        <v>1382</v>
      </c>
      <c r="B109" s="190">
        <v>1</v>
      </c>
      <c r="C109" s="128">
        <v>2022</v>
      </c>
      <c r="D109" s="130" t="s">
        <v>1331</v>
      </c>
      <c r="E109" s="186" t="s">
        <v>1370</v>
      </c>
      <c r="F109" s="163">
        <v>44725</v>
      </c>
      <c r="G109" s="187" t="s">
        <v>1371</v>
      </c>
      <c r="H109" s="187" t="s">
        <v>1372</v>
      </c>
      <c r="I109" s="187" t="s">
        <v>1373</v>
      </c>
      <c r="J109" s="187" t="s">
        <v>1374</v>
      </c>
      <c r="K109" s="186" t="s">
        <v>82</v>
      </c>
      <c r="L109" s="186" t="s">
        <v>1375</v>
      </c>
      <c r="M109" s="186">
        <v>1</v>
      </c>
      <c r="N109" s="128" t="s">
        <v>813</v>
      </c>
      <c r="O109" s="191" t="s">
        <v>1345</v>
      </c>
      <c r="P109" s="192" t="s">
        <v>1346</v>
      </c>
      <c r="Q109" s="131">
        <v>44757</v>
      </c>
      <c r="R109" s="193">
        <v>44925</v>
      </c>
      <c r="S109" s="138">
        <v>44812</v>
      </c>
      <c r="T109" s="139" t="s">
        <v>816</v>
      </c>
      <c r="U109" s="142" t="s">
        <v>2008</v>
      </c>
      <c r="V109" s="139" t="s">
        <v>86</v>
      </c>
      <c r="W109" s="128">
        <v>0</v>
      </c>
      <c r="X109" s="128">
        <v>0</v>
      </c>
    </row>
    <row r="110" spans="1:24" ht="110.25" customHeight="1" x14ac:dyDescent="0.25">
      <c r="A110" s="190" t="s">
        <v>1383</v>
      </c>
      <c r="B110" s="190">
        <v>1</v>
      </c>
      <c r="C110" s="128">
        <v>2022</v>
      </c>
      <c r="D110" s="130" t="s">
        <v>1331</v>
      </c>
      <c r="E110" s="186" t="s">
        <v>1370</v>
      </c>
      <c r="F110" s="163">
        <v>44725</v>
      </c>
      <c r="G110" s="187" t="s">
        <v>1376</v>
      </c>
      <c r="H110" s="187" t="s">
        <v>1372</v>
      </c>
      <c r="I110" s="187" t="s">
        <v>1377</v>
      </c>
      <c r="J110" s="187" t="s">
        <v>1378</v>
      </c>
      <c r="K110" s="186" t="s">
        <v>82</v>
      </c>
      <c r="L110" s="186" t="s">
        <v>1375</v>
      </c>
      <c r="M110" s="186">
        <v>1</v>
      </c>
      <c r="N110" s="128" t="s">
        <v>813</v>
      </c>
      <c r="O110" s="191" t="s">
        <v>1345</v>
      </c>
      <c r="P110" s="192" t="s">
        <v>1346</v>
      </c>
      <c r="Q110" s="131">
        <v>44757</v>
      </c>
      <c r="R110" s="193">
        <v>44925</v>
      </c>
      <c r="S110" s="138">
        <v>44812</v>
      </c>
      <c r="T110" s="139" t="s">
        <v>816</v>
      </c>
      <c r="U110" s="142" t="s">
        <v>2008</v>
      </c>
      <c r="V110" s="139" t="s">
        <v>86</v>
      </c>
      <c r="W110" s="128">
        <v>0</v>
      </c>
      <c r="X110" s="128">
        <v>0</v>
      </c>
    </row>
    <row r="111" spans="1:24" ht="110.25" customHeight="1" x14ac:dyDescent="0.25">
      <c r="A111" s="190" t="s">
        <v>1383</v>
      </c>
      <c r="B111" s="190">
        <v>2</v>
      </c>
      <c r="C111" s="128">
        <v>2022</v>
      </c>
      <c r="D111" s="130" t="s">
        <v>1331</v>
      </c>
      <c r="E111" s="186" t="s">
        <v>1370</v>
      </c>
      <c r="F111" s="163">
        <v>44725</v>
      </c>
      <c r="G111" s="187" t="s">
        <v>1376</v>
      </c>
      <c r="H111" s="187" t="s">
        <v>1372</v>
      </c>
      <c r="I111" s="187" t="s">
        <v>1379</v>
      </c>
      <c r="J111" s="187" t="s">
        <v>1380</v>
      </c>
      <c r="K111" s="186" t="s">
        <v>82</v>
      </c>
      <c r="L111" s="186" t="s">
        <v>1381</v>
      </c>
      <c r="M111" s="186">
        <v>1</v>
      </c>
      <c r="N111" s="128" t="s">
        <v>813</v>
      </c>
      <c r="O111" s="191" t="s">
        <v>1345</v>
      </c>
      <c r="P111" s="192" t="s">
        <v>1346</v>
      </c>
      <c r="Q111" s="131">
        <v>44757</v>
      </c>
      <c r="R111" s="193">
        <v>45121</v>
      </c>
      <c r="S111" s="138">
        <v>44812</v>
      </c>
      <c r="T111" s="139" t="s">
        <v>816</v>
      </c>
      <c r="U111" s="142" t="s">
        <v>2008</v>
      </c>
      <c r="V111" s="139" t="s">
        <v>86</v>
      </c>
      <c r="W111" s="128">
        <v>0</v>
      </c>
      <c r="X111" s="128">
        <v>0</v>
      </c>
    </row>
    <row r="112" spans="1:24" ht="110.25" customHeight="1" x14ac:dyDescent="0.25">
      <c r="A112" s="128" t="s">
        <v>1443</v>
      </c>
      <c r="B112" s="128">
        <v>1</v>
      </c>
      <c r="C112" s="128">
        <v>2022</v>
      </c>
      <c r="D112" s="130" t="s">
        <v>210</v>
      </c>
      <c r="E112" s="186" t="s">
        <v>1630</v>
      </c>
      <c r="F112" s="163">
        <v>44741</v>
      </c>
      <c r="G112" s="187" t="s">
        <v>1631</v>
      </c>
      <c r="H112" s="187" t="s">
        <v>1544</v>
      </c>
      <c r="I112" s="187" t="s">
        <v>1632</v>
      </c>
      <c r="J112" s="187" t="s">
        <v>1633</v>
      </c>
      <c r="K112" s="186" t="s">
        <v>1026</v>
      </c>
      <c r="L112" s="186" t="s">
        <v>1634</v>
      </c>
      <c r="M112" s="186" t="s">
        <v>1635</v>
      </c>
      <c r="N112" s="128" t="s">
        <v>76</v>
      </c>
      <c r="O112" s="130" t="s">
        <v>77</v>
      </c>
      <c r="P112" s="192" t="s">
        <v>1628</v>
      </c>
      <c r="Q112" s="131">
        <v>44805</v>
      </c>
      <c r="R112" s="193">
        <v>44925</v>
      </c>
      <c r="S112" s="138">
        <v>44813</v>
      </c>
      <c r="T112" s="143" t="s">
        <v>824</v>
      </c>
      <c r="U112" s="170" t="s">
        <v>2064</v>
      </c>
      <c r="V112" s="139" t="s">
        <v>86</v>
      </c>
      <c r="W112" s="128">
        <v>0</v>
      </c>
      <c r="X112" s="128">
        <v>0</v>
      </c>
    </row>
    <row r="113" spans="1:24" ht="110.25" customHeight="1" x14ac:dyDescent="0.25">
      <c r="A113" s="128" t="s">
        <v>1443</v>
      </c>
      <c r="B113" s="128">
        <v>2</v>
      </c>
      <c r="C113" s="128">
        <v>2022</v>
      </c>
      <c r="D113" s="130" t="s">
        <v>210</v>
      </c>
      <c r="E113" s="186" t="s">
        <v>1630</v>
      </c>
      <c r="F113" s="163">
        <v>44741</v>
      </c>
      <c r="G113" s="187" t="s">
        <v>1636</v>
      </c>
      <c r="H113" s="187" t="s">
        <v>1544</v>
      </c>
      <c r="I113" s="187" t="s">
        <v>1632</v>
      </c>
      <c r="J113" s="187" t="s">
        <v>1637</v>
      </c>
      <c r="K113" s="186" t="s">
        <v>113</v>
      </c>
      <c r="L113" s="186" t="s">
        <v>1638</v>
      </c>
      <c r="M113" s="186" t="s">
        <v>1635</v>
      </c>
      <c r="N113" s="128" t="s">
        <v>76</v>
      </c>
      <c r="O113" s="130" t="s">
        <v>77</v>
      </c>
      <c r="P113" s="192" t="s">
        <v>1628</v>
      </c>
      <c r="Q113" s="131">
        <v>44805</v>
      </c>
      <c r="R113" s="193">
        <v>44925</v>
      </c>
      <c r="S113" s="138">
        <v>44813</v>
      </c>
      <c r="T113" s="143" t="s">
        <v>824</v>
      </c>
      <c r="U113" s="170" t="s">
        <v>2064</v>
      </c>
      <c r="V113" s="139" t="s">
        <v>86</v>
      </c>
      <c r="W113" s="128">
        <v>0</v>
      </c>
      <c r="X113" s="128">
        <v>0</v>
      </c>
    </row>
    <row r="114" spans="1:24" ht="110.25" customHeight="1" x14ac:dyDescent="0.25">
      <c r="A114" s="128" t="s">
        <v>1461</v>
      </c>
      <c r="B114" s="128">
        <v>1</v>
      </c>
      <c r="C114" s="128">
        <v>2022</v>
      </c>
      <c r="D114" s="130" t="s">
        <v>210</v>
      </c>
      <c r="E114" s="186" t="s">
        <v>1630</v>
      </c>
      <c r="F114" s="163">
        <v>44741</v>
      </c>
      <c r="G114" s="187" t="s">
        <v>1639</v>
      </c>
      <c r="H114" s="187" t="s">
        <v>1544</v>
      </c>
      <c r="I114" s="187" t="s">
        <v>1640</v>
      </c>
      <c r="J114" s="187" t="s">
        <v>1641</v>
      </c>
      <c r="K114" s="186" t="s">
        <v>79</v>
      </c>
      <c r="L114" s="186" t="s">
        <v>1642</v>
      </c>
      <c r="M114" s="186" t="s">
        <v>1643</v>
      </c>
      <c r="N114" s="128" t="s">
        <v>76</v>
      </c>
      <c r="O114" s="191" t="s">
        <v>239</v>
      </c>
      <c r="P114" s="192" t="s">
        <v>239</v>
      </c>
      <c r="Q114" s="131">
        <v>44789</v>
      </c>
      <c r="R114" s="193">
        <v>44925</v>
      </c>
      <c r="S114" s="138">
        <v>44813</v>
      </c>
      <c r="T114" s="143" t="s">
        <v>824</v>
      </c>
      <c r="U114" s="170" t="s">
        <v>2064</v>
      </c>
      <c r="V114" s="139" t="s">
        <v>86</v>
      </c>
      <c r="W114" s="128">
        <v>0</v>
      </c>
      <c r="X114" s="128">
        <v>0</v>
      </c>
    </row>
    <row r="115" spans="1:24" ht="110.25" customHeight="1" x14ac:dyDescent="0.25">
      <c r="A115" s="128" t="s">
        <v>1461</v>
      </c>
      <c r="B115" s="128">
        <v>2</v>
      </c>
      <c r="C115" s="128">
        <v>2022</v>
      </c>
      <c r="D115" s="130" t="s">
        <v>210</v>
      </c>
      <c r="E115" s="186" t="s">
        <v>1630</v>
      </c>
      <c r="F115" s="163">
        <v>44741</v>
      </c>
      <c r="G115" s="187" t="s">
        <v>1644</v>
      </c>
      <c r="H115" s="187" t="s">
        <v>1544</v>
      </c>
      <c r="I115" s="187" t="s">
        <v>1640</v>
      </c>
      <c r="J115" s="187" t="s">
        <v>1645</v>
      </c>
      <c r="K115" s="186" t="s">
        <v>113</v>
      </c>
      <c r="L115" s="186" t="s">
        <v>1646</v>
      </c>
      <c r="M115" s="186" t="s">
        <v>1647</v>
      </c>
      <c r="N115" s="128" t="s">
        <v>76</v>
      </c>
      <c r="O115" s="191" t="s">
        <v>239</v>
      </c>
      <c r="P115" s="192" t="s">
        <v>239</v>
      </c>
      <c r="Q115" s="131">
        <v>44789</v>
      </c>
      <c r="R115" s="193">
        <v>44865</v>
      </c>
      <c r="S115" s="138">
        <v>44813</v>
      </c>
      <c r="T115" s="143" t="s">
        <v>824</v>
      </c>
      <c r="U115" s="170" t="s">
        <v>2064</v>
      </c>
      <c r="V115" s="139" t="s">
        <v>86</v>
      </c>
      <c r="W115" s="128">
        <v>0</v>
      </c>
      <c r="X115" s="128">
        <v>0</v>
      </c>
    </row>
    <row r="116" spans="1:24" ht="110.25" customHeight="1" x14ac:dyDescent="0.25">
      <c r="A116" s="128" t="s">
        <v>1495</v>
      </c>
      <c r="B116" s="128">
        <v>1</v>
      </c>
      <c r="C116" s="128">
        <v>2022</v>
      </c>
      <c r="D116" s="130" t="s">
        <v>210</v>
      </c>
      <c r="E116" s="186" t="s">
        <v>1630</v>
      </c>
      <c r="F116" s="163">
        <v>44741</v>
      </c>
      <c r="G116" s="187" t="s">
        <v>1648</v>
      </c>
      <c r="H116" s="187" t="s">
        <v>1649</v>
      </c>
      <c r="I116" s="187" t="s">
        <v>1650</v>
      </c>
      <c r="J116" s="187" t="s">
        <v>1651</v>
      </c>
      <c r="K116" s="186" t="s">
        <v>1026</v>
      </c>
      <c r="L116" s="186" t="s">
        <v>1652</v>
      </c>
      <c r="M116" s="186" t="s">
        <v>1653</v>
      </c>
      <c r="N116" s="128" t="s">
        <v>76</v>
      </c>
      <c r="O116" s="130" t="s">
        <v>77</v>
      </c>
      <c r="P116" s="192" t="s">
        <v>1655</v>
      </c>
      <c r="Q116" s="131">
        <v>44788</v>
      </c>
      <c r="R116" s="193">
        <v>44925</v>
      </c>
      <c r="S116" s="138">
        <v>44813</v>
      </c>
      <c r="T116" s="143" t="s">
        <v>824</v>
      </c>
      <c r="U116" s="170" t="s">
        <v>2064</v>
      </c>
      <c r="V116" s="139" t="s">
        <v>86</v>
      </c>
      <c r="W116" s="128">
        <v>0</v>
      </c>
      <c r="X116" s="128">
        <v>0</v>
      </c>
    </row>
    <row r="117" spans="1:24" ht="110.25" customHeight="1" x14ac:dyDescent="0.25">
      <c r="A117" s="128" t="s">
        <v>1495</v>
      </c>
      <c r="B117" s="128">
        <v>2</v>
      </c>
      <c r="C117" s="128">
        <v>2022</v>
      </c>
      <c r="D117" s="130" t="s">
        <v>210</v>
      </c>
      <c r="E117" s="186" t="s">
        <v>1630</v>
      </c>
      <c r="F117" s="163">
        <v>44741</v>
      </c>
      <c r="G117" s="187" t="s">
        <v>1648</v>
      </c>
      <c r="H117" s="187" t="s">
        <v>1649</v>
      </c>
      <c r="I117" s="187" t="s">
        <v>1650</v>
      </c>
      <c r="J117" s="187" t="s">
        <v>1654</v>
      </c>
      <c r="K117" s="186" t="s">
        <v>113</v>
      </c>
      <c r="L117" s="186" t="s">
        <v>1638</v>
      </c>
      <c r="M117" s="186" t="s">
        <v>1635</v>
      </c>
      <c r="N117" s="128" t="s">
        <v>76</v>
      </c>
      <c r="O117" s="130" t="s">
        <v>77</v>
      </c>
      <c r="P117" s="192" t="s">
        <v>1628</v>
      </c>
      <c r="Q117" s="131">
        <v>44805</v>
      </c>
      <c r="R117" s="193">
        <v>44925</v>
      </c>
      <c r="S117" s="138">
        <v>44813</v>
      </c>
      <c r="T117" s="143" t="s">
        <v>824</v>
      </c>
      <c r="U117" s="170" t="s">
        <v>2064</v>
      </c>
      <c r="V117" s="139" t="s">
        <v>86</v>
      </c>
      <c r="W117" s="128">
        <v>0</v>
      </c>
      <c r="X117" s="128">
        <v>0</v>
      </c>
    </row>
    <row r="118" spans="1:24" ht="110.25" customHeight="1" x14ac:dyDescent="0.25">
      <c r="A118" s="128" t="s">
        <v>1496</v>
      </c>
      <c r="B118" s="128">
        <v>1</v>
      </c>
      <c r="C118" s="128">
        <v>2022</v>
      </c>
      <c r="D118" s="130" t="s">
        <v>930</v>
      </c>
      <c r="E118" s="186" t="s">
        <v>1656</v>
      </c>
      <c r="F118" s="163">
        <v>44770</v>
      </c>
      <c r="G118" s="187" t="s">
        <v>1657</v>
      </c>
      <c r="H118" s="187" t="s">
        <v>337</v>
      </c>
      <c r="I118" s="187" t="s">
        <v>1658</v>
      </c>
      <c r="J118" s="187" t="s">
        <v>1659</v>
      </c>
      <c r="K118" s="186" t="s">
        <v>113</v>
      </c>
      <c r="L118" s="186" t="s">
        <v>1660</v>
      </c>
      <c r="M118" s="186" t="s">
        <v>1661</v>
      </c>
      <c r="N118" s="128" t="s">
        <v>1247</v>
      </c>
      <c r="O118" s="191" t="s">
        <v>1247</v>
      </c>
      <c r="P118" s="192" t="s">
        <v>1662</v>
      </c>
      <c r="Q118" s="131">
        <v>44788</v>
      </c>
      <c r="R118" s="193">
        <v>44834</v>
      </c>
      <c r="S118" s="138">
        <v>44813</v>
      </c>
      <c r="T118" s="139" t="s">
        <v>824</v>
      </c>
      <c r="U118" s="170" t="s">
        <v>2064</v>
      </c>
      <c r="V118" s="139" t="s">
        <v>86</v>
      </c>
      <c r="W118" s="128">
        <v>0</v>
      </c>
      <c r="X118" s="128">
        <v>0</v>
      </c>
    </row>
    <row r="119" spans="1:24" ht="110.25" customHeight="1" x14ac:dyDescent="0.25">
      <c r="A119" s="128" t="s">
        <v>1604</v>
      </c>
      <c r="B119" s="128">
        <v>1</v>
      </c>
      <c r="C119" s="128">
        <v>2022</v>
      </c>
      <c r="D119" s="130" t="s">
        <v>77</v>
      </c>
      <c r="E119" s="186" t="s">
        <v>1444</v>
      </c>
      <c r="F119" s="163">
        <v>44768</v>
      </c>
      <c r="G119" s="187" t="s">
        <v>1445</v>
      </c>
      <c r="H119" s="187" t="s">
        <v>1446</v>
      </c>
      <c r="I119" s="187" t="s">
        <v>1447</v>
      </c>
      <c r="J119" s="187" t="s">
        <v>1448</v>
      </c>
      <c r="K119" s="186" t="s">
        <v>1449</v>
      </c>
      <c r="L119" s="186" t="s">
        <v>1450</v>
      </c>
      <c r="M119" s="186" t="s">
        <v>1451</v>
      </c>
      <c r="N119" s="128" t="s">
        <v>76</v>
      </c>
      <c r="O119" s="130" t="s">
        <v>77</v>
      </c>
      <c r="P119" s="192" t="s">
        <v>77</v>
      </c>
      <c r="Q119" s="131">
        <v>44805</v>
      </c>
      <c r="R119" s="193">
        <v>44834</v>
      </c>
      <c r="S119" s="138">
        <v>44813</v>
      </c>
      <c r="T119" s="139" t="s">
        <v>824</v>
      </c>
      <c r="U119" s="170" t="s">
        <v>2064</v>
      </c>
      <c r="V119" s="139" t="s">
        <v>86</v>
      </c>
      <c r="W119" s="128">
        <v>0</v>
      </c>
      <c r="X119" s="128">
        <v>0</v>
      </c>
    </row>
    <row r="120" spans="1:24" ht="110.25" customHeight="1" x14ac:dyDescent="0.25">
      <c r="A120" s="128" t="s">
        <v>1604</v>
      </c>
      <c r="B120" s="128">
        <v>2</v>
      </c>
      <c r="C120" s="128">
        <v>2022</v>
      </c>
      <c r="D120" s="130" t="s">
        <v>77</v>
      </c>
      <c r="E120" s="186" t="s">
        <v>1444</v>
      </c>
      <c r="F120" s="163">
        <v>44768</v>
      </c>
      <c r="G120" s="187" t="s">
        <v>1445</v>
      </c>
      <c r="H120" s="187" t="s">
        <v>1446</v>
      </c>
      <c r="I120" s="187" t="s">
        <v>1447</v>
      </c>
      <c r="J120" s="187" t="s">
        <v>1452</v>
      </c>
      <c r="K120" s="186" t="s">
        <v>1449</v>
      </c>
      <c r="L120" s="186" t="s">
        <v>1453</v>
      </c>
      <c r="M120" s="186" t="s">
        <v>1454</v>
      </c>
      <c r="N120" s="128" t="s">
        <v>76</v>
      </c>
      <c r="O120" s="130" t="s">
        <v>77</v>
      </c>
      <c r="P120" s="192" t="s">
        <v>77</v>
      </c>
      <c r="Q120" s="131">
        <v>44798</v>
      </c>
      <c r="R120" s="193">
        <v>44957</v>
      </c>
      <c r="S120" s="138">
        <v>44813</v>
      </c>
      <c r="T120" s="139" t="s">
        <v>824</v>
      </c>
      <c r="U120" s="170" t="s">
        <v>2064</v>
      </c>
      <c r="V120" s="139" t="s">
        <v>86</v>
      </c>
      <c r="W120" s="128">
        <v>0</v>
      </c>
      <c r="X120" s="128">
        <v>0</v>
      </c>
    </row>
    <row r="121" spans="1:24" ht="110.25" customHeight="1" x14ac:dyDescent="0.25">
      <c r="A121" s="128" t="s">
        <v>1604</v>
      </c>
      <c r="B121" s="128">
        <v>3</v>
      </c>
      <c r="C121" s="128">
        <v>2022</v>
      </c>
      <c r="D121" s="130" t="s">
        <v>77</v>
      </c>
      <c r="E121" s="186" t="s">
        <v>1444</v>
      </c>
      <c r="F121" s="163">
        <v>44768</v>
      </c>
      <c r="G121" s="187" t="s">
        <v>1445</v>
      </c>
      <c r="H121" s="187" t="s">
        <v>1446</v>
      </c>
      <c r="I121" s="187" t="s">
        <v>1447</v>
      </c>
      <c r="J121" s="187" t="s">
        <v>1455</v>
      </c>
      <c r="K121" s="186" t="s">
        <v>751</v>
      </c>
      <c r="L121" s="186" t="s">
        <v>1456</v>
      </c>
      <c r="M121" s="186" t="s">
        <v>1457</v>
      </c>
      <c r="N121" s="128" t="s">
        <v>76</v>
      </c>
      <c r="O121" s="130" t="s">
        <v>77</v>
      </c>
      <c r="P121" s="192" t="s">
        <v>77</v>
      </c>
      <c r="Q121" s="131">
        <v>44798</v>
      </c>
      <c r="R121" s="193">
        <v>44957</v>
      </c>
      <c r="S121" s="138">
        <v>44813</v>
      </c>
      <c r="T121" s="139" t="s">
        <v>824</v>
      </c>
      <c r="U121" s="170" t="s">
        <v>2064</v>
      </c>
      <c r="V121" s="139" t="s">
        <v>86</v>
      </c>
      <c r="W121" s="128">
        <v>0</v>
      </c>
      <c r="X121" s="128">
        <v>0</v>
      </c>
    </row>
    <row r="122" spans="1:24" ht="110.25" customHeight="1" x14ac:dyDescent="0.25">
      <c r="A122" s="128" t="s">
        <v>1604</v>
      </c>
      <c r="B122" s="128">
        <v>4</v>
      </c>
      <c r="C122" s="128">
        <v>2022</v>
      </c>
      <c r="D122" s="130" t="s">
        <v>77</v>
      </c>
      <c r="E122" s="186" t="s">
        <v>1444</v>
      </c>
      <c r="F122" s="163">
        <v>44768</v>
      </c>
      <c r="G122" s="187" t="s">
        <v>1445</v>
      </c>
      <c r="H122" s="187" t="s">
        <v>1446</v>
      </c>
      <c r="I122" s="187" t="s">
        <v>1447</v>
      </c>
      <c r="J122" s="187" t="s">
        <v>1458</v>
      </c>
      <c r="K122" s="186" t="s">
        <v>1449</v>
      </c>
      <c r="L122" s="186" t="s">
        <v>1459</v>
      </c>
      <c r="M122" s="186" t="s">
        <v>1460</v>
      </c>
      <c r="N122" s="128" t="s">
        <v>76</v>
      </c>
      <c r="O122" s="130" t="s">
        <v>77</v>
      </c>
      <c r="P122" s="192" t="s">
        <v>77</v>
      </c>
      <c r="Q122" s="131">
        <v>44798</v>
      </c>
      <c r="R122" s="193">
        <v>44957</v>
      </c>
      <c r="S122" s="138">
        <v>44813</v>
      </c>
      <c r="T122" s="139" t="s">
        <v>824</v>
      </c>
      <c r="U122" s="170" t="s">
        <v>2064</v>
      </c>
      <c r="V122" s="139" t="s">
        <v>86</v>
      </c>
      <c r="W122" s="128">
        <v>0</v>
      </c>
      <c r="X122" s="128">
        <v>0</v>
      </c>
    </row>
    <row r="123" spans="1:24" ht="110.25" customHeight="1" x14ac:dyDescent="0.25">
      <c r="A123" s="128" t="s">
        <v>1605</v>
      </c>
      <c r="B123" s="128">
        <v>1</v>
      </c>
      <c r="C123" s="128">
        <v>2022</v>
      </c>
      <c r="D123" s="130" t="s">
        <v>77</v>
      </c>
      <c r="E123" s="186" t="s">
        <v>1444</v>
      </c>
      <c r="F123" s="163">
        <v>44768</v>
      </c>
      <c r="G123" s="187" t="s">
        <v>1462</v>
      </c>
      <c r="H123" s="187" t="s">
        <v>1446</v>
      </c>
      <c r="I123" s="187" t="s">
        <v>1463</v>
      </c>
      <c r="J123" s="187" t="s">
        <v>1464</v>
      </c>
      <c r="K123" s="186" t="s">
        <v>1449</v>
      </c>
      <c r="L123" s="186" t="s">
        <v>1465</v>
      </c>
      <c r="M123" s="186" t="s">
        <v>1460</v>
      </c>
      <c r="N123" s="128" t="s">
        <v>76</v>
      </c>
      <c r="O123" s="130" t="s">
        <v>77</v>
      </c>
      <c r="P123" s="192" t="s">
        <v>77</v>
      </c>
      <c r="Q123" s="131">
        <v>44798</v>
      </c>
      <c r="R123" s="193">
        <v>44957</v>
      </c>
      <c r="S123" s="138">
        <v>44813</v>
      </c>
      <c r="T123" s="139" t="s">
        <v>824</v>
      </c>
      <c r="U123" s="170" t="s">
        <v>2064</v>
      </c>
      <c r="V123" s="139" t="s">
        <v>86</v>
      </c>
      <c r="W123" s="128">
        <v>0</v>
      </c>
      <c r="X123" s="128">
        <v>0</v>
      </c>
    </row>
    <row r="124" spans="1:24" ht="110.25" customHeight="1" x14ac:dyDescent="0.25">
      <c r="A124" s="128" t="s">
        <v>1605</v>
      </c>
      <c r="B124" s="128">
        <v>2</v>
      </c>
      <c r="C124" s="128">
        <v>2022</v>
      </c>
      <c r="D124" s="130" t="s">
        <v>77</v>
      </c>
      <c r="E124" s="186" t="s">
        <v>1444</v>
      </c>
      <c r="F124" s="163">
        <v>44768</v>
      </c>
      <c r="G124" s="187" t="s">
        <v>1462</v>
      </c>
      <c r="H124" s="187" t="s">
        <v>1446</v>
      </c>
      <c r="I124" s="187" t="s">
        <v>1463</v>
      </c>
      <c r="J124" s="187" t="s">
        <v>1466</v>
      </c>
      <c r="K124" s="186" t="s">
        <v>1449</v>
      </c>
      <c r="L124" s="186" t="s">
        <v>1467</v>
      </c>
      <c r="M124" s="186" t="s">
        <v>1460</v>
      </c>
      <c r="N124" s="128" t="s">
        <v>76</v>
      </c>
      <c r="O124" s="130" t="s">
        <v>77</v>
      </c>
      <c r="P124" s="192" t="s">
        <v>77</v>
      </c>
      <c r="Q124" s="131">
        <v>44798</v>
      </c>
      <c r="R124" s="193">
        <v>44957</v>
      </c>
      <c r="S124" s="138">
        <v>44813</v>
      </c>
      <c r="T124" s="139" t="s">
        <v>824</v>
      </c>
      <c r="U124" s="170" t="s">
        <v>2064</v>
      </c>
      <c r="V124" s="139" t="s">
        <v>86</v>
      </c>
      <c r="W124" s="128">
        <v>0</v>
      </c>
      <c r="X124" s="128">
        <v>0</v>
      </c>
    </row>
    <row r="125" spans="1:24" ht="110.25" customHeight="1" x14ac:dyDescent="0.25">
      <c r="A125" s="128" t="s">
        <v>1605</v>
      </c>
      <c r="B125" s="128">
        <v>3</v>
      </c>
      <c r="C125" s="128">
        <v>2022</v>
      </c>
      <c r="D125" s="130" t="s">
        <v>77</v>
      </c>
      <c r="E125" s="186" t="s">
        <v>1444</v>
      </c>
      <c r="F125" s="163">
        <v>44768</v>
      </c>
      <c r="G125" s="187" t="s">
        <v>1462</v>
      </c>
      <c r="H125" s="187" t="s">
        <v>1446</v>
      </c>
      <c r="I125" s="187" t="s">
        <v>1463</v>
      </c>
      <c r="J125" s="187" t="s">
        <v>1468</v>
      </c>
      <c r="K125" s="186" t="s">
        <v>1449</v>
      </c>
      <c r="L125" s="186" t="s">
        <v>1469</v>
      </c>
      <c r="M125" s="186" t="s">
        <v>1460</v>
      </c>
      <c r="N125" s="128" t="s">
        <v>76</v>
      </c>
      <c r="O125" s="130" t="s">
        <v>77</v>
      </c>
      <c r="P125" s="192" t="s">
        <v>77</v>
      </c>
      <c r="Q125" s="131">
        <v>44798</v>
      </c>
      <c r="R125" s="193">
        <v>44957</v>
      </c>
      <c r="S125" s="138">
        <v>44813</v>
      </c>
      <c r="T125" s="139" t="s">
        <v>824</v>
      </c>
      <c r="U125" s="170" t="s">
        <v>2064</v>
      </c>
      <c r="V125" s="139" t="s">
        <v>86</v>
      </c>
      <c r="W125" s="128">
        <v>0</v>
      </c>
      <c r="X125" s="128">
        <v>0</v>
      </c>
    </row>
    <row r="126" spans="1:24" ht="110.25" customHeight="1" x14ac:dyDescent="0.25">
      <c r="A126" s="128" t="s">
        <v>1605</v>
      </c>
      <c r="B126" s="128">
        <v>4</v>
      </c>
      <c r="C126" s="128">
        <v>2022</v>
      </c>
      <c r="D126" s="130" t="s">
        <v>77</v>
      </c>
      <c r="E126" s="186" t="s">
        <v>1444</v>
      </c>
      <c r="F126" s="163">
        <v>44768</v>
      </c>
      <c r="G126" s="187" t="s">
        <v>1462</v>
      </c>
      <c r="H126" s="187" t="s">
        <v>1446</v>
      </c>
      <c r="I126" s="187" t="s">
        <v>1463</v>
      </c>
      <c r="J126" s="187" t="s">
        <v>1470</v>
      </c>
      <c r="K126" s="186" t="s">
        <v>1449</v>
      </c>
      <c r="L126" s="186" t="s">
        <v>1469</v>
      </c>
      <c r="M126" s="186" t="s">
        <v>1460</v>
      </c>
      <c r="N126" s="128" t="s">
        <v>76</v>
      </c>
      <c r="O126" s="130" t="s">
        <v>77</v>
      </c>
      <c r="P126" s="192" t="s">
        <v>77</v>
      </c>
      <c r="Q126" s="131">
        <v>44798</v>
      </c>
      <c r="R126" s="193">
        <v>44957</v>
      </c>
      <c r="S126" s="138">
        <v>44813</v>
      </c>
      <c r="T126" s="139" t="s">
        <v>824</v>
      </c>
      <c r="U126" s="170" t="s">
        <v>2064</v>
      </c>
      <c r="V126" s="139" t="s">
        <v>86</v>
      </c>
      <c r="W126" s="128">
        <v>0</v>
      </c>
      <c r="X126" s="128">
        <v>0</v>
      </c>
    </row>
    <row r="127" spans="1:24" ht="110.25" customHeight="1" x14ac:dyDescent="0.25">
      <c r="A127" s="128" t="s">
        <v>1605</v>
      </c>
      <c r="B127" s="128">
        <v>5</v>
      </c>
      <c r="C127" s="128">
        <v>2022</v>
      </c>
      <c r="D127" s="130" t="s">
        <v>77</v>
      </c>
      <c r="E127" s="186" t="s">
        <v>1444</v>
      </c>
      <c r="F127" s="163">
        <v>44768</v>
      </c>
      <c r="G127" s="187" t="s">
        <v>1462</v>
      </c>
      <c r="H127" s="187" t="s">
        <v>1446</v>
      </c>
      <c r="I127" s="187" t="s">
        <v>1463</v>
      </c>
      <c r="J127" s="187" t="s">
        <v>1471</v>
      </c>
      <c r="K127" s="186" t="s">
        <v>82</v>
      </c>
      <c r="L127" s="186" t="s">
        <v>1472</v>
      </c>
      <c r="M127" s="186">
        <v>1</v>
      </c>
      <c r="N127" s="128" t="s">
        <v>76</v>
      </c>
      <c r="O127" s="130" t="s">
        <v>77</v>
      </c>
      <c r="P127" s="192" t="s">
        <v>77</v>
      </c>
      <c r="Q127" s="131">
        <v>44798</v>
      </c>
      <c r="R127" s="193">
        <v>44957</v>
      </c>
      <c r="S127" s="138">
        <v>44813</v>
      </c>
      <c r="T127" s="139" t="s">
        <v>824</v>
      </c>
      <c r="U127" s="170" t="s">
        <v>2064</v>
      </c>
      <c r="V127" s="139" t="s">
        <v>86</v>
      </c>
      <c r="W127" s="128">
        <v>0</v>
      </c>
      <c r="X127" s="128">
        <v>0</v>
      </c>
    </row>
    <row r="128" spans="1:24" ht="110.25" customHeight="1" x14ac:dyDescent="0.25">
      <c r="A128" s="128" t="s">
        <v>1605</v>
      </c>
      <c r="B128" s="128">
        <v>6</v>
      </c>
      <c r="C128" s="128">
        <v>2022</v>
      </c>
      <c r="D128" s="130" t="s">
        <v>77</v>
      </c>
      <c r="E128" s="186" t="s">
        <v>1444</v>
      </c>
      <c r="F128" s="163">
        <v>44768</v>
      </c>
      <c r="G128" s="187" t="s">
        <v>1462</v>
      </c>
      <c r="H128" s="187" t="s">
        <v>1446</v>
      </c>
      <c r="I128" s="187" t="s">
        <v>1463</v>
      </c>
      <c r="J128" s="187" t="s">
        <v>1473</v>
      </c>
      <c r="K128" s="186" t="s">
        <v>82</v>
      </c>
      <c r="L128" s="186" t="s">
        <v>1474</v>
      </c>
      <c r="M128" s="186" t="s">
        <v>766</v>
      </c>
      <c r="N128" s="128" t="s">
        <v>76</v>
      </c>
      <c r="O128" s="130" t="s">
        <v>77</v>
      </c>
      <c r="P128" s="192" t="s">
        <v>77</v>
      </c>
      <c r="Q128" s="131">
        <v>44798</v>
      </c>
      <c r="R128" s="193">
        <v>44957</v>
      </c>
      <c r="S128" s="138">
        <v>44813</v>
      </c>
      <c r="T128" s="139" t="s">
        <v>824</v>
      </c>
      <c r="U128" s="170" t="s">
        <v>2064</v>
      </c>
      <c r="V128" s="139" t="s">
        <v>86</v>
      </c>
      <c r="W128" s="128">
        <v>0</v>
      </c>
      <c r="X128" s="128">
        <v>0</v>
      </c>
    </row>
    <row r="129" spans="1:24" ht="110.25" customHeight="1" x14ac:dyDescent="0.25">
      <c r="A129" s="128" t="s">
        <v>1605</v>
      </c>
      <c r="B129" s="128">
        <v>7</v>
      </c>
      <c r="C129" s="128">
        <v>2022</v>
      </c>
      <c r="D129" s="130" t="s">
        <v>77</v>
      </c>
      <c r="E129" s="186" t="s">
        <v>1444</v>
      </c>
      <c r="F129" s="163">
        <v>44768</v>
      </c>
      <c r="G129" s="187" t="s">
        <v>1462</v>
      </c>
      <c r="H129" s="187" t="s">
        <v>1446</v>
      </c>
      <c r="I129" s="187" t="s">
        <v>1463</v>
      </c>
      <c r="J129" s="187" t="s">
        <v>1475</v>
      </c>
      <c r="K129" s="186" t="s">
        <v>82</v>
      </c>
      <c r="L129" s="186" t="s">
        <v>1476</v>
      </c>
      <c r="M129" s="186">
        <v>1</v>
      </c>
      <c r="N129" s="128" t="s">
        <v>76</v>
      </c>
      <c r="O129" s="130" t="s">
        <v>77</v>
      </c>
      <c r="P129" s="192" t="s">
        <v>77</v>
      </c>
      <c r="Q129" s="131">
        <v>44798</v>
      </c>
      <c r="R129" s="193">
        <v>44957</v>
      </c>
      <c r="S129" s="138">
        <v>44813</v>
      </c>
      <c r="T129" s="139" t="s">
        <v>824</v>
      </c>
      <c r="U129" s="170" t="s">
        <v>2064</v>
      </c>
      <c r="V129" s="139" t="s">
        <v>86</v>
      </c>
      <c r="W129" s="128">
        <v>0</v>
      </c>
      <c r="X129" s="128">
        <v>0</v>
      </c>
    </row>
    <row r="130" spans="1:24" ht="110.25" customHeight="1" x14ac:dyDescent="0.25">
      <c r="A130" s="128" t="s">
        <v>1605</v>
      </c>
      <c r="B130" s="128">
        <v>8</v>
      </c>
      <c r="C130" s="128">
        <v>2022</v>
      </c>
      <c r="D130" s="130" t="s">
        <v>77</v>
      </c>
      <c r="E130" s="186" t="s">
        <v>1444</v>
      </c>
      <c r="F130" s="163">
        <v>44768</v>
      </c>
      <c r="G130" s="187" t="s">
        <v>1462</v>
      </c>
      <c r="H130" s="187" t="s">
        <v>1446</v>
      </c>
      <c r="I130" s="187" t="s">
        <v>1463</v>
      </c>
      <c r="J130" s="187" t="s">
        <v>1477</v>
      </c>
      <c r="K130" s="186" t="s">
        <v>82</v>
      </c>
      <c r="L130" s="186" t="s">
        <v>1478</v>
      </c>
      <c r="M130" s="186">
        <v>1</v>
      </c>
      <c r="N130" s="128" t="s">
        <v>76</v>
      </c>
      <c r="O130" s="130" t="s">
        <v>77</v>
      </c>
      <c r="P130" s="192" t="s">
        <v>77</v>
      </c>
      <c r="Q130" s="131">
        <v>44798</v>
      </c>
      <c r="R130" s="193">
        <v>44957</v>
      </c>
      <c r="S130" s="138">
        <v>44813</v>
      </c>
      <c r="T130" s="139" t="s">
        <v>824</v>
      </c>
      <c r="U130" s="170" t="s">
        <v>2064</v>
      </c>
      <c r="V130" s="139" t="s">
        <v>86</v>
      </c>
      <c r="W130" s="128">
        <v>0</v>
      </c>
      <c r="X130" s="128">
        <v>0</v>
      </c>
    </row>
    <row r="131" spans="1:24" ht="110.25" customHeight="1" x14ac:dyDescent="0.25">
      <c r="A131" s="128" t="s">
        <v>1605</v>
      </c>
      <c r="B131" s="128">
        <v>9</v>
      </c>
      <c r="C131" s="128">
        <v>2022</v>
      </c>
      <c r="D131" s="130" t="s">
        <v>77</v>
      </c>
      <c r="E131" s="186" t="s">
        <v>1444</v>
      </c>
      <c r="F131" s="163">
        <v>44768</v>
      </c>
      <c r="G131" s="187" t="s">
        <v>1462</v>
      </c>
      <c r="H131" s="187" t="s">
        <v>1446</v>
      </c>
      <c r="I131" s="187" t="s">
        <v>1463</v>
      </c>
      <c r="J131" s="187" t="s">
        <v>1479</v>
      </c>
      <c r="K131" s="186" t="s">
        <v>82</v>
      </c>
      <c r="L131" s="186" t="s">
        <v>1480</v>
      </c>
      <c r="M131" s="186">
        <v>1</v>
      </c>
      <c r="N131" s="128" t="s">
        <v>76</v>
      </c>
      <c r="O131" s="130" t="s">
        <v>77</v>
      </c>
      <c r="P131" s="192" t="s">
        <v>77</v>
      </c>
      <c r="Q131" s="131">
        <v>44798</v>
      </c>
      <c r="R131" s="193">
        <v>44957</v>
      </c>
      <c r="S131" s="138">
        <v>44813</v>
      </c>
      <c r="T131" s="139" t="s">
        <v>824</v>
      </c>
      <c r="U131" s="170" t="s">
        <v>2064</v>
      </c>
      <c r="V131" s="139" t="s">
        <v>86</v>
      </c>
      <c r="W131" s="128">
        <v>0</v>
      </c>
      <c r="X131" s="128">
        <v>0</v>
      </c>
    </row>
    <row r="132" spans="1:24" ht="110.25" customHeight="1" x14ac:dyDescent="0.25">
      <c r="A132" s="128" t="s">
        <v>1663</v>
      </c>
      <c r="B132" s="128">
        <v>1</v>
      </c>
      <c r="C132" s="128">
        <v>2022</v>
      </c>
      <c r="D132" s="130" t="s">
        <v>77</v>
      </c>
      <c r="E132" s="186" t="s">
        <v>1481</v>
      </c>
      <c r="F132" s="163">
        <v>44735</v>
      </c>
      <c r="G132" s="187" t="s">
        <v>1482</v>
      </c>
      <c r="H132" s="187" t="s">
        <v>1446</v>
      </c>
      <c r="I132" s="187" t="s">
        <v>1483</v>
      </c>
      <c r="J132" s="187" t="s">
        <v>1484</v>
      </c>
      <c r="K132" s="186" t="s">
        <v>1485</v>
      </c>
      <c r="L132" s="186" t="s">
        <v>1486</v>
      </c>
      <c r="M132" s="186" t="s">
        <v>1487</v>
      </c>
      <c r="N132" s="128" t="s">
        <v>76</v>
      </c>
      <c r="O132" s="130" t="s">
        <v>77</v>
      </c>
      <c r="P132" s="192" t="s">
        <v>77</v>
      </c>
      <c r="Q132" s="131">
        <v>44880</v>
      </c>
      <c r="R132" s="193">
        <v>44972</v>
      </c>
      <c r="S132" s="138">
        <v>44813</v>
      </c>
      <c r="T132" s="139" t="s">
        <v>824</v>
      </c>
      <c r="U132" s="170" t="s">
        <v>2064</v>
      </c>
      <c r="V132" s="139" t="s">
        <v>86</v>
      </c>
      <c r="W132" s="128">
        <v>0</v>
      </c>
      <c r="X132" s="128">
        <v>0</v>
      </c>
    </row>
    <row r="133" spans="1:24" ht="110.25" customHeight="1" x14ac:dyDescent="0.25">
      <c r="A133" s="128" t="s">
        <v>1663</v>
      </c>
      <c r="B133" s="128">
        <v>2</v>
      </c>
      <c r="C133" s="128">
        <v>2022</v>
      </c>
      <c r="D133" s="130" t="s">
        <v>77</v>
      </c>
      <c r="E133" s="186" t="s">
        <v>1481</v>
      </c>
      <c r="F133" s="163">
        <v>44735</v>
      </c>
      <c r="G133" s="187" t="s">
        <v>1482</v>
      </c>
      <c r="H133" s="187" t="s">
        <v>1446</v>
      </c>
      <c r="I133" s="187" t="s">
        <v>1483</v>
      </c>
      <c r="J133" s="187" t="s">
        <v>1488</v>
      </c>
      <c r="K133" s="186" t="s">
        <v>1485</v>
      </c>
      <c r="L133" s="186" t="s">
        <v>1489</v>
      </c>
      <c r="M133" s="186">
        <v>2</v>
      </c>
      <c r="N133" s="128" t="s">
        <v>76</v>
      </c>
      <c r="O133" s="130" t="s">
        <v>77</v>
      </c>
      <c r="P133" s="192" t="s">
        <v>77</v>
      </c>
      <c r="Q133" s="131">
        <v>44880</v>
      </c>
      <c r="R133" s="193">
        <v>44972</v>
      </c>
      <c r="S133" s="138">
        <v>44813</v>
      </c>
      <c r="T133" s="139" t="s">
        <v>824</v>
      </c>
      <c r="U133" s="170" t="s">
        <v>2064</v>
      </c>
      <c r="V133" s="139" t="s">
        <v>86</v>
      </c>
      <c r="W133" s="128">
        <v>0</v>
      </c>
      <c r="X133" s="128">
        <v>0</v>
      </c>
    </row>
    <row r="134" spans="1:24" ht="110.25" customHeight="1" x14ac:dyDescent="0.25">
      <c r="A134" s="128" t="s">
        <v>1606</v>
      </c>
      <c r="B134" s="128">
        <v>1</v>
      </c>
      <c r="C134" s="128">
        <v>2022</v>
      </c>
      <c r="D134" s="130" t="s">
        <v>77</v>
      </c>
      <c r="E134" s="186" t="s">
        <v>1444</v>
      </c>
      <c r="F134" s="163">
        <v>44768</v>
      </c>
      <c r="G134" s="187" t="s">
        <v>1490</v>
      </c>
      <c r="H134" s="187" t="s">
        <v>1491</v>
      </c>
      <c r="I134" s="187" t="s">
        <v>1492</v>
      </c>
      <c r="J134" s="187" t="s">
        <v>1493</v>
      </c>
      <c r="K134" s="186" t="s">
        <v>82</v>
      </c>
      <c r="L134" s="186" t="s">
        <v>1494</v>
      </c>
      <c r="M134" s="186">
        <v>3</v>
      </c>
      <c r="N134" s="128" t="s">
        <v>76</v>
      </c>
      <c r="O134" s="130" t="s">
        <v>77</v>
      </c>
      <c r="P134" s="192" t="s">
        <v>77</v>
      </c>
      <c r="Q134" s="131">
        <v>44798</v>
      </c>
      <c r="R134" s="193">
        <v>44957</v>
      </c>
      <c r="S134" s="138">
        <v>44813</v>
      </c>
      <c r="T134" s="139" t="s">
        <v>824</v>
      </c>
      <c r="U134" s="170" t="s">
        <v>2064</v>
      </c>
      <c r="V134" s="139" t="s">
        <v>86</v>
      </c>
      <c r="W134" s="128">
        <v>0</v>
      </c>
      <c r="X134" s="128">
        <v>0</v>
      </c>
    </row>
    <row r="135" spans="1:24" ht="110.25" customHeight="1" x14ac:dyDescent="0.25">
      <c r="A135" s="128" t="s">
        <v>1607</v>
      </c>
      <c r="B135" s="128">
        <v>1</v>
      </c>
      <c r="C135" s="128">
        <v>2022</v>
      </c>
      <c r="D135" s="130" t="s">
        <v>77</v>
      </c>
      <c r="E135" s="186" t="s">
        <v>1444</v>
      </c>
      <c r="F135" s="163">
        <v>44768</v>
      </c>
      <c r="G135" s="187" t="s">
        <v>1497</v>
      </c>
      <c r="H135" s="187" t="s">
        <v>1498</v>
      </c>
      <c r="I135" s="187" t="s">
        <v>1499</v>
      </c>
      <c r="J135" s="187" t="s">
        <v>1500</v>
      </c>
      <c r="K135" s="186" t="s">
        <v>82</v>
      </c>
      <c r="L135" s="186" t="s">
        <v>1501</v>
      </c>
      <c r="M135" s="186" t="s">
        <v>1502</v>
      </c>
      <c r="N135" s="128" t="s">
        <v>76</v>
      </c>
      <c r="O135" s="130" t="s">
        <v>77</v>
      </c>
      <c r="P135" s="192" t="s">
        <v>77</v>
      </c>
      <c r="Q135" s="131">
        <v>44805</v>
      </c>
      <c r="R135" s="193">
        <v>44895</v>
      </c>
      <c r="S135" s="138">
        <v>44813</v>
      </c>
      <c r="T135" s="139" t="s">
        <v>824</v>
      </c>
      <c r="U135" s="170" t="s">
        <v>2064</v>
      </c>
      <c r="V135" s="139" t="s">
        <v>86</v>
      </c>
      <c r="W135" s="128">
        <v>0</v>
      </c>
      <c r="X135" s="128">
        <v>0</v>
      </c>
    </row>
    <row r="136" spans="1:24" ht="110.25" customHeight="1" x14ac:dyDescent="0.25">
      <c r="A136" s="128" t="s">
        <v>1607</v>
      </c>
      <c r="B136" s="128">
        <v>2</v>
      </c>
      <c r="C136" s="128">
        <v>2022</v>
      </c>
      <c r="D136" s="130" t="s">
        <v>77</v>
      </c>
      <c r="E136" s="186" t="s">
        <v>1444</v>
      </c>
      <c r="F136" s="163">
        <v>44768</v>
      </c>
      <c r="G136" s="187" t="s">
        <v>1497</v>
      </c>
      <c r="H136" s="187" t="s">
        <v>1498</v>
      </c>
      <c r="I136" s="187" t="s">
        <v>1499</v>
      </c>
      <c r="J136" s="187" t="s">
        <v>1503</v>
      </c>
      <c r="K136" s="186" t="s">
        <v>82</v>
      </c>
      <c r="L136" s="186" t="s">
        <v>1504</v>
      </c>
      <c r="M136" s="186">
        <v>2</v>
      </c>
      <c r="N136" s="128" t="s">
        <v>76</v>
      </c>
      <c r="O136" s="130" t="s">
        <v>77</v>
      </c>
      <c r="P136" s="192" t="s">
        <v>77</v>
      </c>
      <c r="Q136" s="131">
        <v>44798</v>
      </c>
      <c r="R136" s="193">
        <v>44957</v>
      </c>
      <c r="S136" s="138">
        <v>44813</v>
      </c>
      <c r="T136" s="139" t="s">
        <v>824</v>
      </c>
      <c r="U136" s="170" t="s">
        <v>2064</v>
      </c>
      <c r="V136" s="139" t="s">
        <v>86</v>
      </c>
      <c r="W136" s="128">
        <v>0</v>
      </c>
      <c r="X136" s="128">
        <v>0</v>
      </c>
    </row>
    <row r="137" spans="1:24" ht="110.25" customHeight="1" x14ac:dyDescent="0.25">
      <c r="A137" s="128" t="s">
        <v>1608</v>
      </c>
      <c r="B137" s="128">
        <v>1</v>
      </c>
      <c r="C137" s="128">
        <v>2022</v>
      </c>
      <c r="D137" s="130" t="s">
        <v>77</v>
      </c>
      <c r="E137" s="186" t="s">
        <v>1444</v>
      </c>
      <c r="F137" s="163">
        <v>44768</v>
      </c>
      <c r="G137" s="187" t="s">
        <v>1505</v>
      </c>
      <c r="H137" s="187" t="s">
        <v>1506</v>
      </c>
      <c r="I137" s="187" t="s">
        <v>1507</v>
      </c>
      <c r="J137" s="187" t="s">
        <v>1508</v>
      </c>
      <c r="K137" s="186" t="s">
        <v>82</v>
      </c>
      <c r="L137" s="186" t="s">
        <v>1509</v>
      </c>
      <c r="M137" s="186" t="s">
        <v>1510</v>
      </c>
      <c r="N137" s="128" t="s">
        <v>183</v>
      </c>
      <c r="O137" s="191" t="s">
        <v>1626</v>
      </c>
      <c r="P137" s="192" t="s">
        <v>1627</v>
      </c>
      <c r="Q137" s="131">
        <v>44802</v>
      </c>
      <c r="R137" s="193">
        <v>44895</v>
      </c>
      <c r="S137" s="138">
        <v>44812</v>
      </c>
      <c r="T137" s="139" t="s">
        <v>824</v>
      </c>
      <c r="U137" s="170" t="s">
        <v>2045</v>
      </c>
      <c r="V137" s="139" t="s">
        <v>86</v>
      </c>
      <c r="W137" s="128">
        <v>0</v>
      </c>
      <c r="X137" s="128">
        <v>0</v>
      </c>
    </row>
    <row r="138" spans="1:24" ht="110.25" customHeight="1" x14ac:dyDescent="0.25">
      <c r="A138" s="128" t="s">
        <v>1609</v>
      </c>
      <c r="B138" s="128">
        <v>1</v>
      </c>
      <c r="C138" s="128">
        <v>2022</v>
      </c>
      <c r="D138" s="130" t="s">
        <v>77</v>
      </c>
      <c r="E138" s="186" t="s">
        <v>1444</v>
      </c>
      <c r="F138" s="163">
        <v>44768</v>
      </c>
      <c r="G138" s="187" t="s">
        <v>1511</v>
      </c>
      <c r="H138" s="187" t="s">
        <v>1512</v>
      </c>
      <c r="I138" s="187" t="s">
        <v>1513</v>
      </c>
      <c r="J138" s="187" t="s">
        <v>1514</v>
      </c>
      <c r="K138" s="186" t="s">
        <v>82</v>
      </c>
      <c r="L138" s="186" t="s">
        <v>1515</v>
      </c>
      <c r="M138" s="186">
        <v>1</v>
      </c>
      <c r="N138" s="128" t="s">
        <v>76</v>
      </c>
      <c r="O138" s="130" t="s">
        <v>77</v>
      </c>
      <c r="P138" s="192" t="s">
        <v>1628</v>
      </c>
      <c r="Q138" s="131">
        <v>44802</v>
      </c>
      <c r="R138" s="193">
        <v>44925</v>
      </c>
      <c r="S138" s="138">
        <v>44813</v>
      </c>
      <c r="T138" s="139" t="s">
        <v>824</v>
      </c>
      <c r="U138" s="170" t="s">
        <v>2064</v>
      </c>
      <c r="V138" s="139" t="s">
        <v>86</v>
      </c>
      <c r="W138" s="128">
        <v>0</v>
      </c>
      <c r="X138" s="128">
        <v>0</v>
      </c>
    </row>
    <row r="139" spans="1:24" ht="110.25" customHeight="1" x14ac:dyDescent="0.25">
      <c r="A139" s="128" t="s">
        <v>1610</v>
      </c>
      <c r="B139" s="128">
        <v>1</v>
      </c>
      <c r="C139" s="128">
        <v>2022</v>
      </c>
      <c r="D139" s="130" t="s">
        <v>77</v>
      </c>
      <c r="E139" s="186" t="s">
        <v>1444</v>
      </c>
      <c r="F139" s="163">
        <v>44768</v>
      </c>
      <c r="G139" s="187" t="s">
        <v>1516</v>
      </c>
      <c r="H139" s="187" t="s">
        <v>1517</v>
      </c>
      <c r="I139" s="187" t="s">
        <v>1518</v>
      </c>
      <c r="J139" s="187" t="s">
        <v>1519</v>
      </c>
      <c r="K139" s="186" t="s">
        <v>82</v>
      </c>
      <c r="L139" s="186" t="s">
        <v>1474</v>
      </c>
      <c r="M139" s="186">
        <v>1</v>
      </c>
      <c r="N139" s="128" t="s">
        <v>76</v>
      </c>
      <c r="O139" s="130" t="s">
        <v>77</v>
      </c>
      <c r="P139" s="192" t="s">
        <v>77</v>
      </c>
      <c r="Q139" s="131">
        <v>44798</v>
      </c>
      <c r="R139" s="193">
        <v>44926</v>
      </c>
      <c r="S139" s="138">
        <v>44813</v>
      </c>
      <c r="T139" s="139" t="s">
        <v>824</v>
      </c>
      <c r="U139" s="170" t="s">
        <v>2064</v>
      </c>
      <c r="V139" s="139" t="s">
        <v>86</v>
      </c>
      <c r="W139" s="128">
        <v>0</v>
      </c>
      <c r="X139" s="128">
        <v>0</v>
      </c>
    </row>
    <row r="140" spans="1:24" ht="110.25" customHeight="1" x14ac:dyDescent="0.25">
      <c r="A140" s="128" t="s">
        <v>1611</v>
      </c>
      <c r="B140" s="128">
        <v>1</v>
      </c>
      <c r="C140" s="128">
        <v>2022</v>
      </c>
      <c r="D140" s="130" t="s">
        <v>77</v>
      </c>
      <c r="E140" s="186" t="s">
        <v>1444</v>
      </c>
      <c r="F140" s="163">
        <v>44768</v>
      </c>
      <c r="G140" s="187" t="s">
        <v>1520</v>
      </c>
      <c r="H140" s="187" t="s">
        <v>1506</v>
      </c>
      <c r="I140" s="187" t="s">
        <v>1521</v>
      </c>
      <c r="J140" s="187" t="s">
        <v>1522</v>
      </c>
      <c r="K140" s="186" t="s">
        <v>82</v>
      </c>
      <c r="L140" s="186" t="s">
        <v>1523</v>
      </c>
      <c r="M140" s="186">
        <v>1</v>
      </c>
      <c r="N140" s="128" t="s">
        <v>76</v>
      </c>
      <c r="O140" s="130" t="s">
        <v>77</v>
      </c>
      <c r="P140" s="192" t="s">
        <v>77</v>
      </c>
      <c r="Q140" s="131">
        <v>44802</v>
      </c>
      <c r="R140" s="193">
        <v>44926</v>
      </c>
      <c r="S140" s="138">
        <v>44813</v>
      </c>
      <c r="T140" s="139" t="s">
        <v>824</v>
      </c>
      <c r="U140" s="170" t="s">
        <v>2064</v>
      </c>
      <c r="V140" s="139" t="s">
        <v>86</v>
      </c>
      <c r="W140" s="128">
        <v>0</v>
      </c>
      <c r="X140" s="128">
        <v>0</v>
      </c>
    </row>
    <row r="141" spans="1:24" ht="110.25" customHeight="1" x14ac:dyDescent="0.25">
      <c r="A141" s="128" t="s">
        <v>1611</v>
      </c>
      <c r="B141" s="128">
        <v>2</v>
      </c>
      <c r="C141" s="128">
        <v>2022</v>
      </c>
      <c r="D141" s="130" t="s">
        <v>77</v>
      </c>
      <c r="E141" s="186" t="s">
        <v>1444</v>
      </c>
      <c r="F141" s="163">
        <v>44768</v>
      </c>
      <c r="G141" s="187" t="s">
        <v>1524</v>
      </c>
      <c r="H141" s="187" t="s">
        <v>1506</v>
      </c>
      <c r="I141" s="187" t="s">
        <v>1521</v>
      </c>
      <c r="J141" s="187" t="s">
        <v>1525</v>
      </c>
      <c r="K141" s="186" t="s">
        <v>82</v>
      </c>
      <c r="L141" s="186" t="s">
        <v>1526</v>
      </c>
      <c r="M141" s="186">
        <v>1</v>
      </c>
      <c r="N141" s="128" t="s">
        <v>76</v>
      </c>
      <c r="O141" s="130" t="s">
        <v>77</v>
      </c>
      <c r="P141" s="192" t="s">
        <v>77</v>
      </c>
      <c r="Q141" s="131">
        <v>44802</v>
      </c>
      <c r="R141" s="193">
        <v>44926</v>
      </c>
      <c r="S141" s="138">
        <v>44813</v>
      </c>
      <c r="T141" s="139" t="s">
        <v>824</v>
      </c>
      <c r="U141" s="170" t="s">
        <v>2064</v>
      </c>
      <c r="V141" s="139" t="s">
        <v>86</v>
      </c>
      <c r="W141" s="128">
        <v>0</v>
      </c>
      <c r="X141" s="128">
        <v>0</v>
      </c>
    </row>
    <row r="142" spans="1:24" ht="110.25" customHeight="1" x14ac:dyDescent="0.25">
      <c r="A142" s="128" t="s">
        <v>1612</v>
      </c>
      <c r="B142" s="128">
        <v>1</v>
      </c>
      <c r="C142" s="128">
        <v>2022</v>
      </c>
      <c r="D142" s="130" t="s">
        <v>77</v>
      </c>
      <c r="E142" s="186" t="s">
        <v>1444</v>
      </c>
      <c r="F142" s="163">
        <v>44768</v>
      </c>
      <c r="G142" s="187" t="s">
        <v>1527</v>
      </c>
      <c r="H142" s="187" t="s">
        <v>1446</v>
      </c>
      <c r="I142" s="187" t="s">
        <v>1528</v>
      </c>
      <c r="J142" s="187" t="s">
        <v>1529</v>
      </c>
      <c r="K142" s="186" t="s">
        <v>113</v>
      </c>
      <c r="L142" s="186" t="s">
        <v>1530</v>
      </c>
      <c r="M142" s="186">
        <v>1</v>
      </c>
      <c r="N142" s="154" t="s">
        <v>1016</v>
      </c>
      <c r="O142" s="191" t="s">
        <v>1016</v>
      </c>
      <c r="P142" s="192" t="s">
        <v>1016</v>
      </c>
      <c r="Q142" s="131">
        <v>44798</v>
      </c>
      <c r="R142" s="193">
        <v>44926</v>
      </c>
      <c r="S142" s="138">
        <v>44813</v>
      </c>
      <c r="T142" s="139" t="s">
        <v>2046</v>
      </c>
      <c r="U142" s="142" t="s">
        <v>2076</v>
      </c>
      <c r="V142" s="139" t="s">
        <v>86</v>
      </c>
      <c r="W142" s="128">
        <v>0</v>
      </c>
      <c r="X142" s="128">
        <v>0</v>
      </c>
    </row>
    <row r="143" spans="1:24" ht="110.25" customHeight="1" x14ac:dyDescent="0.25">
      <c r="A143" s="128" t="s">
        <v>1613</v>
      </c>
      <c r="B143" s="128">
        <v>1</v>
      </c>
      <c r="C143" s="128">
        <v>2022</v>
      </c>
      <c r="D143" s="130" t="s">
        <v>77</v>
      </c>
      <c r="E143" s="186" t="s">
        <v>1444</v>
      </c>
      <c r="F143" s="163">
        <v>44768</v>
      </c>
      <c r="G143" s="187" t="s">
        <v>1531</v>
      </c>
      <c r="H143" s="187" t="s">
        <v>1491</v>
      </c>
      <c r="I143" s="187" t="s">
        <v>1532</v>
      </c>
      <c r="J143" s="187" t="s">
        <v>1533</v>
      </c>
      <c r="K143" s="186" t="s">
        <v>113</v>
      </c>
      <c r="L143" s="186" t="s">
        <v>1534</v>
      </c>
      <c r="M143" s="186">
        <v>2</v>
      </c>
      <c r="N143" s="128" t="s">
        <v>76</v>
      </c>
      <c r="O143" s="130" t="s">
        <v>77</v>
      </c>
      <c r="P143" s="192" t="s">
        <v>77</v>
      </c>
      <c r="Q143" s="131">
        <v>44798</v>
      </c>
      <c r="R143" s="193">
        <v>44957</v>
      </c>
      <c r="S143" s="138">
        <v>44813</v>
      </c>
      <c r="T143" s="139" t="s">
        <v>824</v>
      </c>
      <c r="U143" s="170" t="s">
        <v>2064</v>
      </c>
      <c r="V143" s="139" t="s">
        <v>86</v>
      </c>
      <c r="W143" s="128">
        <v>0</v>
      </c>
      <c r="X143" s="128">
        <v>0</v>
      </c>
    </row>
    <row r="144" spans="1:24" ht="110.25" customHeight="1" x14ac:dyDescent="0.25">
      <c r="A144" s="128" t="s">
        <v>1614</v>
      </c>
      <c r="B144" s="128">
        <v>1</v>
      </c>
      <c r="C144" s="128">
        <v>2022</v>
      </c>
      <c r="D144" s="130" t="s">
        <v>77</v>
      </c>
      <c r="E144" s="186" t="s">
        <v>1444</v>
      </c>
      <c r="F144" s="163">
        <v>44768</v>
      </c>
      <c r="G144" s="187" t="s">
        <v>1535</v>
      </c>
      <c r="H144" s="187" t="s">
        <v>1536</v>
      </c>
      <c r="I144" s="187" t="s">
        <v>1537</v>
      </c>
      <c r="J144" s="187" t="s">
        <v>1538</v>
      </c>
      <c r="K144" s="186" t="s">
        <v>1539</v>
      </c>
      <c r="L144" s="186" t="s">
        <v>1540</v>
      </c>
      <c r="M144" s="186">
        <v>1</v>
      </c>
      <c r="N144" s="128" t="s">
        <v>76</v>
      </c>
      <c r="O144" s="130" t="s">
        <v>77</v>
      </c>
      <c r="P144" s="192" t="s">
        <v>77</v>
      </c>
      <c r="Q144" s="131">
        <v>44798</v>
      </c>
      <c r="R144" s="193">
        <v>44957</v>
      </c>
      <c r="S144" s="138">
        <v>44813</v>
      </c>
      <c r="T144" s="139" t="s">
        <v>824</v>
      </c>
      <c r="U144" s="170" t="s">
        <v>2064</v>
      </c>
      <c r="V144" s="139" t="s">
        <v>86</v>
      </c>
      <c r="W144" s="128">
        <v>0</v>
      </c>
      <c r="X144" s="128">
        <v>0</v>
      </c>
    </row>
    <row r="145" spans="1:24" ht="110.25" customHeight="1" x14ac:dyDescent="0.25">
      <c r="A145" s="128" t="s">
        <v>1614</v>
      </c>
      <c r="B145" s="128">
        <v>2</v>
      </c>
      <c r="C145" s="128">
        <v>2022</v>
      </c>
      <c r="D145" s="130" t="s">
        <v>77</v>
      </c>
      <c r="E145" s="186" t="s">
        <v>1444</v>
      </c>
      <c r="F145" s="163">
        <v>44768</v>
      </c>
      <c r="G145" s="187" t="s">
        <v>1535</v>
      </c>
      <c r="H145" s="187" t="s">
        <v>1536</v>
      </c>
      <c r="I145" s="187" t="s">
        <v>1537</v>
      </c>
      <c r="J145" s="187" t="s">
        <v>1541</v>
      </c>
      <c r="K145" s="186" t="s">
        <v>82</v>
      </c>
      <c r="L145" s="186" t="s">
        <v>1542</v>
      </c>
      <c r="M145" s="186">
        <v>1</v>
      </c>
      <c r="N145" s="128" t="s">
        <v>76</v>
      </c>
      <c r="O145" s="130" t="s">
        <v>77</v>
      </c>
      <c r="P145" s="192" t="s">
        <v>77</v>
      </c>
      <c r="Q145" s="131">
        <v>44798</v>
      </c>
      <c r="R145" s="193">
        <v>44957</v>
      </c>
      <c r="S145" s="138">
        <v>44813</v>
      </c>
      <c r="T145" s="139" t="s">
        <v>824</v>
      </c>
      <c r="U145" s="170" t="s">
        <v>2064</v>
      </c>
      <c r="V145" s="139" t="s">
        <v>86</v>
      </c>
      <c r="W145" s="128">
        <v>0</v>
      </c>
      <c r="X145" s="128">
        <v>0</v>
      </c>
    </row>
    <row r="146" spans="1:24" ht="110.25" customHeight="1" x14ac:dyDescent="0.25">
      <c r="A146" s="128" t="s">
        <v>1615</v>
      </c>
      <c r="B146" s="128">
        <v>1</v>
      </c>
      <c r="C146" s="128">
        <v>2022</v>
      </c>
      <c r="D146" s="130" t="s">
        <v>77</v>
      </c>
      <c r="E146" s="186" t="s">
        <v>1444</v>
      </c>
      <c r="F146" s="163">
        <v>44768</v>
      </c>
      <c r="G146" s="187" t="s">
        <v>1543</v>
      </c>
      <c r="H146" s="187" t="s">
        <v>1544</v>
      </c>
      <c r="I146" s="187" t="s">
        <v>1545</v>
      </c>
      <c r="J146" s="187" t="s">
        <v>1546</v>
      </c>
      <c r="K146" s="186" t="s">
        <v>1026</v>
      </c>
      <c r="L146" s="186" t="s">
        <v>1547</v>
      </c>
      <c r="M146" s="186" t="s">
        <v>1548</v>
      </c>
      <c r="N146" s="128" t="s">
        <v>76</v>
      </c>
      <c r="O146" s="191" t="s">
        <v>239</v>
      </c>
      <c r="P146" s="192" t="s">
        <v>239</v>
      </c>
      <c r="Q146" s="131">
        <v>44798</v>
      </c>
      <c r="R146" s="193">
        <v>44957</v>
      </c>
      <c r="S146" s="138">
        <v>44813</v>
      </c>
      <c r="T146" s="139" t="s">
        <v>824</v>
      </c>
      <c r="U146" s="170" t="s">
        <v>2064</v>
      </c>
      <c r="V146" s="139" t="s">
        <v>86</v>
      </c>
      <c r="W146" s="128">
        <v>0</v>
      </c>
      <c r="X146" s="128">
        <v>0</v>
      </c>
    </row>
    <row r="147" spans="1:24" ht="110.25" customHeight="1" x14ac:dyDescent="0.25">
      <c r="A147" s="128" t="s">
        <v>1615</v>
      </c>
      <c r="B147" s="128">
        <v>2</v>
      </c>
      <c r="C147" s="128">
        <v>2022</v>
      </c>
      <c r="D147" s="130" t="s">
        <v>77</v>
      </c>
      <c r="E147" s="186" t="s">
        <v>1444</v>
      </c>
      <c r="F147" s="163">
        <v>44768</v>
      </c>
      <c r="G147" s="187" t="s">
        <v>1543</v>
      </c>
      <c r="H147" s="187" t="s">
        <v>1544</v>
      </c>
      <c r="I147" s="187" t="s">
        <v>1545</v>
      </c>
      <c r="J147" s="187" t="s">
        <v>1549</v>
      </c>
      <c r="K147" s="186" t="s">
        <v>113</v>
      </c>
      <c r="L147" s="186" t="s">
        <v>1550</v>
      </c>
      <c r="M147" s="186" t="s">
        <v>1548</v>
      </c>
      <c r="N147" s="128" t="s">
        <v>76</v>
      </c>
      <c r="O147" s="191" t="s">
        <v>1629</v>
      </c>
      <c r="P147" s="192" t="s">
        <v>1629</v>
      </c>
      <c r="Q147" s="131">
        <v>44798</v>
      </c>
      <c r="R147" s="193">
        <v>44957</v>
      </c>
      <c r="S147" s="138">
        <v>44813</v>
      </c>
      <c r="T147" s="139" t="s">
        <v>824</v>
      </c>
      <c r="U147" s="170" t="s">
        <v>2064</v>
      </c>
      <c r="V147" s="139" t="s">
        <v>86</v>
      </c>
      <c r="W147" s="128">
        <v>0</v>
      </c>
      <c r="X147" s="128">
        <v>0</v>
      </c>
    </row>
    <row r="148" spans="1:24" ht="110.25" customHeight="1" x14ac:dyDescent="0.25">
      <c r="A148" s="128" t="s">
        <v>1616</v>
      </c>
      <c r="B148" s="128">
        <v>1</v>
      </c>
      <c r="C148" s="128">
        <v>2022</v>
      </c>
      <c r="D148" s="130" t="s">
        <v>77</v>
      </c>
      <c r="E148" s="186" t="s">
        <v>1444</v>
      </c>
      <c r="F148" s="163">
        <v>44768</v>
      </c>
      <c r="G148" s="187" t="s">
        <v>1551</v>
      </c>
      <c r="H148" s="187" t="s">
        <v>1498</v>
      </c>
      <c r="I148" s="187" t="s">
        <v>1552</v>
      </c>
      <c r="J148" s="187" t="s">
        <v>1553</v>
      </c>
      <c r="K148" s="186" t="s">
        <v>113</v>
      </c>
      <c r="L148" s="186" t="s">
        <v>1554</v>
      </c>
      <c r="M148" s="186" t="s">
        <v>1555</v>
      </c>
      <c r="N148" s="128" t="s">
        <v>76</v>
      </c>
      <c r="O148" s="130" t="s">
        <v>77</v>
      </c>
      <c r="P148" s="192" t="s">
        <v>77</v>
      </c>
      <c r="Q148" s="131">
        <v>44805</v>
      </c>
      <c r="R148" s="193">
        <v>44957</v>
      </c>
      <c r="S148" s="138">
        <v>44813</v>
      </c>
      <c r="T148" s="139" t="s">
        <v>824</v>
      </c>
      <c r="U148" s="170" t="s">
        <v>2064</v>
      </c>
      <c r="V148" s="139" t="s">
        <v>86</v>
      </c>
      <c r="W148" s="128">
        <v>0</v>
      </c>
      <c r="X148" s="128">
        <v>0</v>
      </c>
    </row>
    <row r="149" spans="1:24" ht="110.25" customHeight="1" x14ac:dyDescent="0.25">
      <c r="A149" s="128" t="s">
        <v>1617</v>
      </c>
      <c r="B149" s="128">
        <v>1</v>
      </c>
      <c r="C149" s="128">
        <v>2022</v>
      </c>
      <c r="D149" s="130" t="s">
        <v>77</v>
      </c>
      <c r="E149" s="186" t="s">
        <v>1444</v>
      </c>
      <c r="F149" s="163">
        <v>44768</v>
      </c>
      <c r="G149" s="187" t="s">
        <v>1556</v>
      </c>
      <c r="H149" s="187" t="s">
        <v>1498</v>
      </c>
      <c r="I149" s="187" t="s">
        <v>1557</v>
      </c>
      <c r="J149" s="187" t="s">
        <v>1558</v>
      </c>
      <c r="K149" s="186" t="s">
        <v>113</v>
      </c>
      <c r="L149" s="186" t="s">
        <v>1559</v>
      </c>
      <c r="M149" s="186" t="s">
        <v>1560</v>
      </c>
      <c r="N149" s="128" t="s">
        <v>76</v>
      </c>
      <c r="O149" s="130" t="s">
        <v>77</v>
      </c>
      <c r="P149" s="192" t="s">
        <v>77</v>
      </c>
      <c r="Q149" s="131">
        <v>44805</v>
      </c>
      <c r="R149" s="193">
        <v>44957</v>
      </c>
      <c r="S149" s="138">
        <v>44813</v>
      </c>
      <c r="T149" s="139" t="s">
        <v>824</v>
      </c>
      <c r="U149" s="170" t="s">
        <v>2064</v>
      </c>
      <c r="V149" s="139" t="s">
        <v>86</v>
      </c>
      <c r="W149" s="128">
        <v>0</v>
      </c>
      <c r="X149" s="128">
        <v>0</v>
      </c>
    </row>
    <row r="150" spans="1:24" ht="110.25" customHeight="1" x14ac:dyDescent="0.25">
      <c r="A150" s="128" t="s">
        <v>1618</v>
      </c>
      <c r="B150" s="128">
        <v>1</v>
      </c>
      <c r="C150" s="128">
        <v>2022</v>
      </c>
      <c r="D150" s="130" t="s">
        <v>77</v>
      </c>
      <c r="E150" s="186" t="s">
        <v>1444</v>
      </c>
      <c r="F150" s="163">
        <v>44768</v>
      </c>
      <c r="G150" s="187" t="s">
        <v>1561</v>
      </c>
      <c r="H150" s="187" t="s">
        <v>1498</v>
      </c>
      <c r="I150" s="187" t="s">
        <v>1562</v>
      </c>
      <c r="J150" s="187" t="s">
        <v>1563</v>
      </c>
      <c r="K150" s="186" t="s">
        <v>113</v>
      </c>
      <c r="L150" s="186" t="s">
        <v>1564</v>
      </c>
      <c r="M150" s="186" t="s">
        <v>1565</v>
      </c>
      <c r="N150" s="128" t="s">
        <v>76</v>
      </c>
      <c r="O150" s="130" t="s">
        <v>77</v>
      </c>
      <c r="P150" s="192" t="s">
        <v>77</v>
      </c>
      <c r="Q150" s="131">
        <v>44805</v>
      </c>
      <c r="R150" s="193">
        <v>44957</v>
      </c>
      <c r="S150" s="138">
        <v>44813</v>
      </c>
      <c r="T150" s="139" t="s">
        <v>824</v>
      </c>
      <c r="U150" s="170" t="s">
        <v>2064</v>
      </c>
      <c r="V150" s="139" t="s">
        <v>86</v>
      </c>
      <c r="W150" s="128">
        <v>0</v>
      </c>
      <c r="X150" s="128">
        <v>0</v>
      </c>
    </row>
    <row r="151" spans="1:24" ht="110.25" customHeight="1" x14ac:dyDescent="0.25">
      <c r="A151" s="128" t="s">
        <v>1619</v>
      </c>
      <c r="B151" s="128">
        <v>1</v>
      </c>
      <c r="C151" s="128">
        <v>2022</v>
      </c>
      <c r="D151" s="130" t="s">
        <v>77</v>
      </c>
      <c r="E151" s="186" t="s">
        <v>1444</v>
      </c>
      <c r="F151" s="163">
        <v>44768</v>
      </c>
      <c r="G151" s="187" t="s">
        <v>1566</v>
      </c>
      <c r="H151" s="187" t="s">
        <v>1536</v>
      </c>
      <c r="I151" s="187" t="s">
        <v>1567</v>
      </c>
      <c r="J151" s="187" t="s">
        <v>1568</v>
      </c>
      <c r="K151" s="186" t="s">
        <v>113</v>
      </c>
      <c r="L151" s="186" t="s">
        <v>1569</v>
      </c>
      <c r="M151" s="186">
        <v>1</v>
      </c>
      <c r="N151" s="128" t="s">
        <v>76</v>
      </c>
      <c r="O151" s="130" t="s">
        <v>77</v>
      </c>
      <c r="P151" s="192" t="s">
        <v>77</v>
      </c>
      <c r="Q151" s="131">
        <v>44798</v>
      </c>
      <c r="R151" s="193">
        <v>44957</v>
      </c>
      <c r="S151" s="138">
        <v>44813</v>
      </c>
      <c r="T151" s="139" t="s">
        <v>824</v>
      </c>
      <c r="U151" s="170" t="s">
        <v>2064</v>
      </c>
      <c r="V151" s="139" t="s">
        <v>86</v>
      </c>
      <c r="W151" s="128">
        <v>0</v>
      </c>
      <c r="X151" s="128">
        <v>0</v>
      </c>
    </row>
    <row r="152" spans="1:24" ht="110.25" customHeight="1" x14ac:dyDescent="0.25">
      <c r="A152" s="128" t="s">
        <v>1620</v>
      </c>
      <c r="B152" s="128">
        <v>1</v>
      </c>
      <c r="C152" s="128">
        <v>2022</v>
      </c>
      <c r="D152" s="130" t="s">
        <v>77</v>
      </c>
      <c r="E152" s="186" t="s">
        <v>1444</v>
      </c>
      <c r="F152" s="163">
        <v>44768</v>
      </c>
      <c r="G152" s="187" t="s">
        <v>1570</v>
      </c>
      <c r="H152" s="187" t="s">
        <v>1571</v>
      </c>
      <c r="I152" s="187" t="s">
        <v>1572</v>
      </c>
      <c r="J152" s="187" t="s">
        <v>1573</v>
      </c>
      <c r="K152" s="186" t="s">
        <v>113</v>
      </c>
      <c r="L152" s="186" t="s">
        <v>1574</v>
      </c>
      <c r="M152" s="186">
        <v>1</v>
      </c>
      <c r="N152" s="128" t="s">
        <v>76</v>
      </c>
      <c r="O152" s="130" t="s">
        <v>77</v>
      </c>
      <c r="P152" s="192" t="s">
        <v>463</v>
      </c>
      <c r="Q152" s="131">
        <v>44798</v>
      </c>
      <c r="R152" s="193">
        <v>44926</v>
      </c>
      <c r="S152" s="138">
        <v>44813</v>
      </c>
      <c r="T152" s="139" t="s">
        <v>824</v>
      </c>
      <c r="U152" s="170" t="s">
        <v>2064</v>
      </c>
      <c r="V152" s="139" t="s">
        <v>86</v>
      </c>
      <c r="W152" s="128">
        <v>0</v>
      </c>
      <c r="X152" s="128">
        <v>0</v>
      </c>
    </row>
    <row r="153" spans="1:24" ht="110.25" customHeight="1" x14ac:dyDescent="0.25">
      <c r="A153" s="128" t="s">
        <v>1620</v>
      </c>
      <c r="B153" s="128">
        <v>2</v>
      </c>
      <c r="C153" s="128">
        <v>2022</v>
      </c>
      <c r="D153" s="130" t="s">
        <v>77</v>
      </c>
      <c r="E153" s="186" t="s">
        <v>1444</v>
      </c>
      <c r="F153" s="163">
        <v>44768</v>
      </c>
      <c r="G153" s="187" t="s">
        <v>1570</v>
      </c>
      <c r="H153" s="187" t="s">
        <v>1571</v>
      </c>
      <c r="I153" s="187" t="s">
        <v>1572</v>
      </c>
      <c r="J153" s="187" t="s">
        <v>1575</v>
      </c>
      <c r="K153" s="186" t="s">
        <v>113</v>
      </c>
      <c r="L153" s="186" t="s">
        <v>1576</v>
      </c>
      <c r="M153" s="186">
        <v>2</v>
      </c>
      <c r="N153" s="128" t="s">
        <v>76</v>
      </c>
      <c r="O153" s="130" t="s">
        <v>77</v>
      </c>
      <c r="P153" s="192" t="s">
        <v>463</v>
      </c>
      <c r="Q153" s="131">
        <v>44798</v>
      </c>
      <c r="R153" s="193">
        <v>44957</v>
      </c>
      <c r="S153" s="138">
        <v>44813</v>
      </c>
      <c r="T153" s="139" t="s">
        <v>824</v>
      </c>
      <c r="U153" s="170" t="s">
        <v>2064</v>
      </c>
      <c r="V153" s="139" t="s">
        <v>86</v>
      </c>
      <c r="W153" s="128">
        <v>0</v>
      </c>
      <c r="X153" s="128">
        <v>0</v>
      </c>
    </row>
    <row r="154" spans="1:24" ht="110.25" customHeight="1" x14ac:dyDescent="0.25">
      <c r="A154" s="128" t="s">
        <v>1621</v>
      </c>
      <c r="B154" s="128">
        <v>1</v>
      </c>
      <c r="C154" s="128">
        <v>2022</v>
      </c>
      <c r="D154" s="130" t="s">
        <v>77</v>
      </c>
      <c r="E154" s="186" t="s">
        <v>1444</v>
      </c>
      <c r="F154" s="163">
        <v>44768</v>
      </c>
      <c r="G154" s="187" t="s">
        <v>1577</v>
      </c>
      <c r="H154" s="187" t="s">
        <v>1571</v>
      </c>
      <c r="I154" s="187" t="s">
        <v>1578</v>
      </c>
      <c r="J154" s="187" t="s">
        <v>1579</v>
      </c>
      <c r="K154" s="186" t="s">
        <v>113</v>
      </c>
      <c r="L154" s="186" t="s">
        <v>1580</v>
      </c>
      <c r="M154" s="186">
        <v>1</v>
      </c>
      <c r="N154" s="128" t="s">
        <v>76</v>
      </c>
      <c r="O154" s="130" t="s">
        <v>77</v>
      </c>
      <c r="P154" s="192" t="s">
        <v>463</v>
      </c>
      <c r="Q154" s="131">
        <v>44798</v>
      </c>
      <c r="R154" s="193">
        <v>44848</v>
      </c>
      <c r="S154" s="138">
        <v>44813</v>
      </c>
      <c r="T154" s="139" t="s">
        <v>824</v>
      </c>
      <c r="U154" s="170" t="s">
        <v>2064</v>
      </c>
      <c r="V154" s="139" t="s">
        <v>86</v>
      </c>
      <c r="W154" s="128">
        <v>0</v>
      </c>
      <c r="X154" s="128">
        <v>0</v>
      </c>
    </row>
    <row r="155" spans="1:24" ht="110.25" customHeight="1" x14ac:dyDescent="0.25">
      <c r="A155" s="128" t="s">
        <v>1621</v>
      </c>
      <c r="B155" s="128">
        <v>2</v>
      </c>
      <c r="C155" s="128">
        <v>2022</v>
      </c>
      <c r="D155" s="130" t="s">
        <v>77</v>
      </c>
      <c r="E155" s="186" t="s">
        <v>1444</v>
      </c>
      <c r="F155" s="163">
        <v>44768</v>
      </c>
      <c r="G155" s="187" t="s">
        <v>1577</v>
      </c>
      <c r="H155" s="187" t="s">
        <v>1571</v>
      </c>
      <c r="I155" s="187" t="s">
        <v>1578</v>
      </c>
      <c r="J155" s="187" t="s">
        <v>1581</v>
      </c>
      <c r="K155" s="186" t="s">
        <v>113</v>
      </c>
      <c r="L155" s="186" t="s">
        <v>1582</v>
      </c>
      <c r="M155" s="186">
        <v>1</v>
      </c>
      <c r="N155" s="128" t="s">
        <v>76</v>
      </c>
      <c r="O155" s="130" t="s">
        <v>77</v>
      </c>
      <c r="P155" s="192" t="s">
        <v>463</v>
      </c>
      <c r="Q155" s="131">
        <v>44798</v>
      </c>
      <c r="R155" s="193">
        <v>44848</v>
      </c>
      <c r="S155" s="138">
        <v>44813</v>
      </c>
      <c r="T155" s="139" t="s">
        <v>824</v>
      </c>
      <c r="U155" s="170" t="s">
        <v>2064</v>
      </c>
      <c r="V155" s="139" t="s">
        <v>86</v>
      </c>
      <c r="W155" s="128">
        <v>0</v>
      </c>
      <c r="X155" s="128">
        <v>0</v>
      </c>
    </row>
    <row r="156" spans="1:24" ht="110.25" customHeight="1" x14ac:dyDescent="0.25">
      <c r="A156" s="128" t="s">
        <v>1622</v>
      </c>
      <c r="B156" s="128">
        <v>1</v>
      </c>
      <c r="C156" s="128">
        <v>2022</v>
      </c>
      <c r="D156" s="130" t="s">
        <v>77</v>
      </c>
      <c r="E156" s="186" t="s">
        <v>1444</v>
      </c>
      <c r="F156" s="163">
        <v>44768</v>
      </c>
      <c r="G156" s="187" t="s">
        <v>1583</v>
      </c>
      <c r="H156" s="187" t="s">
        <v>1571</v>
      </c>
      <c r="I156" s="187" t="s">
        <v>1584</v>
      </c>
      <c r="J156" s="187" t="s">
        <v>1585</v>
      </c>
      <c r="K156" s="186" t="s">
        <v>1539</v>
      </c>
      <c r="L156" s="186" t="s">
        <v>1586</v>
      </c>
      <c r="M156" s="186">
        <v>2</v>
      </c>
      <c r="N156" s="128" t="s">
        <v>76</v>
      </c>
      <c r="O156" s="130" t="s">
        <v>77</v>
      </c>
      <c r="P156" s="192" t="s">
        <v>463</v>
      </c>
      <c r="Q156" s="131">
        <v>44798</v>
      </c>
      <c r="R156" s="193">
        <v>44834</v>
      </c>
      <c r="S156" s="138">
        <v>44813</v>
      </c>
      <c r="T156" s="139" t="s">
        <v>824</v>
      </c>
      <c r="U156" s="170" t="s">
        <v>2064</v>
      </c>
      <c r="V156" s="139" t="s">
        <v>86</v>
      </c>
      <c r="W156" s="128">
        <v>0</v>
      </c>
      <c r="X156" s="128">
        <v>0</v>
      </c>
    </row>
    <row r="157" spans="1:24" ht="110.25" customHeight="1" x14ac:dyDescent="0.25">
      <c r="A157" s="128" t="s">
        <v>1623</v>
      </c>
      <c r="B157" s="128">
        <v>1</v>
      </c>
      <c r="C157" s="128">
        <v>2022</v>
      </c>
      <c r="D157" s="130" t="s">
        <v>77</v>
      </c>
      <c r="E157" s="186" t="s">
        <v>1444</v>
      </c>
      <c r="F157" s="163">
        <v>44768</v>
      </c>
      <c r="G157" s="187" t="s">
        <v>1587</v>
      </c>
      <c r="H157" s="187" t="s">
        <v>1588</v>
      </c>
      <c r="I157" s="187" t="s">
        <v>1589</v>
      </c>
      <c r="J157" s="187" t="s">
        <v>1590</v>
      </c>
      <c r="K157" s="186" t="s">
        <v>1026</v>
      </c>
      <c r="L157" s="186" t="s">
        <v>1591</v>
      </c>
      <c r="M157" s="186" t="s">
        <v>1548</v>
      </c>
      <c r="N157" s="128" t="s">
        <v>76</v>
      </c>
      <c r="O157" s="191" t="s">
        <v>239</v>
      </c>
      <c r="P157" s="192" t="s">
        <v>239</v>
      </c>
      <c r="Q157" s="131">
        <v>44798</v>
      </c>
      <c r="R157" s="193">
        <v>44926</v>
      </c>
      <c r="S157" s="138">
        <v>44813</v>
      </c>
      <c r="T157" s="139" t="s">
        <v>824</v>
      </c>
      <c r="U157" s="170" t="s">
        <v>2064</v>
      </c>
      <c r="V157" s="139" t="s">
        <v>86</v>
      </c>
      <c r="W157" s="128">
        <v>0</v>
      </c>
      <c r="X157" s="128">
        <v>0</v>
      </c>
    </row>
    <row r="158" spans="1:24" ht="110.25" customHeight="1" x14ac:dyDescent="0.25">
      <c r="A158" s="128" t="s">
        <v>1623</v>
      </c>
      <c r="B158" s="128">
        <v>2</v>
      </c>
      <c r="C158" s="128">
        <v>2022</v>
      </c>
      <c r="D158" s="130" t="s">
        <v>77</v>
      </c>
      <c r="E158" s="186" t="s">
        <v>1444</v>
      </c>
      <c r="F158" s="163">
        <v>44768</v>
      </c>
      <c r="G158" s="187" t="s">
        <v>1587</v>
      </c>
      <c r="H158" s="187" t="s">
        <v>1588</v>
      </c>
      <c r="I158" s="187" t="s">
        <v>1589</v>
      </c>
      <c r="J158" s="187" t="s">
        <v>1592</v>
      </c>
      <c r="K158" s="186" t="s">
        <v>113</v>
      </c>
      <c r="L158" s="186" t="s">
        <v>1593</v>
      </c>
      <c r="M158" s="186" t="s">
        <v>1548</v>
      </c>
      <c r="N158" s="128" t="s">
        <v>76</v>
      </c>
      <c r="O158" s="191" t="s">
        <v>239</v>
      </c>
      <c r="P158" s="192" t="s">
        <v>239</v>
      </c>
      <c r="Q158" s="131">
        <v>44798</v>
      </c>
      <c r="R158" s="193">
        <v>44926</v>
      </c>
      <c r="S158" s="138">
        <v>44813</v>
      </c>
      <c r="T158" s="139" t="s">
        <v>824</v>
      </c>
      <c r="U158" s="170" t="s">
        <v>2064</v>
      </c>
      <c r="V158" s="139" t="s">
        <v>86</v>
      </c>
      <c r="W158" s="128">
        <v>0</v>
      </c>
      <c r="X158" s="128">
        <v>0</v>
      </c>
    </row>
    <row r="159" spans="1:24" ht="110.25" customHeight="1" x14ac:dyDescent="0.25">
      <c r="A159" s="128" t="s">
        <v>1624</v>
      </c>
      <c r="B159" s="128">
        <v>1</v>
      </c>
      <c r="C159" s="128">
        <v>2022</v>
      </c>
      <c r="D159" s="130" t="s">
        <v>77</v>
      </c>
      <c r="E159" s="186" t="s">
        <v>1444</v>
      </c>
      <c r="F159" s="163">
        <v>44768</v>
      </c>
      <c r="G159" s="187" t="s">
        <v>1594</v>
      </c>
      <c r="H159" s="187" t="s">
        <v>1498</v>
      </c>
      <c r="I159" s="187" t="s">
        <v>1595</v>
      </c>
      <c r="J159" s="187" t="s">
        <v>1596</v>
      </c>
      <c r="K159" s="186" t="s">
        <v>751</v>
      </c>
      <c r="L159" s="186" t="s">
        <v>1597</v>
      </c>
      <c r="M159" s="186" t="s">
        <v>1598</v>
      </c>
      <c r="N159" s="128" t="s">
        <v>76</v>
      </c>
      <c r="O159" s="130" t="s">
        <v>77</v>
      </c>
      <c r="P159" s="192" t="s">
        <v>463</v>
      </c>
      <c r="Q159" s="131">
        <v>44880</v>
      </c>
      <c r="R159" s="193">
        <v>45077</v>
      </c>
      <c r="S159" s="138">
        <v>44813</v>
      </c>
      <c r="T159" s="139" t="s">
        <v>824</v>
      </c>
      <c r="U159" s="170" t="s">
        <v>2064</v>
      </c>
      <c r="V159" s="139" t="s">
        <v>86</v>
      </c>
      <c r="W159" s="128">
        <v>0</v>
      </c>
      <c r="X159" s="128">
        <v>0</v>
      </c>
    </row>
    <row r="160" spans="1:24" ht="110.25" customHeight="1" x14ac:dyDescent="0.25">
      <c r="A160" s="128" t="s">
        <v>1625</v>
      </c>
      <c r="B160" s="128">
        <v>1</v>
      </c>
      <c r="C160" s="128">
        <v>2022</v>
      </c>
      <c r="D160" s="130" t="s">
        <v>77</v>
      </c>
      <c r="E160" s="186" t="s">
        <v>1481</v>
      </c>
      <c r="F160" s="163">
        <v>44735</v>
      </c>
      <c r="G160" s="187" t="s">
        <v>1599</v>
      </c>
      <c r="H160" s="187" t="s">
        <v>1498</v>
      </c>
      <c r="I160" s="187" t="s">
        <v>1600</v>
      </c>
      <c r="J160" s="187" t="s">
        <v>1601</v>
      </c>
      <c r="K160" s="186" t="s">
        <v>82</v>
      </c>
      <c r="L160" s="186" t="s">
        <v>1602</v>
      </c>
      <c r="M160" s="186">
        <v>1</v>
      </c>
      <c r="N160" s="128" t="s">
        <v>76</v>
      </c>
      <c r="O160" s="130" t="s">
        <v>77</v>
      </c>
      <c r="P160" s="192" t="s">
        <v>463</v>
      </c>
      <c r="Q160" s="131">
        <v>44802</v>
      </c>
      <c r="R160" s="193">
        <v>44834</v>
      </c>
      <c r="S160" s="138">
        <v>44813</v>
      </c>
      <c r="T160" s="139" t="s">
        <v>824</v>
      </c>
      <c r="U160" s="170" t="s">
        <v>2064</v>
      </c>
      <c r="V160" s="139" t="s">
        <v>86</v>
      </c>
      <c r="W160" s="128">
        <v>0</v>
      </c>
      <c r="X160" s="128">
        <v>0</v>
      </c>
    </row>
    <row r="161" spans="1:24" ht="110.25" customHeight="1" x14ac:dyDescent="0.25">
      <c r="A161" s="128" t="s">
        <v>1625</v>
      </c>
      <c r="B161" s="128">
        <v>2</v>
      </c>
      <c r="C161" s="128">
        <v>2022</v>
      </c>
      <c r="D161" s="130" t="s">
        <v>77</v>
      </c>
      <c r="E161" s="186" t="s">
        <v>1481</v>
      </c>
      <c r="F161" s="163">
        <v>44735</v>
      </c>
      <c r="G161" s="187" t="s">
        <v>1599</v>
      </c>
      <c r="H161" s="187" t="s">
        <v>1498</v>
      </c>
      <c r="I161" s="187" t="s">
        <v>1600</v>
      </c>
      <c r="J161" s="187" t="s">
        <v>1603</v>
      </c>
      <c r="K161" s="186" t="s">
        <v>82</v>
      </c>
      <c r="L161" s="186" t="s">
        <v>1474</v>
      </c>
      <c r="M161" s="186">
        <v>1</v>
      </c>
      <c r="N161" s="128" t="s">
        <v>76</v>
      </c>
      <c r="O161" s="130" t="s">
        <v>77</v>
      </c>
      <c r="P161" s="192" t="s">
        <v>463</v>
      </c>
      <c r="Q161" s="131">
        <v>44802</v>
      </c>
      <c r="R161" s="193">
        <v>44957</v>
      </c>
      <c r="S161" s="138">
        <v>44813</v>
      </c>
      <c r="T161" s="139" t="s">
        <v>824</v>
      </c>
      <c r="U161" s="170" t="s">
        <v>2064</v>
      </c>
      <c r="V161" s="139" t="s">
        <v>86</v>
      </c>
      <c r="W161" s="128">
        <v>0</v>
      </c>
      <c r="X161" s="128">
        <v>0</v>
      </c>
    </row>
    <row r="162" spans="1:24" ht="110.25" customHeight="1" x14ac:dyDescent="0.25">
      <c r="A162" s="128" t="s">
        <v>1857</v>
      </c>
      <c r="B162" s="128">
        <v>1</v>
      </c>
      <c r="C162" s="128">
        <v>2022</v>
      </c>
      <c r="D162" s="130" t="s">
        <v>210</v>
      </c>
      <c r="E162" s="186" t="s">
        <v>1687</v>
      </c>
      <c r="F162" s="163">
        <v>44600</v>
      </c>
      <c r="G162" s="187" t="s">
        <v>1688</v>
      </c>
      <c r="H162" s="187" t="s">
        <v>337</v>
      </c>
      <c r="I162" s="187" t="s">
        <v>1689</v>
      </c>
      <c r="J162" s="187" t="s">
        <v>1690</v>
      </c>
      <c r="K162" s="186" t="s">
        <v>1691</v>
      </c>
      <c r="L162" s="186" t="s">
        <v>1692</v>
      </c>
      <c r="M162" s="186" t="s">
        <v>1693</v>
      </c>
      <c r="N162" s="194" t="s">
        <v>1881</v>
      </c>
      <c r="O162" s="194" t="s">
        <v>1881</v>
      </c>
      <c r="P162" s="130" t="s">
        <v>1253</v>
      </c>
      <c r="Q162" s="131">
        <v>44802</v>
      </c>
      <c r="R162" s="129">
        <v>44834</v>
      </c>
      <c r="S162" s="138">
        <v>44813</v>
      </c>
      <c r="T162" s="143" t="s">
        <v>824</v>
      </c>
      <c r="U162" s="170" t="s">
        <v>2064</v>
      </c>
      <c r="V162" s="139" t="s">
        <v>86</v>
      </c>
      <c r="W162" s="128">
        <v>0</v>
      </c>
      <c r="X162" s="128">
        <v>0</v>
      </c>
    </row>
    <row r="163" spans="1:24" ht="110.25" customHeight="1" x14ac:dyDescent="0.25">
      <c r="A163" s="128" t="s">
        <v>1857</v>
      </c>
      <c r="B163" s="128">
        <v>2</v>
      </c>
      <c r="C163" s="128">
        <v>2022</v>
      </c>
      <c r="D163" s="130" t="s">
        <v>210</v>
      </c>
      <c r="E163" s="186" t="s">
        <v>1687</v>
      </c>
      <c r="F163" s="163">
        <v>44600</v>
      </c>
      <c r="G163" s="187" t="s">
        <v>1694</v>
      </c>
      <c r="H163" s="187" t="s">
        <v>337</v>
      </c>
      <c r="I163" s="187" t="s">
        <v>1689</v>
      </c>
      <c r="J163" s="187" t="s">
        <v>1695</v>
      </c>
      <c r="K163" s="186" t="s">
        <v>1691</v>
      </c>
      <c r="L163" s="186" t="s">
        <v>1090</v>
      </c>
      <c r="M163" s="186" t="s">
        <v>1696</v>
      </c>
      <c r="N163" s="194" t="s">
        <v>1882</v>
      </c>
      <c r="O163" s="194" t="s">
        <v>1882</v>
      </c>
      <c r="P163" s="146" t="s">
        <v>1883</v>
      </c>
      <c r="Q163" s="131">
        <v>44834</v>
      </c>
      <c r="R163" s="129">
        <v>44865</v>
      </c>
      <c r="S163" s="138">
        <v>44813</v>
      </c>
      <c r="T163" s="143" t="s">
        <v>824</v>
      </c>
      <c r="U163" s="170" t="s">
        <v>2064</v>
      </c>
      <c r="V163" s="139" t="s">
        <v>86</v>
      </c>
      <c r="W163" s="128">
        <v>0</v>
      </c>
      <c r="X163" s="128">
        <v>0</v>
      </c>
    </row>
    <row r="164" spans="1:24" ht="110.25" customHeight="1" x14ac:dyDescent="0.25">
      <c r="A164" s="128" t="s">
        <v>1858</v>
      </c>
      <c r="B164" s="128">
        <v>1</v>
      </c>
      <c r="C164" s="128">
        <v>2022</v>
      </c>
      <c r="D164" s="130" t="s">
        <v>210</v>
      </c>
      <c r="E164" s="186" t="s">
        <v>1687</v>
      </c>
      <c r="F164" s="163">
        <v>44600</v>
      </c>
      <c r="G164" s="187" t="s">
        <v>1697</v>
      </c>
      <c r="H164" s="187" t="s">
        <v>337</v>
      </c>
      <c r="I164" s="187" t="s">
        <v>1698</v>
      </c>
      <c r="J164" s="187" t="s">
        <v>1699</v>
      </c>
      <c r="K164" s="186" t="s">
        <v>79</v>
      </c>
      <c r="L164" s="186" t="s">
        <v>1700</v>
      </c>
      <c r="M164" s="186" t="s">
        <v>1701</v>
      </c>
      <c r="N164" s="194" t="s">
        <v>1882</v>
      </c>
      <c r="O164" s="130" t="s">
        <v>1884</v>
      </c>
      <c r="P164" s="146" t="s">
        <v>1883</v>
      </c>
      <c r="Q164" s="131">
        <v>44802</v>
      </c>
      <c r="R164" s="129">
        <v>44895</v>
      </c>
      <c r="S164" s="138">
        <v>44813</v>
      </c>
      <c r="T164" s="143" t="s">
        <v>824</v>
      </c>
      <c r="U164" s="170" t="s">
        <v>2064</v>
      </c>
      <c r="V164" s="139" t="s">
        <v>86</v>
      </c>
      <c r="W164" s="128">
        <v>0</v>
      </c>
      <c r="X164" s="128">
        <v>0</v>
      </c>
    </row>
    <row r="165" spans="1:24" ht="110.25" customHeight="1" x14ac:dyDescent="0.25">
      <c r="A165" s="128" t="s">
        <v>1859</v>
      </c>
      <c r="B165" s="128">
        <v>1</v>
      </c>
      <c r="C165" s="128">
        <v>2022</v>
      </c>
      <c r="D165" s="130" t="s">
        <v>210</v>
      </c>
      <c r="E165" s="186" t="s">
        <v>1687</v>
      </c>
      <c r="F165" s="163">
        <v>44600</v>
      </c>
      <c r="G165" s="187" t="s">
        <v>1702</v>
      </c>
      <c r="H165" s="187" t="s">
        <v>1544</v>
      </c>
      <c r="I165" s="187" t="s">
        <v>1703</v>
      </c>
      <c r="J165" s="187" t="s">
        <v>1704</v>
      </c>
      <c r="K165" s="186" t="s">
        <v>163</v>
      </c>
      <c r="L165" s="186" t="s">
        <v>1705</v>
      </c>
      <c r="M165" s="186" t="s">
        <v>1706</v>
      </c>
      <c r="N165" s="130" t="s">
        <v>1884</v>
      </c>
      <c r="O165" s="130" t="s">
        <v>1884</v>
      </c>
      <c r="P165" s="146" t="s">
        <v>1883</v>
      </c>
      <c r="Q165" s="131">
        <v>44802</v>
      </c>
      <c r="R165" s="129">
        <v>44895</v>
      </c>
      <c r="S165" s="138">
        <v>44813</v>
      </c>
      <c r="T165" s="143" t="s">
        <v>824</v>
      </c>
      <c r="U165" s="170" t="s">
        <v>2064</v>
      </c>
      <c r="V165" s="139" t="s">
        <v>86</v>
      </c>
      <c r="W165" s="128">
        <v>0</v>
      </c>
      <c r="X165" s="128">
        <v>0</v>
      </c>
    </row>
    <row r="166" spans="1:24" ht="110.25" customHeight="1" x14ac:dyDescent="0.25">
      <c r="A166" s="128" t="s">
        <v>1860</v>
      </c>
      <c r="B166" s="128">
        <v>1</v>
      </c>
      <c r="C166" s="128">
        <v>2022</v>
      </c>
      <c r="D166" s="130" t="s">
        <v>210</v>
      </c>
      <c r="E166" s="186" t="s">
        <v>1687</v>
      </c>
      <c r="F166" s="163">
        <v>44600</v>
      </c>
      <c r="G166" s="187" t="s">
        <v>1707</v>
      </c>
      <c r="H166" s="187" t="s">
        <v>1708</v>
      </c>
      <c r="I166" s="187" t="s">
        <v>1709</v>
      </c>
      <c r="J166" s="187" t="s">
        <v>1710</v>
      </c>
      <c r="K166" s="186" t="s">
        <v>163</v>
      </c>
      <c r="L166" s="186" t="s">
        <v>1711</v>
      </c>
      <c r="M166" s="186" t="s">
        <v>1712</v>
      </c>
      <c r="N166" s="128" t="s">
        <v>76</v>
      </c>
      <c r="O166" s="130" t="s">
        <v>77</v>
      </c>
      <c r="P166" s="130" t="s">
        <v>1885</v>
      </c>
      <c r="Q166" s="131">
        <v>44802</v>
      </c>
      <c r="R166" s="137">
        <v>44925</v>
      </c>
      <c r="S166" s="138">
        <v>44813</v>
      </c>
      <c r="T166" s="143" t="s">
        <v>824</v>
      </c>
      <c r="U166" s="170" t="s">
        <v>2064</v>
      </c>
      <c r="V166" s="139" t="s">
        <v>86</v>
      </c>
      <c r="W166" s="128">
        <v>0</v>
      </c>
      <c r="X166" s="128">
        <v>0</v>
      </c>
    </row>
    <row r="167" spans="1:24" ht="110.25" customHeight="1" x14ac:dyDescent="0.25">
      <c r="A167" s="128" t="s">
        <v>1861</v>
      </c>
      <c r="B167" s="128">
        <v>1</v>
      </c>
      <c r="C167" s="128">
        <v>2022</v>
      </c>
      <c r="D167" s="130" t="s">
        <v>210</v>
      </c>
      <c r="E167" s="186" t="s">
        <v>1687</v>
      </c>
      <c r="F167" s="163">
        <v>44600</v>
      </c>
      <c r="G167" s="187" t="s">
        <v>1713</v>
      </c>
      <c r="H167" s="187" t="s">
        <v>1544</v>
      </c>
      <c r="I167" s="187" t="s">
        <v>1714</v>
      </c>
      <c r="J167" s="187" t="s">
        <v>1715</v>
      </c>
      <c r="K167" s="186" t="s">
        <v>163</v>
      </c>
      <c r="L167" s="186" t="s">
        <v>1716</v>
      </c>
      <c r="M167" s="186" t="s">
        <v>1717</v>
      </c>
      <c r="N167" s="128" t="s">
        <v>76</v>
      </c>
      <c r="O167" s="153" t="s">
        <v>239</v>
      </c>
      <c r="P167" s="146" t="s">
        <v>1886</v>
      </c>
      <c r="Q167" s="131">
        <v>44804</v>
      </c>
      <c r="R167" s="137">
        <v>45016</v>
      </c>
      <c r="S167" s="138">
        <v>44813</v>
      </c>
      <c r="T167" s="143" t="s">
        <v>824</v>
      </c>
      <c r="U167" s="170" t="s">
        <v>2064</v>
      </c>
      <c r="V167" s="139" t="s">
        <v>86</v>
      </c>
      <c r="W167" s="128">
        <v>0</v>
      </c>
      <c r="X167" s="128">
        <v>0</v>
      </c>
    </row>
    <row r="168" spans="1:24" ht="110.25" customHeight="1" x14ac:dyDescent="0.25">
      <c r="A168" s="128" t="s">
        <v>1861</v>
      </c>
      <c r="B168" s="128">
        <v>2</v>
      </c>
      <c r="C168" s="128">
        <v>2022</v>
      </c>
      <c r="D168" s="130" t="s">
        <v>210</v>
      </c>
      <c r="E168" s="186" t="s">
        <v>1687</v>
      </c>
      <c r="F168" s="163">
        <v>44600</v>
      </c>
      <c r="G168" s="187" t="s">
        <v>1713</v>
      </c>
      <c r="H168" s="187" t="s">
        <v>1544</v>
      </c>
      <c r="I168" s="187" t="s">
        <v>1714</v>
      </c>
      <c r="J168" s="187" t="s">
        <v>1718</v>
      </c>
      <c r="K168" s="186" t="s">
        <v>163</v>
      </c>
      <c r="L168" s="186" t="s">
        <v>1719</v>
      </c>
      <c r="M168" s="186" t="s">
        <v>1720</v>
      </c>
      <c r="N168" s="128" t="s">
        <v>76</v>
      </c>
      <c r="O168" s="153" t="s">
        <v>239</v>
      </c>
      <c r="P168" s="146" t="s">
        <v>1886</v>
      </c>
      <c r="Q168" s="131">
        <v>44804</v>
      </c>
      <c r="R168" s="137">
        <v>45016</v>
      </c>
      <c r="S168" s="138">
        <v>44813</v>
      </c>
      <c r="T168" s="143" t="s">
        <v>824</v>
      </c>
      <c r="U168" s="170" t="s">
        <v>2064</v>
      </c>
      <c r="V168" s="139" t="s">
        <v>86</v>
      </c>
      <c r="W168" s="128">
        <v>0</v>
      </c>
      <c r="X168" s="128">
        <v>0</v>
      </c>
    </row>
    <row r="169" spans="1:24" ht="110.25" customHeight="1" x14ac:dyDescent="0.25">
      <c r="A169" s="128" t="s">
        <v>1861</v>
      </c>
      <c r="B169" s="128">
        <v>3</v>
      </c>
      <c r="C169" s="128">
        <v>2022</v>
      </c>
      <c r="D169" s="130" t="s">
        <v>210</v>
      </c>
      <c r="E169" s="186" t="s">
        <v>1687</v>
      </c>
      <c r="F169" s="163">
        <v>44600</v>
      </c>
      <c r="G169" s="187" t="s">
        <v>1713</v>
      </c>
      <c r="H169" s="187" t="s">
        <v>1544</v>
      </c>
      <c r="I169" s="187" t="s">
        <v>1721</v>
      </c>
      <c r="J169" s="187" t="s">
        <v>1722</v>
      </c>
      <c r="K169" s="186" t="s">
        <v>113</v>
      </c>
      <c r="L169" s="186" t="s">
        <v>1723</v>
      </c>
      <c r="M169" s="186" t="s">
        <v>1724</v>
      </c>
      <c r="N169" s="128" t="s">
        <v>76</v>
      </c>
      <c r="O169" s="153" t="s">
        <v>239</v>
      </c>
      <c r="P169" s="146" t="s">
        <v>1886</v>
      </c>
      <c r="Q169" s="131">
        <v>44804</v>
      </c>
      <c r="R169" s="137">
        <v>45016</v>
      </c>
      <c r="S169" s="138">
        <v>44813</v>
      </c>
      <c r="T169" s="143" t="s">
        <v>824</v>
      </c>
      <c r="U169" s="170" t="s">
        <v>2064</v>
      </c>
      <c r="V169" s="139" t="s">
        <v>86</v>
      </c>
      <c r="W169" s="128">
        <v>0</v>
      </c>
      <c r="X169" s="128">
        <v>0</v>
      </c>
    </row>
    <row r="170" spans="1:24" ht="110.25" customHeight="1" x14ac:dyDescent="0.25">
      <c r="A170" s="128" t="s">
        <v>1861</v>
      </c>
      <c r="B170" s="128">
        <v>4</v>
      </c>
      <c r="C170" s="128">
        <v>2022</v>
      </c>
      <c r="D170" s="130" t="s">
        <v>210</v>
      </c>
      <c r="E170" s="186" t="s">
        <v>1687</v>
      </c>
      <c r="F170" s="163">
        <v>44600</v>
      </c>
      <c r="G170" s="187" t="s">
        <v>1713</v>
      </c>
      <c r="H170" s="187" t="s">
        <v>1544</v>
      </c>
      <c r="I170" s="187" t="s">
        <v>1721</v>
      </c>
      <c r="J170" s="187" t="s">
        <v>1725</v>
      </c>
      <c r="K170" s="186" t="s">
        <v>163</v>
      </c>
      <c r="L170" s="186" t="s">
        <v>1726</v>
      </c>
      <c r="M170" s="186" t="s">
        <v>1727</v>
      </c>
      <c r="N170" s="128" t="s">
        <v>76</v>
      </c>
      <c r="O170" s="153" t="s">
        <v>239</v>
      </c>
      <c r="P170" s="146" t="s">
        <v>1886</v>
      </c>
      <c r="Q170" s="131">
        <v>44804</v>
      </c>
      <c r="R170" s="137">
        <v>44895</v>
      </c>
      <c r="S170" s="138">
        <v>44813</v>
      </c>
      <c r="T170" s="143" t="s">
        <v>824</v>
      </c>
      <c r="U170" s="170" t="s">
        <v>2064</v>
      </c>
      <c r="V170" s="139" t="s">
        <v>86</v>
      </c>
      <c r="W170" s="128">
        <v>0</v>
      </c>
      <c r="X170" s="128">
        <v>0</v>
      </c>
    </row>
    <row r="171" spans="1:24" ht="110.25" customHeight="1" x14ac:dyDescent="0.25">
      <c r="A171" s="128" t="s">
        <v>1862</v>
      </c>
      <c r="B171" s="128">
        <v>1</v>
      </c>
      <c r="C171" s="128">
        <v>2022</v>
      </c>
      <c r="D171" s="130" t="s">
        <v>210</v>
      </c>
      <c r="E171" s="186" t="s">
        <v>1687</v>
      </c>
      <c r="F171" s="163">
        <v>44600</v>
      </c>
      <c r="G171" s="187" t="s">
        <v>1728</v>
      </c>
      <c r="H171" s="187" t="s">
        <v>1729</v>
      </c>
      <c r="I171" s="187" t="s">
        <v>1730</v>
      </c>
      <c r="J171" s="187" t="s">
        <v>1731</v>
      </c>
      <c r="K171" s="186" t="s">
        <v>163</v>
      </c>
      <c r="L171" s="186" t="s">
        <v>1732</v>
      </c>
      <c r="M171" s="186" t="s">
        <v>1733</v>
      </c>
      <c r="N171" s="128" t="s">
        <v>76</v>
      </c>
      <c r="O171" s="130" t="s">
        <v>239</v>
      </c>
      <c r="P171" s="130" t="s">
        <v>239</v>
      </c>
      <c r="Q171" s="131">
        <v>44805</v>
      </c>
      <c r="R171" s="137">
        <v>44925</v>
      </c>
      <c r="S171" s="138">
        <v>44813</v>
      </c>
      <c r="T171" s="143" t="s">
        <v>824</v>
      </c>
      <c r="U171" s="170" t="s">
        <v>2064</v>
      </c>
      <c r="V171" s="139" t="s">
        <v>86</v>
      </c>
      <c r="W171" s="128">
        <v>0</v>
      </c>
      <c r="X171" s="128">
        <v>0</v>
      </c>
    </row>
    <row r="172" spans="1:24" ht="110.25" customHeight="1" x14ac:dyDescent="0.25">
      <c r="A172" s="128" t="s">
        <v>1863</v>
      </c>
      <c r="B172" s="128">
        <v>1</v>
      </c>
      <c r="C172" s="128">
        <v>2022</v>
      </c>
      <c r="D172" s="130" t="s">
        <v>210</v>
      </c>
      <c r="E172" s="186" t="s">
        <v>1687</v>
      </c>
      <c r="F172" s="163">
        <v>44600</v>
      </c>
      <c r="G172" s="187" t="s">
        <v>1734</v>
      </c>
      <c r="H172" s="187" t="s">
        <v>213</v>
      </c>
      <c r="I172" s="187" t="s">
        <v>1735</v>
      </c>
      <c r="J172" s="187" t="s">
        <v>1736</v>
      </c>
      <c r="K172" s="186" t="s">
        <v>163</v>
      </c>
      <c r="L172" s="186" t="s">
        <v>1737</v>
      </c>
      <c r="M172" s="186" t="s">
        <v>1733</v>
      </c>
      <c r="N172" s="128" t="s">
        <v>76</v>
      </c>
      <c r="O172" s="153" t="s">
        <v>1887</v>
      </c>
      <c r="P172" s="153" t="s">
        <v>1887</v>
      </c>
      <c r="Q172" s="131">
        <v>44805</v>
      </c>
      <c r="R172" s="137">
        <v>44895</v>
      </c>
      <c r="S172" s="138">
        <v>44813</v>
      </c>
      <c r="T172" s="143" t="s">
        <v>824</v>
      </c>
      <c r="U172" s="170" t="s">
        <v>2064</v>
      </c>
      <c r="V172" s="139" t="s">
        <v>86</v>
      </c>
      <c r="W172" s="128">
        <v>0</v>
      </c>
      <c r="X172" s="128">
        <v>0</v>
      </c>
    </row>
    <row r="173" spans="1:24" ht="110.25" customHeight="1" x14ac:dyDescent="0.25">
      <c r="A173" s="128" t="s">
        <v>1856</v>
      </c>
      <c r="B173" s="128">
        <v>1</v>
      </c>
      <c r="C173" s="128">
        <v>2022</v>
      </c>
      <c r="D173" s="130" t="s">
        <v>210</v>
      </c>
      <c r="E173" s="186" t="s">
        <v>1687</v>
      </c>
      <c r="F173" s="163">
        <v>44600</v>
      </c>
      <c r="G173" s="187" t="s">
        <v>1738</v>
      </c>
      <c r="H173" s="187" t="s">
        <v>213</v>
      </c>
      <c r="I173" s="187" t="s">
        <v>1739</v>
      </c>
      <c r="J173" s="187" t="s">
        <v>1740</v>
      </c>
      <c r="K173" s="186" t="s">
        <v>163</v>
      </c>
      <c r="L173" s="186" t="s">
        <v>1741</v>
      </c>
      <c r="M173" s="186" t="s">
        <v>1733</v>
      </c>
      <c r="N173" s="128" t="s">
        <v>76</v>
      </c>
      <c r="O173" s="153" t="s">
        <v>1887</v>
      </c>
      <c r="P173" s="153" t="s">
        <v>1887</v>
      </c>
      <c r="Q173" s="131">
        <v>44805</v>
      </c>
      <c r="R173" s="137">
        <v>44925</v>
      </c>
      <c r="S173" s="138">
        <v>44813</v>
      </c>
      <c r="T173" s="143" t="s">
        <v>824</v>
      </c>
      <c r="U173" s="170" t="s">
        <v>2064</v>
      </c>
      <c r="V173" s="139" t="s">
        <v>86</v>
      </c>
      <c r="W173" s="128">
        <v>0</v>
      </c>
      <c r="X173" s="128">
        <v>0</v>
      </c>
    </row>
    <row r="174" spans="1:24" ht="110.25" customHeight="1" x14ac:dyDescent="0.25">
      <c r="A174" s="128" t="s">
        <v>1864</v>
      </c>
      <c r="B174" s="128">
        <v>1</v>
      </c>
      <c r="C174" s="128">
        <v>2022</v>
      </c>
      <c r="D174" s="130" t="s">
        <v>210</v>
      </c>
      <c r="E174" s="186" t="s">
        <v>1687</v>
      </c>
      <c r="F174" s="163">
        <v>44600</v>
      </c>
      <c r="G174" s="187" t="s">
        <v>1742</v>
      </c>
      <c r="H174" s="187" t="s">
        <v>213</v>
      </c>
      <c r="I174" s="187" t="s">
        <v>1743</v>
      </c>
      <c r="J174" s="187" t="s">
        <v>1744</v>
      </c>
      <c r="K174" s="186" t="s">
        <v>163</v>
      </c>
      <c r="L174" s="186" t="s">
        <v>1737</v>
      </c>
      <c r="M174" s="186" t="s">
        <v>1733</v>
      </c>
      <c r="N174" s="128" t="s">
        <v>76</v>
      </c>
      <c r="O174" s="153" t="s">
        <v>1887</v>
      </c>
      <c r="P174" s="153" t="s">
        <v>1887</v>
      </c>
      <c r="Q174" s="131">
        <v>44805</v>
      </c>
      <c r="R174" s="137">
        <v>44865</v>
      </c>
      <c r="S174" s="138">
        <v>44813</v>
      </c>
      <c r="T174" s="143" t="s">
        <v>824</v>
      </c>
      <c r="U174" s="170" t="s">
        <v>2064</v>
      </c>
      <c r="V174" s="139" t="s">
        <v>86</v>
      </c>
      <c r="W174" s="128">
        <v>0</v>
      </c>
      <c r="X174" s="128">
        <v>0</v>
      </c>
    </row>
    <row r="175" spans="1:24" ht="110.25" customHeight="1" x14ac:dyDescent="0.25">
      <c r="A175" s="128" t="s">
        <v>1865</v>
      </c>
      <c r="B175" s="128">
        <v>1</v>
      </c>
      <c r="C175" s="128">
        <v>2022</v>
      </c>
      <c r="D175" s="130" t="s">
        <v>210</v>
      </c>
      <c r="E175" s="186" t="s">
        <v>1687</v>
      </c>
      <c r="F175" s="163">
        <v>44600</v>
      </c>
      <c r="G175" s="187" t="s">
        <v>1745</v>
      </c>
      <c r="H175" s="187" t="s">
        <v>213</v>
      </c>
      <c r="I175" s="187" t="s">
        <v>1746</v>
      </c>
      <c r="J175" s="187" t="s">
        <v>1747</v>
      </c>
      <c r="K175" s="186" t="s">
        <v>163</v>
      </c>
      <c r="L175" s="186" t="s">
        <v>1748</v>
      </c>
      <c r="M175" s="186" t="s">
        <v>1733</v>
      </c>
      <c r="N175" s="128" t="s">
        <v>76</v>
      </c>
      <c r="O175" s="153" t="s">
        <v>1887</v>
      </c>
      <c r="P175" s="153" t="s">
        <v>1887</v>
      </c>
      <c r="Q175" s="131">
        <v>44805</v>
      </c>
      <c r="R175" s="137">
        <v>44834</v>
      </c>
      <c r="S175" s="138">
        <v>44813</v>
      </c>
      <c r="T175" s="143" t="s">
        <v>824</v>
      </c>
      <c r="U175" s="170" t="s">
        <v>2064</v>
      </c>
      <c r="V175" s="139" t="s">
        <v>86</v>
      </c>
      <c r="W175" s="128">
        <v>0</v>
      </c>
      <c r="X175" s="128">
        <v>0</v>
      </c>
    </row>
    <row r="176" spans="1:24" ht="110.25" customHeight="1" x14ac:dyDescent="0.25">
      <c r="A176" s="128" t="s">
        <v>1866</v>
      </c>
      <c r="B176" s="128">
        <v>1</v>
      </c>
      <c r="C176" s="128">
        <v>2022</v>
      </c>
      <c r="D176" s="130" t="s">
        <v>210</v>
      </c>
      <c r="E176" s="186" t="s">
        <v>1687</v>
      </c>
      <c r="F176" s="163">
        <v>44600</v>
      </c>
      <c r="G176" s="187" t="s">
        <v>1749</v>
      </c>
      <c r="H176" s="187" t="s">
        <v>1544</v>
      </c>
      <c r="I176" s="187" t="s">
        <v>1750</v>
      </c>
      <c r="J176" s="187" t="s">
        <v>1751</v>
      </c>
      <c r="K176" s="186" t="s">
        <v>163</v>
      </c>
      <c r="L176" s="186" t="s">
        <v>1752</v>
      </c>
      <c r="M176" s="186" t="s">
        <v>1733</v>
      </c>
      <c r="N176" s="128" t="s">
        <v>76</v>
      </c>
      <c r="O176" s="130" t="s">
        <v>239</v>
      </c>
      <c r="P176" s="130" t="s">
        <v>239</v>
      </c>
      <c r="Q176" s="131">
        <v>44805</v>
      </c>
      <c r="R176" s="137">
        <v>44925</v>
      </c>
      <c r="S176" s="138">
        <v>44813</v>
      </c>
      <c r="T176" s="143" t="s">
        <v>824</v>
      </c>
      <c r="U176" s="170" t="s">
        <v>2064</v>
      </c>
      <c r="V176" s="139" t="s">
        <v>86</v>
      </c>
      <c r="W176" s="128">
        <v>0</v>
      </c>
      <c r="X176" s="128">
        <v>0</v>
      </c>
    </row>
    <row r="177" spans="1:24" ht="110.25" customHeight="1" x14ac:dyDescent="0.25">
      <c r="A177" s="128" t="s">
        <v>1867</v>
      </c>
      <c r="B177" s="128">
        <v>1</v>
      </c>
      <c r="C177" s="128">
        <v>2022</v>
      </c>
      <c r="D177" s="130" t="s">
        <v>1753</v>
      </c>
      <c r="E177" s="186" t="s">
        <v>1687</v>
      </c>
      <c r="F177" s="163">
        <v>44600</v>
      </c>
      <c r="G177" s="187" t="s">
        <v>1754</v>
      </c>
      <c r="H177" s="187" t="s">
        <v>213</v>
      </c>
      <c r="I177" s="187" t="s">
        <v>1755</v>
      </c>
      <c r="J177" s="187" t="s">
        <v>1756</v>
      </c>
      <c r="K177" s="186" t="s">
        <v>163</v>
      </c>
      <c r="L177" s="186" t="s">
        <v>1757</v>
      </c>
      <c r="M177" s="186" t="s">
        <v>1758</v>
      </c>
      <c r="N177" s="128" t="s">
        <v>76</v>
      </c>
      <c r="O177" s="153" t="s">
        <v>1887</v>
      </c>
      <c r="P177" s="153" t="s">
        <v>1887</v>
      </c>
      <c r="Q177" s="131">
        <v>44805</v>
      </c>
      <c r="R177" s="137">
        <v>44925</v>
      </c>
      <c r="S177" s="138">
        <v>44813</v>
      </c>
      <c r="T177" s="143" t="s">
        <v>824</v>
      </c>
      <c r="U177" s="170" t="s">
        <v>2064</v>
      </c>
      <c r="V177" s="139" t="s">
        <v>86</v>
      </c>
      <c r="W177" s="128">
        <v>0</v>
      </c>
      <c r="X177" s="128">
        <v>0</v>
      </c>
    </row>
    <row r="178" spans="1:24" ht="110.25" customHeight="1" x14ac:dyDescent="0.25">
      <c r="A178" s="128" t="s">
        <v>1868</v>
      </c>
      <c r="B178" s="128">
        <v>1</v>
      </c>
      <c r="C178" s="128">
        <v>2022</v>
      </c>
      <c r="D178" s="130" t="s">
        <v>210</v>
      </c>
      <c r="E178" s="186" t="s">
        <v>1687</v>
      </c>
      <c r="F178" s="163">
        <v>44600</v>
      </c>
      <c r="G178" s="187" t="s">
        <v>1759</v>
      </c>
      <c r="H178" s="187" t="s">
        <v>1544</v>
      </c>
      <c r="I178" s="187" t="s">
        <v>1760</v>
      </c>
      <c r="J178" s="187" t="s">
        <v>1761</v>
      </c>
      <c r="K178" s="186" t="s">
        <v>162</v>
      </c>
      <c r="L178" s="186" t="s">
        <v>1762</v>
      </c>
      <c r="M178" s="186" t="s">
        <v>1758</v>
      </c>
      <c r="N178" s="128" t="s">
        <v>76</v>
      </c>
      <c r="O178" s="153" t="s">
        <v>239</v>
      </c>
      <c r="P178" s="146" t="s">
        <v>1888</v>
      </c>
      <c r="Q178" s="131">
        <v>44802</v>
      </c>
      <c r="R178" s="137">
        <v>44865</v>
      </c>
      <c r="S178" s="138">
        <v>44813</v>
      </c>
      <c r="T178" s="143" t="s">
        <v>824</v>
      </c>
      <c r="U178" s="170" t="s">
        <v>2064</v>
      </c>
      <c r="V178" s="139" t="s">
        <v>86</v>
      </c>
      <c r="W178" s="128">
        <v>0</v>
      </c>
      <c r="X178" s="128">
        <v>0</v>
      </c>
    </row>
    <row r="179" spans="1:24" ht="110.25" customHeight="1" x14ac:dyDescent="0.25">
      <c r="A179" s="128" t="s">
        <v>1869</v>
      </c>
      <c r="B179" s="128">
        <v>1</v>
      </c>
      <c r="C179" s="128">
        <v>2022</v>
      </c>
      <c r="D179" s="130" t="s">
        <v>210</v>
      </c>
      <c r="E179" s="186" t="s">
        <v>1687</v>
      </c>
      <c r="F179" s="163">
        <v>44600</v>
      </c>
      <c r="G179" s="187" t="s">
        <v>1763</v>
      </c>
      <c r="H179" s="187" t="s">
        <v>1544</v>
      </c>
      <c r="I179" s="187" t="s">
        <v>1764</v>
      </c>
      <c r="J179" s="187" t="s">
        <v>1765</v>
      </c>
      <c r="K179" s="186" t="s">
        <v>162</v>
      </c>
      <c r="L179" s="186" t="s">
        <v>1766</v>
      </c>
      <c r="M179" s="186" t="s">
        <v>1758</v>
      </c>
      <c r="N179" s="153" t="s">
        <v>239</v>
      </c>
      <c r="O179" s="153" t="s">
        <v>239</v>
      </c>
      <c r="P179" s="146" t="s">
        <v>1888</v>
      </c>
      <c r="Q179" s="131">
        <v>44805</v>
      </c>
      <c r="R179" s="137">
        <v>44925</v>
      </c>
      <c r="S179" s="138">
        <v>44813</v>
      </c>
      <c r="T179" s="143" t="s">
        <v>824</v>
      </c>
      <c r="U179" s="170" t="s">
        <v>2064</v>
      </c>
      <c r="V179" s="139" t="s">
        <v>86</v>
      </c>
      <c r="W179" s="128">
        <v>0</v>
      </c>
      <c r="X179" s="128">
        <v>0</v>
      </c>
    </row>
    <row r="180" spans="1:24" ht="110.25" customHeight="1" x14ac:dyDescent="0.25">
      <c r="A180" s="128" t="s">
        <v>1870</v>
      </c>
      <c r="B180" s="128">
        <v>1</v>
      </c>
      <c r="C180" s="128">
        <v>2022</v>
      </c>
      <c r="D180" s="130" t="s">
        <v>210</v>
      </c>
      <c r="E180" s="186" t="s">
        <v>1687</v>
      </c>
      <c r="F180" s="163">
        <v>44600</v>
      </c>
      <c r="G180" s="187" t="s">
        <v>1767</v>
      </c>
      <c r="H180" s="187" t="s">
        <v>1544</v>
      </c>
      <c r="I180" s="187" t="s">
        <v>1768</v>
      </c>
      <c r="J180" s="187" t="s">
        <v>1769</v>
      </c>
      <c r="K180" s="186" t="s">
        <v>163</v>
      </c>
      <c r="L180" s="186" t="s">
        <v>1770</v>
      </c>
      <c r="M180" s="186" t="s">
        <v>1758</v>
      </c>
      <c r="N180" s="130" t="s">
        <v>239</v>
      </c>
      <c r="O180" s="130" t="s">
        <v>239</v>
      </c>
      <c r="P180" s="130" t="s">
        <v>239</v>
      </c>
      <c r="Q180" s="131">
        <v>44805</v>
      </c>
      <c r="R180" s="137">
        <v>44925</v>
      </c>
      <c r="S180" s="138">
        <v>44813</v>
      </c>
      <c r="T180" s="143" t="s">
        <v>824</v>
      </c>
      <c r="U180" s="170" t="s">
        <v>2064</v>
      </c>
      <c r="V180" s="139" t="s">
        <v>86</v>
      </c>
      <c r="W180" s="128">
        <v>0</v>
      </c>
      <c r="X180" s="128">
        <v>0</v>
      </c>
    </row>
    <row r="181" spans="1:24" ht="110.25" customHeight="1" x14ac:dyDescent="0.25">
      <c r="A181" s="128" t="s">
        <v>1871</v>
      </c>
      <c r="B181" s="128">
        <v>1</v>
      </c>
      <c r="C181" s="128">
        <v>2022</v>
      </c>
      <c r="D181" s="130" t="s">
        <v>210</v>
      </c>
      <c r="E181" s="186" t="s">
        <v>1687</v>
      </c>
      <c r="F181" s="163">
        <v>44600</v>
      </c>
      <c r="G181" s="187" t="s">
        <v>1771</v>
      </c>
      <c r="H181" s="187" t="s">
        <v>1544</v>
      </c>
      <c r="I181" s="187" t="s">
        <v>1772</v>
      </c>
      <c r="J181" s="187" t="s">
        <v>1773</v>
      </c>
      <c r="K181" s="186" t="s">
        <v>163</v>
      </c>
      <c r="L181" s="186" t="s">
        <v>1774</v>
      </c>
      <c r="M181" s="186" t="s">
        <v>1775</v>
      </c>
      <c r="N181" s="130" t="s">
        <v>239</v>
      </c>
      <c r="O181" s="130" t="s">
        <v>239</v>
      </c>
      <c r="P181" s="130" t="s">
        <v>239</v>
      </c>
      <c r="Q181" s="131">
        <v>44805</v>
      </c>
      <c r="R181" s="137">
        <v>44865</v>
      </c>
      <c r="S181" s="138">
        <v>44813</v>
      </c>
      <c r="T181" s="143" t="s">
        <v>824</v>
      </c>
      <c r="U181" s="170" t="s">
        <v>2064</v>
      </c>
      <c r="V181" s="139" t="s">
        <v>86</v>
      </c>
      <c r="W181" s="128">
        <v>0</v>
      </c>
      <c r="X181" s="128">
        <v>0</v>
      </c>
    </row>
    <row r="182" spans="1:24" ht="110.25" customHeight="1" x14ac:dyDescent="0.25">
      <c r="A182" s="128" t="s">
        <v>1872</v>
      </c>
      <c r="B182" s="128">
        <v>1</v>
      </c>
      <c r="C182" s="128">
        <v>2022</v>
      </c>
      <c r="D182" s="130" t="s">
        <v>210</v>
      </c>
      <c r="E182" s="186" t="s">
        <v>1687</v>
      </c>
      <c r="F182" s="163">
        <v>44600</v>
      </c>
      <c r="G182" s="187" t="s">
        <v>1776</v>
      </c>
      <c r="H182" s="187" t="s">
        <v>1544</v>
      </c>
      <c r="I182" s="187" t="s">
        <v>1777</v>
      </c>
      <c r="J182" s="187" t="s">
        <v>1778</v>
      </c>
      <c r="K182" s="186" t="s">
        <v>163</v>
      </c>
      <c r="L182" s="186" t="s">
        <v>1779</v>
      </c>
      <c r="M182" s="186">
        <v>1</v>
      </c>
      <c r="N182" s="130" t="s">
        <v>239</v>
      </c>
      <c r="O182" s="130" t="s">
        <v>239</v>
      </c>
      <c r="P182" s="130" t="s">
        <v>239</v>
      </c>
      <c r="Q182" s="131">
        <v>44805</v>
      </c>
      <c r="R182" s="137">
        <v>44925</v>
      </c>
      <c r="S182" s="138">
        <v>44813</v>
      </c>
      <c r="T182" s="143" t="s">
        <v>824</v>
      </c>
      <c r="U182" s="170" t="s">
        <v>2064</v>
      </c>
      <c r="V182" s="139" t="s">
        <v>86</v>
      </c>
      <c r="W182" s="128">
        <v>0</v>
      </c>
      <c r="X182" s="128">
        <v>0</v>
      </c>
    </row>
    <row r="183" spans="1:24" ht="110.25" customHeight="1" x14ac:dyDescent="0.25">
      <c r="A183" s="128" t="s">
        <v>1873</v>
      </c>
      <c r="B183" s="128">
        <v>1</v>
      </c>
      <c r="C183" s="128">
        <v>2022</v>
      </c>
      <c r="D183" s="130" t="s">
        <v>210</v>
      </c>
      <c r="E183" s="186" t="s">
        <v>1687</v>
      </c>
      <c r="F183" s="163">
        <v>44600</v>
      </c>
      <c r="G183" s="187" t="s">
        <v>1780</v>
      </c>
      <c r="H183" s="187" t="s">
        <v>1781</v>
      </c>
      <c r="I183" s="187" t="s">
        <v>1782</v>
      </c>
      <c r="J183" s="187" t="s">
        <v>1783</v>
      </c>
      <c r="K183" s="186" t="s">
        <v>113</v>
      </c>
      <c r="L183" s="186" t="s">
        <v>1784</v>
      </c>
      <c r="M183" s="186">
        <v>1</v>
      </c>
      <c r="N183" s="154" t="s">
        <v>1016</v>
      </c>
      <c r="O183" s="191" t="s">
        <v>1016</v>
      </c>
      <c r="P183" s="192" t="s">
        <v>1016</v>
      </c>
      <c r="Q183" s="131">
        <v>44783</v>
      </c>
      <c r="R183" s="137">
        <v>44834</v>
      </c>
      <c r="S183" s="138">
        <v>44813</v>
      </c>
      <c r="T183" s="139" t="s">
        <v>2046</v>
      </c>
      <c r="U183" s="142" t="s">
        <v>2072</v>
      </c>
      <c r="V183" s="139" t="s">
        <v>86</v>
      </c>
      <c r="W183" s="128">
        <v>0</v>
      </c>
      <c r="X183" s="128">
        <v>0</v>
      </c>
    </row>
    <row r="184" spans="1:24" ht="110.25" customHeight="1" x14ac:dyDescent="0.25">
      <c r="A184" s="128" t="s">
        <v>1873</v>
      </c>
      <c r="B184" s="128">
        <v>2</v>
      </c>
      <c r="C184" s="128">
        <v>2022</v>
      </c>
      <c r="D184" s="130" t="s">
        <v>210</v>
      </c>
      <c r="E184" s="186" t="s">
        <v>1687</v>
      </c>
      <c r="F184" s="163">
        <v>44600</v>
      </c>
      <c r="G184" s="187" t="s">
        <v>1785</v>
      </c>
      <c r="H184" s="187" t="s">
        <v>1781</v>
      </c>
      <c r="I184" s="187" t="s">
        <v>1782</v>
      </c>
      <c r="J184" s="187" t="s">
        <v>1786</v>
      </c>
      <c r="K184" s="186" t="s">
        <v>113</v>
      </c>
      <c r="L184" s="186" t="s">
        <v>1787</v>
      </c>
      <c r="M184" s="186">
        <v>1</v>
      </c>
      <c r="N184" s="154" t="s">
        <v>1016</v>
      </c>
      <c r="O184" s="191" t="s">
        <v>1016</v>
      </c>
      <c r="P184" s="192" t="s">
        <v>1016</v>
      </c>
      <c r="Q184" s="131">
        <v>44783</v>
      </c>
      <c r="R184" s="137">
        <v>44865</v>
      </c>
      <c r="S184" s="138">
        <v>44813</v>
      </c>
      <c r="T184" s="139" t="s">
        <v>2046</v>
      </c>
      <c r="U184" s="142" t="s">
        <v>2077</v>
      </c>
      <c r="V184" s="139" t="s">
        <v>86</v>
      </c>
      <c r="W184" s="128">
        <v>0</v>
      </c>
      <c r="X184" s="128">
        <v>0</v>
      </c>
    </row>
    <row r="185" spans="1:24" ht="110.25" customHeight="1" x14ac:dyDescent="0.25">
      <c r="A185" s="128" t="s">
        <v>1873</v>
      </c>
      <c r="B185" s="128">
        <v>3</v>
      </c>
      <c r="C185" s="128">
        <v>2022</v>
      </c>
      <c r="D185" s="130" t="s">
        <v>210</v>
      </c>
      <c r="E185" s="186" t="s">
        <v>1687</v>
      </c>
      <c r="F185" s="163">
        <v>44600</v>
      </c>
      <c r="G185" s="187" t="s">
        <v>1788</v>
      </c>
      <c r="H185" s="187" t="s">
        <v>1781</v>
      </c>
      <c r="I185" s="187" t="s">
        <v>1782</v>
      </c>
      <c r="J185" s="187" t="s">
        <v>1789</v>
      </c>
      <c r="K185" s="186" t="s">
        <v>113</v>
      </c>
      <c r="L185" s="186" t="s">
        <v>1790</v>
      </c>
      <c r="M185" s="186">
        <v>1</v>
      </c>
      <c r="N185" s="154" t="s">
        <v>1016</v>
      </c>
      <c r="O185" s="191" t="s">
        <v>1016</v>
      </c>
      <c r="P185" s="192" t="s">
        <v>1016</v>
      </c>
      <c r="Q185" s="131">
        <v>44837</v>
      </c>
      <c r="R185" s="137">
        <v>44895</v>
      </c>
      <c r="S185" s="138">
        <v>44813</v>
      </c>
      <c r="T185" s="139" t="s">
        <v>2046</v>
      </c>
      <c r="U185" s="142" t="s">
        <v>2078</v>
      </c>
      <c r="V185" s="139" t="s">
        <v>86</v>
      </c>
      <c r="W185" s="128">
        <v>0</v>
      </c>
      <c r="X185" s="128">
        <v>0</v>
      </c>
    </row>
    <row r="186" spans="1:24" ht="110.25" customHeight="1" x14ac:dyDescent="0.25">
      <c r="A186" s="128" t="s">
        <v>1874</v>
      </c>
      <c r="B186" s="128">
        <v>1</v>
      </c>
      <c r="C186" s="128">
        <v>2022</v>
      </c>
      <c r="D186" s="130" t="s">
        <v>210</v>
      </c>
      <c r="E186" s="186" t="s">
        <v>1687</v>
      </c>
      <c r="F186" s="163">
        <v>44600</v>
      </c>
      <c r="G186" s="187" t="s">
        <v>1791</v>
      </c>
      <c r="H186" s="187" t="s">
        <v>1781</v>
      </c>
      <c r="I186" s="187" t="s">
        <v>1792</v>
      </c>
      <c r="J186" s="187" t="s">
        <v>1793</v>
      </c>
      <c r="K186" s="186" t="s">
        <v>113</v>
      </c>
      <c r="L186" s="186" t="s">
        <v>1784</v>
      </c>
      <c r="M186" s="186">
        <v>1</v>
      </c>
      <c r="N186" s="154" t="s">
        <v>1016</v>
      </c>
      <c r="O186" s="191" t="s">
        <v>1016</v>
      </c>
      <c r="P186" s="192" t="s">
        <v>1016</v>
      </c>
      <c r="Q186" s="131">
        <v>44783</v>
      </c>
      <c r="R186" s="137">
        <v>44834</v>
      </c>
      <c r="S186" s="138">
        <v>44813</v>
      </c>
      <c r="T186" s="139" t="s">
        <v>2046</v>
      </c>
      <c r="U186" s="142" t="s">
        <v>2079</v>
      </c>
      <c r="V186" s="139" t="s">
        <v>86</v>
      </c>
      <c r="W186" s="128">
        <v>0</v>
      </c>
      <c r="X186" s="128">
        <v>0</v>
      </c>
    </row>
    <row r="187" spans="1:24" ht="110.25" customHeight="1" x14ac:dyDescent="0.25">
      <c r="A187" s="128" t="s">
        <v>1874</v>
      </c>
      <c r="B187" s="128">
        <v>2</v>
      </c>
      <c r="C187" s="128">
        <v>2022</v>
      </c>
      <c r="D187" s="130" t="s">
        <v>210</v>
      </c>
      <c r="E187" s="186" t="s">
        <v>1687</v>
      </c>
      <c r="F187" s="163">
        <v>44600</v>
      </c>
      <c r="G187" s="187" t="s">
        <v>1791</v>
      </c>
      <c r="H187" s="187" t="s">
        <v>1781</v>
      </c>
      <c r="I187" s="187" t="s">
        <v>1792</v>
      </c>
      <c r="J187" s="187" t="s">
        <v>1794</v>
      </c>
      <c r="K187" s="186" t="s">
        <v>113</v>
      </c>
      <c r="L187" s="186" t="s">
        <v>1795</v>
      </c>
      <c r="M187" s="186" t="s">
        <v>1635</v>
      </c>
      <c r="N187" s="154" t="s">
        <v>1016</v>
      </c>
      <c r="O187" s="191" t="s">
        <v>1016</v>
      </c>
      <c r="P187" s="192" t="s">
        <v>1016</v>
      </c>
      <c r="Q187" s="131">
        <v>44783</v>
      </c>
      <c r="R187" s="137">
        <v>44865</v>
      </c>
      <c r="S187" s="138">
        <v>44813</v>
      </c>
      <c r="T187" s="139" t="s">
        <v>2046</v>
      </c>
      <c r="U187" s="142" t="s">
        <v>2080</v>
      </c>
      <c r="V187" s="139" t="s">
        <v>86</v>
      </c>
      <c r="W187" s="128">
        <v>0</v>
      </c>
      <c r="X187" s="128">
        <v>0</v>
      </c>
    </row>
    <row r="188" spans="1:24" ht="110.25" customHeight="1" x14ac:dyDescent="0.25">
      <c r="A188" s="128" t="s">
        <v>1875</v>
      </c>
      <c r="B188" s="128">
        <v>1</v>
      </c>
      <c r="C188" s="128">
        <v>2022</v>
      </c>
      <c r="D188" s="130" t="s">
        <v>210</v>
      </c>
      <c r="E188" s="186" t="s">
        <v>1687</v>
      </c>
      <c r="F188" s="163">
        <v>44600</v>
      </c>
      <c r="G188" s="187" t="s">
        <v>1796</v>
      </c>
      <c r="H188" s="187" t="s">
        <v>1544</v>
      </c>
      <c r="I188" s="187" t="s">
        <v>1797</v>
      </c>
      <c r="J188" s="187" t="s">
        <v>1798</v>
      </c>
      <c r="K188" s="186" t="s">
        <v>163</v>
      </c>
      <c r="L188" s="186" t="s">
        <v>1799</v>
      </c>
      <c r="M188" s="186" t="s">
        <v>1800</v>
      </c>
      <c r="N188" s="153" t="s">
        <v>1628</v>
      </c>
      <c r="O188" s="130" t="s">
        <v>77</v>
      </c>
      <c r="P188" s="131" t="s">
        <v>1628</v>
      </c>
      <c r="Q188" s="131">
        <v>44790</v>
      </c>
      <c r="R188" s="137">
        <v>44834</v>
      </c>
      <c r="S188" s="138">
        <v>44813</v>
      </c>
      <c r="T188" s="143" t="s">
        <v>824</v>
      </c>
      <c r="U188" s="170" t="s">
        <v>2064</v>
      </c>
      <c r="V188" s="139" t="s">
        <v>86</v>
      </c>
      <c r="W188" s="128">
        <v>0</v>
      </c>
      <c r="X188" s="128">
        <v>0</v>
      </c>
    </row>
    <row r="189" spans="1:24" ht="110.25" customHeight="1" x14ac:dyDescent="0.25">
      <c r="A189" s="128" t="s">
        <v>1876</v>
      </c>
      <c r="B189" s="128">
        <v>1</v>
      </c>
      <c r="C189" s="128">
        <v>2022</v>
      </c>
      <c r="D189" s="130" t="s">
        <v>210</v>
      </c>
      <c r="E189" s="186" t="s">
        <v>1687</v>
      </c>
      <c r="F189" s="163">
        <v>44600</v>
      </c>
      <c r="G189" s="187" t="s">
        <v>1801</v>
      </c>
      <c r="H189" s="187" t="s">
        <v>1544</v>
      </c>
      <c r="I189" s="187" t="s">
        <v>1802</v>
      </c>
      <c r="J189" s="187" t="s">
        <v>1803</v>
      </c>
      <c r="K189" s="186" t="s">
        <v>163</v>
      </c>
      <c r="L189" s="186" t="s">
        <v>1804</v>
      </c>
      <c r="M189" s="186" t="s">
        <v>1647</v>
      </c>
      <c r="N189" s="153" t="s">
        <v>1628</v>
      </c>
      <c r="O189" s="130" t="s">
        <v>77</v>
      </c>
      <c r="P189" s="131" t="s">
        <v>1628</v>
      </c>
      <c r="Q189" s="131">
        <v>44805</v>
      </c>
      <c r="R189" s="137">
        <v>44925</v>
      </c>
      <c r="S189" s="138">
        <v>44813</v>
      </c>
      <c r="T189" s="143" t="s">
        <v>824</v>
      </c>
      <c r="U189" s="170" t="s">
        <v>2064</v>
      </c>
      <c r="V189" s="139" t="s">
        <v>86</v>
      </c>
      <c r="W189" s="128">
        <v>0</v>
      </c>
      <c r="X189" s="128">
        <v>0</v>
      </c>
    </row>
    <row r="190" spans="1:24" ht="110.25" customHeight="1" x14ac:dyDescent="0.25">
      <c r="A190" s="128" t="s">
        <v>1876</v>
      </c>
      <c r="B190" s="128">
        <v>2</v>
      </c>
      <c r="C190" s="128">
        <v>2022</v>
      </c>
      <c r="D190" s="130" t="s">
        <v>210</v>
      </c>
      <c r="E190" s="186" t="s">
        <v>1687</v>
      </c>
      <c r="F190" s="163">
        <v>44600</v>
      </c>
      <c r="G190" s="187" t="s">
        <v>1805</v>
      </c>
      <c r="H190" s="187" t="s">
        <v>1544</v>
      </c>
      <c r="I190" s="187" t="s">
        <v>1806</v>
      </c>
      <c r="J190" s="187" t="s">
        <v>1807</v>
      </c>
      <c r="K190" s="186" t="s">
        <v>113</v>
      </c>
      <c r="L190" s="186" t="s">
        <v>1808</v>
      </c>
      <c r="M190" s="186" t="s">
        <v>1800</v>
      </c>
      <c r="N190" s="143" t="s">
        <v>239</v>
      </c>
      <c r="O190" s="143" t="s">
        <v>239</v>
      </c>
      <c r="P190" s="143" t="s">
        <v>239</v>
      </c>
      <c r="Q190" s="131">
        <v>44802</v>
      </c>
      <c r="R190" s="137">
        <v>45044</v>
      </c>
      <c r="S190" s="138">
        <v>44813</v>
      </c>
      <c r="T190" s="143" t="s">
        <v>824</v>
      </c>
      <c r="U190" s="170" t="s">
        <v>2064</v>
      </c>
      <c r="V190" s="139" t="s">
        <v>86</v>
      </c>
      <c r="W190" s="128">
        <v>0</v>
      </c>
      <c r="X190" s="128">
        <v>0</v>
      </c>
    </row>
    <row r="191" spans="1:24" ht="110.25" customHeight="1" x14ac:dyDescent="0.25">
      <c r="A191" s="128" t="s">
        <v>1877</v>
      </c>
      <c r="B191" s="128">
        <v>1</v>
      </c>
      <c r="C191" s="128">
        <v>2022</v>
      </c>
      <c r="D191" s="130" t="s">
        <v>210</v>
      </c>
      <c r="E191" s="186" t="s">
        <v>1687</v>
      </c>
      <c r="F191" s="163">
        <v>44600</v>
      </c>
      <c r="G191" s="187" t="s">
        <v>1809</v>
      </c>
      <c r="H191" s="187" t="s">
        <v>434</v>
      </c>
      <c r="I191" s="187" t="s">
        <v>1810</v>
      </c>
      <c r="J191" s="187" t="s">
        <v>1811</v>
      </c>
      <c r="K191" s="186" t="s">
        <v>79</v>
      </c>
      <c r="L191" s="186" t="s">
        <v>1812</v>
      </c>
      <c r="M191" s="186" t="s">
        <v>1800</v>
      </c>
      <c r="N191" s="130" t="s">
        <v>2065</v>
      </c>
      <c r="O191" s="195" t="s">
        <v>1889</v>
      </c>
      <c r="P191" s="196" t="s">
        <v>1890</v>
      </c>
      <c r="Q191" s="131">
        <v>44802</v>
      </c>
      <c r="R191" s="197">
        <v>44895</v>
      </c>
      <c r="S191" s="138">
        <v>44813</v>
      </c>
      <c r="T191" s="143" t="s">
        <v>824</v>
      </c>
      <c r="U191" s="170" t="s">
        <v>2064</v>
      </c>
      <c r="V191" s="139" t="s">
        <v>86</v>
      </c>
      <c r="W191" s="128">
        <v>0</v>
      </c>
      <c r="X191" s="128">
        <v>0</v>
      </c>
    </row>
    <row r="192" spans="1:24" ht="110.25" customHeight="1" x14ac:dyDescent="0.25">
      <c r="A192" s="128" t="s">
        <v>1877</v>
      </c>
      <c r="B192" s="128">
        <v>2</v>
      </c>
      <c r="C192" s="128">
        <v>2022</v>
      </c>
      <c r="D192" s="130" t="s">
        <v>210</v>
      </c>
      <c r="E192" s="186" t="s">
        <v>1687</v>
      </c>
      <c r="F192" s="163">
        <v>44600</v>
      </c>
      <c r="G192" s="187" t="s">
        <v>1809</v>
      </c>
      <c r="H192" s="187" t="s">
        <v>434</v>
      </c>
      <c r="I192" s="187" t="s">
        <v>1810</v>
      </c>
      <c r="J192" s="187" t="s">
        <v>1813</v>
      </c>
      <c r="K192" s="186" t="s">
        <v>82</v>
      </c>
      <c r="L192" s="186" t="s">
        <v>1814</v>
      </c>
      <c r="M192" s="186" t="s">
        <v>1800</v>
      </c>
      <c r="N192" s="130" t="s">
        <v>2065</v>
      </c>
      <c r="O192" s="195" t="s">
        <v>1889</v>
      </c>
      <c r="P192" s="196" t="s">
        <v>1890</v>
      </c>
      <c r="Q192" s="131">
        <v>44802</v>
      </c>
      <c r="R192" s="197">
        <v>44895</v>
      </c>
      <c r="S192" s="138">
        <v>44813</v>
      </c>
      <c r="T192" s="143" t="s">
        <v>824</v>
      </c>
      <c r="U192" s="170" t="s">
        <v>2064</v>
      </c>
      <c r="V192" s="139" t="s">
        <v>86</v>
      </c>
      <c r="W192" s="128">
        <v>0</v>
      </c>
      <c r="X192" s="128">
        <v>0</v>
      </c>
    </row>
    <row r="193" spans="1:24" ht="110.25" customHeight="1" x14ac:dyDescent="0.25">
      <c r="A193" s="128" t="s">
        <v>1877</v>
      </c>
      <c r="B193" s="128">
        <v>3</v>
      </c>
      <c r="C193" s="128">
        <v>2022</v>
      </c>
      <c r="D193" s="130" t="s">
        <v>210</v>
      </c>
      <c r="E193" s="186" t="s">
        <v>1687</v>
      </c>
      <c r="F193" s="163">
        <v>44600</v>
      </c>
      <c r="G193" s="187" t="s">
        <v>1809</v>
      </c>
      <c r="H193" s="187" t="s">
        <v>434</v>
      </c>
      <c r="I193" s="187" t="s">
        <v>1810</v>
      </c>
      <c r="J193" s="187" t="s">
        <v>1815</v>
      </c>
      <c r="K193" s="186" t="s">
        <v>82</v>
      </c>
      <c r="L193" s="186" t="s">
        <v>1816</v>
      </c>
      <c r="M193" s="186" t="s">
        <v>1800</v>
      </c>
      <c r="N193" s="130" t="s">
        <v>2065</v>
      </c>
      <c r="O193" s="195" t="s">
        <v>1889</v>
      </c>
      <c r="P193" s="196" t="s">
        <v>1890</v>
      </c>
      <c r="Q193" s="131">
        <v>44802</v>
      </c>
      <c r="R193" s="197">
        <v>44895</v>
      </c>
      <c r="S193" s="138">
        <v>44813</v>
      </c>
      <c r="T193" s="143" t="s">
        <v>824</v>
      </c>
      <c r="U193" s="170" t="s">
        <v>2064</v>
      </c>
      <c r="V193" s="139" t="s">
        <v>86</v>
      </c>
      <c r="W193" s="128">
        <v>0</v>
      </c>
      <c r="X193" s="128">
        <v>0</v>
      </c>
    </row>
    <row r="194" spans="1:24" ht="110.25" customHeight="1" x14ac:dyDescent="0.25">
      <c r="A194" s="128" t="s">
        <v>1877</v>
      </c>
      <c r="B194" s="128">
        <v>4</v>
      </c>
      <c r="C194" s="128">
        <v>2022</v>
      </c>
      <c r="D194" s="130" t="s">
        <v>210</v>
      </c>
      <c r="E194" s="186" t="s">
        <v>1687</v>
      </c>
      <c r="F194" s="163">
        <v>44600</v>
      </c>
      <c r="G194" s="187" t="s">
        <v>1817</v>
      </c>
      <c r="H194" s="187" t="s">
        <v>434</v>
      </c>
      <c r="I194" s="187" t="s">
        <v>1810</v>
      </c>
      <c r="J194" s="187" t="s">
        <v>1818</v>
      </c>
      <c r="K194" s="186" t="s">
        <v>82</v>
      </c>
      <c r="L194" s="186" t="s">
        <v>1819</v>
      </c>
      <c r="M194" s="186" t="s">
        <v>1800</v>
      </c>
      <c r="N194" s="130" t="s">
        <v>2065</v>
      </c>
      <c r="O194" s="195" t="s">
        <v>1889</v>
      </c>
      <c r="P194" s="196" t="s">
        <v>1890</v>
      </c>
      <c r="Q194" s="131">
        <v>44802</v>
      </c>
      <c r="R194" s="197">
        <v>44895</v>
      </c>
      <c r="S194" s="138">
        <v>44813</v>
      </c>
      <c r="T194" s="143" t="s">
        <v>824</v>
      </c>
      <c r="U194" s="170" t="s">
        <v>2064</v>
      </c>
      <c r="V194" s="139" t="s">
        <v>86</v>
      </c>
      <c r="W194" s="128">
        <v>0</v>
      </c>
      <c r="X194" s="128">
        <v>0</v>
      </c>
    </row>
    <row r="195" spans="1:24" ht="110.25" customHeight="1" x14ac:dyDescent="0.25">
      <c r="A195" s="128" t="s">
        <v>1878</v>
      </c>
      <c r="B195" s="128">
        <v>1</v>
      </c>
      <c r="C195" s="128">
        <v>2022</v>
      </c>
      <c r="D195" s="130" t="s">
        <v>210</v>
      </c>
      <c r="E195" s="186" t="s">
        <v>1687</v>
      </c>
      <c r="F195" s="163">
        <v>44600</v>
      </c>
      <c r="G195" s="187" t="s">
        <v>1820</v>
      </c>
      <c r="H195" s="187" t="s">
        <v>434</v>
      </c>
      <c r="I195" s="187" t="s">
        <v>1821</v>
      </c>
      <c r="J195" s="187" t="s">
        <v>1822</v>
      </c>
      <c r="K195" s="186" t="s">
        <v>79</v>
      </c>
      <c r="L195" s="186" t="s">
        <v>1823</v>
      </c>
      <c r="M195" s="186" t="s">
        <v>1800</v>
      </c>
      <c r="N195" s="130" t="s">
        <v>2065</v>
      </c>
      <c r="O195" s="195" t="s">
        <v>239</v>
      </c>
      <c r="P195" s="196" t="s">
        <v>1888</v>
      </c>
      <c r="Q195" s="131">
        <v>44802</v>
      </c>
      <c r="R195" s="197">
        <v>44925</v>
      </c>
      <c r="S195" s="138">
        <v>44813</v>
      </c>
      <c r="T195" s="143" t="s">
        <v>824</v>
      </c>
      <c r="U195" s="170" t="s">
        <v>2064</v>
      </c>
      <c r="V195" s="139" t="s">
        <v>86</v>
      </c>
      <c r="W195" s="128">
        <v>0</v>
      </c>
      <c r="X195" s="128">
        <v>0</v>
      </c>
    </row>
    <row r="196" spans="1:24" ht="110.25" customHeight="1" x14ac:dyDescent="0.25">
      <c r="A196" s="128" t="s">
        <v>1878</v>
      </c>
      <c r="B196" s="128">
        <v>2</v>
      </c>
      <c r="C196" s="128">
        <v>2022</v>
      </c>
      <c r="D196" s="130" t="s">
        <v>210</v>
      </c>
      <c r="E196" s="186" t="s">
        <v>1687</v>
      </c>
      <c r="F196" s="163">
        <v>44600</v>
      </c>
      <c r="G196" s="187" t="s">
        <v>1820</v>
      </c>
      <c r="H196" s="187" t="s">
        <v>434</v>
      </c>
      <c r="I196" s="187" t="s">
        <v>1821</v>
      </c>
      <c r="J196" s="187" t="s">
        <v>1824</v>
      </c>
      <c r="K196" s="186" t="s">
        <v>82</v>
      </c>
      <c r="L196" s="186" t="s">
        <v>1825</v>
      </c>
      <c r="M196" s="186" t="s">
        <v>1800</v>
      </c>
      <c r="N196" s="130" t="s">
        <v>2065</v>
      </c>
      <c r="O196" s="195" t="s">
        <v>239</v>
      </c>
      <c r="P196" s="196" t="s">
        <v>1888</v>
      </c>
      <c r="Q196" s="131">
        <v>44802</v>
      </c>
      <c r="R196" s="197">
        <v>44865</v>
      </c>
      <c r="S196" s="138">
        <v>44813</v>
      </c>
      <c r="T196" s="143" t="s">
        <v>824</v>
      </c>
      <c r="U196" s="170" t="s">
        <v>2064</v>
      </c>
      <c r="V196" s="139" t="s">
        <v>86</v>
      </c>
      <c r="W196" s="128">
        <v>0</v>
      </c>
      <c r="X196" s="128">
        <v>0</v>
      </c>
    </row>
    <row r="197" spans="1:24" ht="110.25" customHeight="1" x14ac:dyDescent="0.25">
      <c r="A197" s="128" t="s">
        <v>1878</v>
      </c>
      <c r="B197" s="128">
        <v>3</v>
      </c>
      <c r="C197" s="128">
        <v>2022</v>
      </c>
      <c r="D197" s="130" t="s">
        <v>210</v>
      </c>
      <c r="E197" s="186" t="s">
        <v>1687</v>
      </c>
      <c r="F197" s="163">
        <v>44600</v>
      </c>
      <c r="G197" s="187" t="s">
        <v>1826</v>
      </c>
      <c r="H197" s="187" t="s">
        <v>434</v>
      </c>
      <c r="I197" s="187" t="s">
        <v>1821</v>
      </c>
      <c r="J197" s="187" t="s">
        <v>1827</v>
      </c>
      <c r="K197" s="186" t="s">
        <v>82</v>
      </c>
      <c r="L197" s="186" t="s">
        <v>1828</v>
      </c>
      <c r="M197" s="186" t="s">
        <v>1800</v>
      </c>
      <c r="N197" s="128" t="s">
        <v>76</v>
      </c>
      <c r="O197" s="195" t="s">
        <v>239</v>
      </c>
      <c r="P197" s="196" t="s">
        <v>1888</v>
      </c>
      <c r="Q197" s="131">
        <v>44802</v>
      </c>
      <c r="R197" s="197">
        <v>44865</v>
      </c>
      <c r="S197" s="138">
        <v>44813</v>
      </c>
      <c r="T197" s="143" t="s">
        <v>824</v>
      </c>
      <c r="U197" s="170" t="s">
        <v>2064</v>
      </c>
      <c r="V197" s="139" t="s">
        <v>86</v>
      </c>
      <c r="W197" s="128">
        <v>0</v>
      </c>
      <c r="X197" s="128">
        <v>0</v>
      </c>
    </row>
    <row r="198" spans="1:24" ht="110.25" customHeight="1" x14ac:dyDescent="0.25">
      <c r="A198" s="128" t="s">
        <v>1878</v>
      </c>
      <c r="B198" s="128">
        <v>4</v>
      </c>
      <c r="C198" s="128">
        <v>2022</v>
      </c>
      <c r="D198" s="130" t="s">
        <v>210</v>
      </c>
      <c r="E198" s="186" t="s">
        <v>1687</v>
      </c>
      <c r="F198" s="163">
        <v>44600</v>
      </c>
      <c r="G198" s="187" t="s">
        <v>1820</v>
      </c>
      <c r="H198" s="187" t="s">
        <v>434</v>
      </c>
      <c r="I198" s="187" t="s">
        <v>1821</v>
      </c>
      <c r="J198" s="187" t="s">
        <v>1829</v>
      </c>
      <c r="K198" s="186" t="s">
        <v>82</v>
      </c>
      <c r="L198" s="186" t="s">
        <v>1830</v>
      </c>
      <c r="M198" s="186" t="s">
        <v>1800</v>
      </c>
      <c r="N198" s="128" t="s">
        <v>76</v>
      </c>
      <c r="O198" s="195" t="s">
        <v>239</v>
      </c>
      <c r="P198" s="196" t="s">
        <v>1888</v>
      </c>
      <c r="Q198" s="131">
        <v>44802</v>
      </c>
      <c r="R198" s="197">
        <v>44925</v>
      </c>
      <c r="S198" s="138">
        <v>44813</v>
      </c>
      <c r="T198" s="143" t="s">
        <v>824</v>
      </c>
      <c r="U198" s="170" t="s">
        <v>2064</v>
      </c>
      <c r="V198" s="139" t="s">
        <v>86</v>
      </c>
      <c r="W198" s="128">
        <v>0</v>
      </c>
      <c r="X198" s="128">
        <v>0</v>
      </c>
    </row>
    <row r="199" spans="1:24" ht="110.25" customHeight="1" x14ac:dyDescent="0.25">
      <c r="A199" s="128" t="s">
        <v>1879</v>
      </c>
      <c r="B199" s="128">
        <v>1</v>
      </c>
      <c r="C199" s="128">
        <v>2022</v>
      </c>
      <c r="D199" s="130" t="s">
        <v>210</v>
      </c>
      <c r="E199" s="186" t="s">
        <v>1687</v>
      </c>
      <c r="F199" s="163">
        <v>44600</v>
      </c>
      <c r="G199" s="187" t="s">
        <v>1831</v>
      </c>
      <c r="H199" s="187" t="s">
        <v>434</v>
      </c>
      <c r="I199" s="187" t="s">
        <v>1832</v>
      </c>
      <c r="J199" s="187" t="s">
        <v>1833</v>
      </c>
      <c r="K199" s="186" t="s">
        <v>79</v>
      </c>
      <c r="L199" s="186" t="s">
        <v>1834</v>
      </c>
      <c r="M199" s="186" t="s">
        <v>1800</v>
      </c>
      <c r="N199" s="128" t="s">
        <v>76</v>
      </c>
      <c r="O199" s="195" t="s">
        <v>239</v>
      </c>
      <c r="P199" s="196" t="s">
        <v>1888</v>
      </c>
      <c r="Q199" s="131">
        <v>44802</v>
      </c>
      <c r="R199" s="197">
        <v>44865</v>
      </c>
      <c r="S199" s="138">
        <v>44813</v>
      </c>
      <c r="T199" s="143" t="s">
        <v>824</v>
      </c>
      <c r="U199" s="170" t="s">
        <v>2064</v>
      </c>
      <c r="V199" s="139" t="s">
        <v>86</v>
      </c>
      <c r="W199" s="128">
        <v>0</v>
      </c>
      <c r="X199" s="128">
        <v>0</v>
      </c>
    </row>
    <row r="200" spans="1:24" ht="110.25" customHeight="1" x14ac:dyDescent="0.25">
      <c r="A200" s="128" t="s">
        <v>1879</v>
      </c>
      <c r="B200" s="128">
        <v>2</v>
      </c>
      <c r="C200" s="128">
        <v>2022</v>
      </c>
      <c r="D200" s="130" t="s">
        <v>210</v>
      </c>
      <c r="E200" s="186" t="s">
        <v>1687</v>
      </c>
      <c r="F200" s="163">
        <v>44600</v>
      </c>
      <c r="G200" s="187" t="s">
        <v>1831</v>
      </c>
      <c r="H200" s="187" t="s">
        <v>434</v>
      </c>
      <c r="I200" s="187" t="s">
        <v>1832</v>
      </c>
      <c r="J200" s="187" t="s">
        <v>1835</v>
      </c>
      <c r="K200" s="186" t="s">
        <v>82</v>
      </c>
      <c r="L200" s="186" t="s">
        <v>1836</v>
      </c>
      <c r="M200" s="186" t="s">
        <v>1800</v>
      </c>
      <c r="N200" s="195" t="s">
        <v>76</v>
      </c>
      <c r="O200" s="195" t="s">
        <v>239</v>
      </c>
      <c r="P200" s="196" t="s">
        <v>1888</v>
      </c>
      <c r="Q200" s="131">
        <v>44802</v>
      </c>
      <c r="R200" s="197">
        <v>44865</v>
      </c>
      <c r="S200" s="138">
        <v>44813</v>
      </c>
      <c r="T200" s="143" t="s">
        <v>824</v>
      </c>
      <c r="U200" s="170" t="s">
        <v>2064</v>
      </c>
      <c r="V200" s="139" t="s">
        <v>86</v>
      </c>
      <c r="W200" s="128">
        <v>0</v>
      </c>
      <c r="X200" s="128">
        <v>0</v>
      </c>
    </row>
    <row r="201" spans="1:24" ht="110.25" customHeight="1" x14ac:dyDescent="0.25">
      <c r="A201" s="128" t="s">
        <v>1879</v>
      </c>
      <c r="B201" s="128">
        <v>3</v>
      </c>
      <c r="C201" s="128">
        <v>2022</v>
      </c>
      <c r="D201" s="130" t="s">
        <v>210</v>
      </c>
      <c r="E201" s="186" t="s">
        <v>1687</v>
      </c>
      <c r="F201" s="163">
        <v>44600</v>
      </c>
      <c r="G201" s="187" t="s">
        <v>1831</v>
      </c>
      <c r="H201" s="187" t="s">
        <v>434</v>
      </c>
      <c r="I201" s="187" t="s">
        <v>1832</v>
      </c>
      <c r="J201" s="187" t="s">
        <v>1837</v>
      </c>
      <c r="K201" s="186" t="s">
        <v>82</v>
      </c>
      <c r="L201" s="186" t="s">
        <v>1838</v>
      </c>
      <c r="M201" s="186" t="s">
        <v>1800</v>
      </c>
      <c r="N201" s="195" t="s">
        <v>76</v>
      </c>
      <c r="O201" s="195" t="s">
        <v>239</v>
      </c>
      <c r="P201" s="196" t="s">
        <v>1888</v>
      </c>
      <c r="Q201" s="131">
        <v>44802</v>
      </c>
      <c r="R201" s="197">
        <v>44925</v>
      </c>
      <c r="S201" s="138">
        <v>44813</v>
      </c>
      <c r="T201" s="143" t="s">
        <v>824</v>
      </c>
      <c r="U201" s="170" t="s">
        <v>2064</v>
      </c>
      <c r="V201" s="139" t="s">
        <v>86</v>
      </c>
      <c r="W201" s="128">
        <v>0</v>
      </c>
      <c r="X201" s="128">
        <v>0</v>
      </c>
    </row>
    <row r="202" spans="1:24" ht="110.25" customHeight="1" x14ac:dyDescent="0.25">
      <c r="A202" s="128" t="s">
        <v>1879</v>
      </c>
      <c r="B202" s="128">
        <v>4</v>
      </c>
      <c r="C202" s="128">
        <v>2022</v>
      </c>
      <c r="D202" s="130" t="s">
        <v>210</v>
      </c>
      <c r="E202" s="186" t="s">
        <v>1687</v>
      </c>
      <c r="F202" s="163">
        <v>44600</v>
      </c>
      <c r="G202" s="187" t="s">
        <v>1839</v>
      </c>
      <c r="H202" s="187" t="s">
        <v>434</v>
      </c>
      <c r="I202" s="187" t="s">
        <v>1832</v>
      </c>
      <c r="J202" s="187" t="s">
        <v>1840</v>
      </c>
      <c r="K202" s="186" t="s">
        <v>82</v>
      </c>
      <c r="L202" s="186" t="s">
        <v>1841</v>
      </c>
      <c r="M202" s="186" t="s">
        <v>1800</v>
      </c>
      <c r="N202" s="195" t="s">
        <v>76</v>
      </c>
      <c r="O202" s="195" t="s">
        <v>239</v>
      </c>
      <c r="P202" s="196" t="s">
        <v>1888</v>
      </c>
      <c r="Q202" s="131">
        <v>44802</v>
      </c>
      <c r="R202" s="197">
        <v>44925</v>
      </c>
      <c r="S202" s="138">
        <v>44813</v>
      </c>
      <c r="T202" s="143" t="s">
        <v>824</v>
      </c>
      <c r="U202" s="170" t="s">
        <v>2064</v>
      </c>
      <c r="V202" s="139" t="s">
        <v>86</v>
      </c>
      <c r="W202" s="128">
        <v>0</v>
      </c>
      <c r="X202" s="128">
        <v>0</v>
      </c>
    </row>
    <row r="203" spans="1:24" ht="110.25" customHeight="1" x14ac:dyDescent="0.25">
      <c r="A203" s="128" t="s">
        <v>1880</v>
      </c>
      <c r="B203" s="128">
        <v>1</v>
      </c>
      <c r="C203" s="128">
        <v>2022</v>
      </c>
      <c r="D203" s="130" t="s">
        <v>210</v>
      </c>
      <c r="E203" s="186" t="s">
        <v>1687</v>
      </c>
      <c r="F203" s="163">
        <v>44600</v>
      </c>
      <c r="G203" s="187" t="s">
        <v>1842</v>
      </c>
      <c r="H203" s="187" t="s">
        <v>434</v>
      </c>
      <c r="I203" s="187" t="s">
        <v>1843</v>
      </c>
      <c r="J203" s="187" t="s">
        <v>1844</v>
      </c>
      <c r="K203" s="186" t="s">
        <v>79</v>
      </c>
      <c r="L203" s="186" t="s">
        <v>1845</v>
      </c>
      <c r="M203" s="186" t="s">
        <v>1846</v>
      </c>
      <c r="N203" s="195" t="s">
        <v>76</v>
      </c>
      <c r="O203" s="195" t="s">
        <v>239</v>
      </c>
      <c r="P203" s="196" t="s">
        <v>1888</v>
      </c>
      <c r="Q203" s="131">
        <v>44802</v>
      </c>
      <c r="R203" s="197">
        <v>44865</v>
      </c>
      <c r="S203" s="138">
        <v>44813</v>
      </c>
      <c r="T203" s="143" t="s">
        <v>824</v>
      </c>
      <c r="U203" s="170" t="s">
        <v>2064</v>
      </c>
      <c r="V203" s="139" t="s">
        <v>86</v>
      </c>
      <c r="W203" s="128">
        <v>0</v>
      </c>
      <c r="X203" s="128">
        <v>0</v>
      </c>
    </row>
    <row r="204" spans="1:24" ht="110.25" customHeight="1" x14ac:dyDescent="0.25">
      <c r="A204" s="128" t="s">
        <v>1880</v>
      </c>
      <c r="B204" s="128">
        <v>2</v>
      </c>
      <c r="C204" s="128">
        <v>2022</v>
      </c>
      <c r="D204" s="130" t="s">
        <v>210</v>
      </c>
      <c r="E204" s="186" t="s">
        <v>1687</v>
      </c>
      <c r="F204" s="163">
        <v>44600</v>
      </c>
      <c r="G204" s="187" t="s">
        <v>1847</v>
      </c>
      <c r="H204" s="187" t="s">
        <v>434</v>
      </c>
      <c r="I204" s="187" t="s">
        <v>1843</v>
      </c>
      <c r="J204" s="187" t="s">
        <v>1848</v>
      </c>
      <c r="K204" s="186" t="s">
        <v>82</v>
      </c>
      <c r="L204" s="186" t="s">
        <v>1849</v>
      </c>
      <c r="M204" s="186" t="s">
        <v>1635</v>
      </c>
      <c r="N204" s="195" t="s">
        <v>76</v>
      </c>
      <c r="O204" s="195" t="s">
        <v>239</v>
      </c>
      <c r="P204" s="196" t="s">
        <v>1888</v>
      </c>
      <c r="Q204" s="131">
        <v>44802</v>
      </c>
      <c r="R204" s="197">
        <v>44865</v>
      </c>
      <c r="S204" s="138">
        <v>44813</v>
      </c>
      <c r="T204" s="143" t="s">
        <v>824</v>
      </c>
      <c r="U204" s="170" t="s">
        <v>2064</v>
      </c>
      <c r="V204" s="139" t="s">
        <v>86</v>
      </c>
      <c r="W204" s="128">
        <v>0</v>
      </c>
      <c r="X204" s="128">
        <v>0</v>
      </c>
    </row>
    <row r="205" spans="1:24" ht="110.25" customHeight="1" x14ac:dyDescent="0.25">
      <c r="A205" s="128" t="s">
        <v>1880</v>
      </c>
      <c r="B205" s="128">
        <v>3</v>
      </c>
      <c r="C205" s="128">
        <v>2022</v>
      </c>
      <c r="D205" s="130" t="s">
        <v>210</v>
      </c>
      <c r="E205" s="186" t="s">
        <v>1687</v>
      </c>
      <c r="F205" s="163">
        <v>44600</v>
      </c>
      <c r="G205" s="187" t="s">
        <v>1847</v>
      </c>
      <c r="H205" s="187" t="s">
        <v>434</v>
      </c>
      <c r="I205" s="187" t="s">
        <v>1843</v>
      </c>
      <c r="J205" s="187" t="s">
        <v>1850</v>
      </c>
      <c r="K205" s="186" t="s">
        <v>82</v>
      </c>
      <c r="L205" s="186" t="s">
        <v>1851</v>
      </c>
      <c r="M205" s="186" t="s">
        <v>1800</v>
      </c>
      <c r="N205" s="195" t="s">
        <v>76</v>
      </c>
      <c r="O205" s="195" t="s">
        <v>239</v>
      </c>
      <c r="P205" s="196" t="s">
        <v>1888</v>
      </c>
      <c r="Q205" s="131">
        <v>44802</v>
      </c>
      <c r="R205" s="197">
        <v>44865</v>
      </c>
      <c r="S205" s="138">
        <v>44813</v>
      </c>
      <c r="T205" s="143" t="s">
        <v>824</v>
      </c>
      <c r="U205" s="170" t="s">
        <v>2064</v>
      </c>
      <c r="V205" s="139" t="s">
        <v>86</v>
      </c>
      <c r="W205" s="128">
        <v>0</v>
      </c>
      <c r="X205" s="128">
        <v>0</v>
      </c>
    </row>
    <row r="206" spans="1:24" ht="110.25" customHeight="1" x14ac:dyDescent="0.25">
      <c r="A206" s="128" t="s">
        <v>1880</v>
      </c>
      <c r="B206" s="128">
        <v>4</v>
      </c>
      <c r="C206" s="128">
        <v>2022</v>
      </c>
      <c r="D206" s="130" t="s">
        <v>210</v>
      </c>
      <c r="E206" s="186" t="s">
        <v>1687</v>
      </c>
      <c r="F206" s="163">
        <v>44600</v>
      </c>
      <c r="G206" s="187" t="s">
        <v>1847</v>
      </c>
      <c r="H206" s="187" t="s">
        <v>434</v>
      </c>
      <c r="I206" s="187" t="s">
        <v>1843</v>
      </c>
      <c r="J206" s="187" t="s">
        <v>1852</v>
      </c>
      <c r="K206" s="186" t="s">
        <v>82</v>
      </c>
      <c r="L206" s="186" t="s">
        <v>1853</v>
      </c>
      <c r="M206" s="186" t="s">
        <v>1800</v>
      </c>
      <c r="N206" s="195" t="s">
        <v>76</v>
      </c>
      <c r="O206" s="195" t="s">
        <v>239</v>
      </c>
      <c r="P206" s="196" t="s">
        <v>1888</v>
      </c>
      <c r="Q206" s="131">
        <v>44802</v>
      </c>
      <c r="R206" s="197">
        <v>44895</v>
      </c>
      <c r="S206" s="138">
        <v>44813</v>
      </c>
      <c r="T206" s="143" t="s">
        <v>824</v>
      </c>
      <c r="U206" s="170" t="s">
        <v>2064</v>
      </c>
      <c r="V206" s="139" t="s">
        <v>86</v>
      </c>
      <c r="W206" s="128">
        <v>0</v>
      </c>
      <c r="X206" s="128">
        <v>0</v>
      </c>
    </row>
    <row r="207" spans="1:24" ht="110.25" customHeight="1" x14ac:dyDescent="0.25">
      <c r="A207" s="128" t="s">
        <v>1880</v>
      </c>
      <c r="B207" s="128">
        <v>5</v>
      </c>
      <c r="C207" s="128">
        <v>2022</v>
      </c>
      <c r="D207" s="130" t="s">
        <v>210</v>
      </c>
      <c r="E207" s="186" t="s">
        <v>1687</v>
      </c>
      <c r="F207" s="163">
        <v>44600</v>
      </c>
      <c r="G207" s="187" t="s">
        <v>1847</v>
      </c>
      <c r="H207" s="187" t="s">
        <v>434</v>
      </c>
      <c r="I207" s="187" t="s">
        <v>1843</v>
      </c>
      <c r="J207" s="187" t="s">
        <v>1854</v>
      </c>
      <c r="K207" s="186" t="s">
        <v>82</v>
      </c>
      <c r="L207" s="186" t="s">
        <v>1855</v>
      </c>
      <c r="M207" s="186" t="s">
        <v>1800</v>
      </c>
      <c r="N207" s="195" t="s">
        <v>76</v>
      </c>
      <c r="O207" s="195" t="s">
        <v>1891</v>
      </c>
      <c r="P207" s="196" t="s">
        <v>1892</v>
      </c>
      <c r="Q207" s="131">
        <v>44802</v>
      </c>
      <c r="R207" s="197">
        <v>44925</v>
      </c>
      <c r="S207" s="138">
        <v>44813</v>
      </c>
      <c r="T207" s="143" t="s">
        <v>824</v>
      </c>
      <c r="U207" s="170" t="s">
        <v>2064</v>
      </c>
      <c r="V207" s="139" t="s">
        <v>86</v>
      </c>
      <c r="W207" s="128">
        <v>0</v>
      </c>
      <c r="X207" s="128">
        <v>0</v>
      </c>
    </row>
    <row r="208" spans="1:24" ht="110.25" customHeight="1" x14ac:dyDescent="0.25">
      <c r="A208" s="128" t="s">
        <v>1936</v>
      </c>
      <c r="B208" s="128">
        <v>1</v>
      </c>
      <c r="C208" s="128">
        <v>2022</v>
      </c>
      <c r="D208" s="130" t="s">
        <v>1116</v>
      </c>
      <c r="E208" s="186" t="s">
        <v>1893</v>
      </c>
      <c r="F208" s="163">
        <v>44764</v>
      </c>
      <c r="G208" s="187" t="s">
        <v>1894</v>
      </c>
      <c r="H208" s="187" t="s">
        <v>1895</v>
      </c>
      <c r="I208" s="187" t="s">
        <v>1896</v>
      </c>
      <c r="J208" s="187" t="s">
        <v>1897</v>
      </c>
      <c r="K208" s="186" t="s">
        <v>113</v>
      </c>
      <c r="L208" s="186" t="s">
        <v>1898</v>
      </c>
      <c r="M208" s="186">
        <v>2</v>
      </c>
      <c r="N208" s="195" t="s">
        <v>76</v>
      </c>
      <c r="O208" s="130" t="s">
        <v>77</v>
      </c>
      <c r="P208" s="196" t="s">
        <v>1628</v>
      </c>
      <c r="Q208" s="131">
        <v>44788</v>
      </c>
      <c r="R208" s="197">
        <v>44925</v>
      </c>
      <c r="S208" s="138">
        <v>44813</v>
      </c>
      <c r="T208" s="143" t="s">
        <v>824</v>
      </c>
      <c r="U208" s="170" t="s">
        <v>2064</v>
      </c>
      <c r="V208" s="139" t="s">
        <v>86</v>
      </c>
      <c r="W208" s="128">
        <v>0</v>
      </c>
      <c r="X208" s="128">
        <v>0</v>
      </c>
    </row>
    <row r="209" spans="1:24" ht="110.25" customHeight="1" x14ac:dyDescent="0.25">
      <c r="A209" s="128" t="s">
        <v>1936</v>
      </c>
      <c r="B209" s="128">
        <v>2</v>
      </c>
      <c r="C209" s="128">
        <v>2022</v>
      </c>
      <c r="D209" s="130" t="s">
        <v>1116</v>
      </c>
      <c r="E209" s="186" t="s">
        <v>1893</v>
      </c>
      <c r="F209" s="163">
        <v>44764</v>
      </c>
      <c r="G209" s="187" t="s">
        <v>1894</v>
      </c>
      <c r="H209" s="187" t="s">
        <v>1895</v>
      </c>
      <c r="I209" s="187" t="s">
        <v>1899</v>
      </c>
      <c r="J209" s="187" t="s">
        <v>1900</v>
      </c>
      <c r="K209" s="186" t="s">
        <v>113</v>
      </c>
      <c r="L209" s="186" t="s">
        <v>1901</v>
      </c>
      <c r="M209" s="186">
        <v>1</v>
      </c>
      <c r="N209" s="195" t="s">
        <v>76</v>
      </c>
      <c r="O209" s="130" t="s">
        <v>77</v>
      </c>
      <c r="P209" s="196" t="s">
        <v>1628</v>
      </c>
      <c r="Q209" s="131">
        <v>44788</v>
      </c>
      <c r="R209" s="197">
        <v>44925</v>
      </c>
      <c r="S209" s="138">
        <v>44813</v>
      </c>
      <c r="T209" s="143" t="s">
        <v>824</v>
      </c>
      <c r="U209" s="170" t="s">
        <v>2064</v>
      </c>
      <c r="V209" s="139" t="s">
        <v>86</v>
      </c>
      <c r="W209" s="128">
        <v>0</v>
      </c>
      <c r="X209" s="128">
        <v>0</v>
      </c>
    </row>
    <row r="210" spans="1:24" ht="110.25" customHeight="1" x14ac:dyDescent="0.25">
      <c r="A210" s="128" t="s">
        <v>1937</v>
      </c>
      <c r="B210" s="128">
        <v>1</v>
      </c>
      <c r="C210" s="128">
        <v>2022</v>
      </c>
      <c r="D210" s="130" t="s">
        <v>1116</v>
      </c>
      <c r="E210" s="186" t="s">
        <v>1893</v>
      </c>
      <c r="F210" s="163">
        <v>44764</v>
      </c>
      <c r="G210" s="187" t="s">
        <v>1902</v>
      </c>
      <c r="H210" s="187" t="s">
        <v>1895</v>
      </c>
      <c r="I210" s="187" t="s">
        <v>1903</v>
      </c>
      <c r="J210" s="187" t="s">
        <v>1904</v>
      </c>
      <c r="K210" s="186" t="s">
        <v>113</v>
      </c>
      <c r="L210" s="186" t="s">
        <v>1905</v>
      </c>
      <c r="M210" s="186">
        <v>1</v>
      </c>
      <c r="N210" s="195" t="s">
        <v>76</v>
      </c>
      <c r="O210" s="130" t="s">
        <v>77</v>
      </c>
      <c r="P210" s="196" t="s">
        <v>1628</v>
      </c>
      <c r="Q210" s="131">
        <v>44788</v>
      </c>
      <c r="R210" s="197">
        <v>44925</v>
      </c>
      <c r="S210" s="138">
        <v>44813</v>
      </c>
      <c r="T210" s="143" t="s">
        <v>824</v>
      </c>
      <c r="U210" s="170" t="s">
        <v>2064</v>
      </c>
      <c r="V210" s="139" t="s">
        <v>86</v>
      </c>
      <c r="W210" s="128">
        <v>0</v>
      </c>
      <c r="X210" s="128">
        <v>0</v>
      </c>
    </row>
    <row r="211" spans="1:24" ht="110.25" customHeight="1" x14ac:dyDescent="0.25">
      <c r="A211" s="128" t="s">
        <v>1938</v>
      </c>
      <c r="B211" s="128">
        <v>1</v>
      </c>
      <c r="C211" s="128">
        <v>2022</v>
      </c>
      <c r="D211" s="130" t="s">
        <v>1116</v>
      </c>
      <c r="E211" s="186" t="s">
        <v>1893</v>
      </c>
      <c r="F211" s="163">
        <v>44764</v>
      </c>
      <c r="G211" s="187" t="s">
        <v>1906</v>
      </c>
      <c r="H211" s="187" t="s">
        <v>1895</v>
      </c>
      <c r="I211" s="187" t="s">
        <v>1907</v>
      </c>
      <c r="J211" s="187" t="s">
        <v>1908</v>
      </c>
      <c r="K211" s="186" t="s">
        <v>113</v>
      </c>
      <c r="L211" s="186" t="s">
        <v>1909</v>
      </c>
      <c r="M211" s="186">
        <v>1</v>
      </c>
      <c r="N211" s="195" t="s">
        <v>76</v>
      </c>
      <c r="O211" s="130" t="s">
        <v>77</v>
      </c>
      <c r="P211" s="196" t="s">
        <v>1628</v>
      </c>
      <c r="Q211" s="131">
        <v>44788</v>
      </c>
      <c r="R211" s="197">
        <v>44925</v>
      </c>
      <c r="S211" s="138">
        <v>44813</v>
      </c>
      <c r="T211" s="143" t="s">
        <v>824</v>
      </c>
      <c r="U211" s="170" t="s">
        <v>2064</v>
      </c>
      <c r="V211" s="139" t="s">
        <v>86</v>
      </c>
      <c r="W211" s="128">
        <v>0</v>
      </c>
      <c r="X211" s="128">
        <v>0</v>
      </c>
    </row>
    <row r="212" spans="1:24" ht="110.25" customHeight="1" x14ac:dyDescent="0.25">
      <c r="A212" s="128" t="s">
        <v>1939</v>
      </c>
      <c r="B212" s="128">
        <v>1</v>
      </c>
      <c r="C212" s="128">
        <v>2022</v>
      </c>
      <c r="D212" s="130" t="s">
        <v>1116</v>
      </c>
      <c r="E212" s="186" t="s">
        <v>1893</v>
      </c>
      <c r="F212" s="163">
        <v>44764</v>
      </c>
      <c r="G212" s="187" t="s">
        <v>1910</v>
      </c>
      <c r="H212" s="187" t="s">
        <v>1895</v>
      </c>
      <c r="I212" s="187" t="s">
        <v>1911</v>
      </c>
      <c r="J212" s="187" t="s">
        <v>1912</v>
      </c>
      <c r="K212" s="186" t="s">
        <v>113</v>
      </c>
      <c r="L212" s="186" t="s">
        <v>1913</v>
      </c>
      <c r="M212" s="186">
        <v>1</v>
      </c>
      <c r="N212" s="195" t="s">
        <v>76</v>
      </c>
      <c r="O212" s="130" t="s">
        <v>77</v>
      </c>
      <c r="P212" s="196" t="s">
        <v>1628</v>
      </c>
      <c r="Q212" s="131">
        <v>44788</v>
      </c>
      <c r="R212" s="197">
        <v>44925</v>
      </c>
      <c r="S212" s="138">
        <v>44813</v>
      </c>
      <c r="T212" s="143" t="s">
        <v>824</v>
      </c>
      <c r="U212" s="170" t="s">
        <v>2064</v>
      </c>
      <c r="V212" s="139" t="s">
        <v>86</v>
      </c>
      <c r="W212" s="128">
        <v>0</v>
      </c>
      <c r="X212" s="128">
        <v>0</v>
      </c>
    </row>
    <row r="213" spans="1:24" ht="110.25" customHeight="1" x14ac:dyDescent="0.25">
      <c r="A213" s="128" t="s">
        <v>1940</v>
      </c>
      <c r="B213" s="128">
        <v>1</v>
      </c>
      <c r="C213" s="128">
        <v>2022</v>
      </c>
      <c r="D213" s="130" t="s">
        <v>1116</v>
      </c>
      <c r="E213" s="186" t="s">
        <v>1893</v>
      </c>
      <c r="F213" s="163">
        <v>44764</v>
      </c>
      <c r="G213" s="187" t="s">
        <v>1910</v>
      </c>
      <c r="H213" s="187" t="s">
        <v>1895</v>
      </c>
      <c r="I213" s="187" t="s">
        <v>1914</v>
      </c>
      <c r="J213" s="187" t="s">
        <v>1915</v>
      </c>
      <c r="K213" s="186" t="s">
        <v>113</v>
      </c>
      <c r="L213" s="186" t="s">
        <v>1916</v>
      </c>
      <c r="M213" s="186">
        <v>1</v>
      </c>
      <c r="N213" s="195" t="s">
        <v>76</v>
      </c>
      <c r="O213" s="130" t="s">
        <v>77</v>
      </c>
      <c r="P213" s="196" t="s">
        <v>1628</v>
      </c>
      <c r="Q213" s="131">
        <v>44788</v>
      </c>
      <c r="R213" s="197">
        <v>44925</v>
      </c>
      <c r="S213" s="138">
        <v>44813</v>
      </c>
      <c r="T213" s="143" t="s">
        <v>824</v>
      </c>
      <c r="U213" s="170" t="s">
        <v>2064</v>
      </c>
      <c r="V213" s="139" t="s">
        <v>86</v>
      </c>
      <c r="W213" s="128">
        <v>0</v>
      </c>
      <c r="X213" s="128">
        <v>0</v>
      </c>
    </row>
    <row r="214" spans="1:24" ht="110.25" customHeight="1" x14ac:dyDescent="0.25">
      <c r="A214" s="128" t="s">
        <v>1941</v>
      </c>
      <c r="B214" s="128">
        <v>1</v>
      </c>
      <c r="C214" s="128">
        <v>2022</v>
      </c>
      <c r="D214" s="130" t="s">
        <v>1116</v>
      </c>
      <c r="E214" s="186" t="s">
        <v>1893</v>
      </c>
      <c r="F214" s="163">
        <v>44764</v>
      </c>
      <c r="G214" s="187" t="s">
        <v>1917</v>
      </c>
      <c r="H214" s="187" t="s">
        <v>1895</v>
      </c>
      <c r="I214" s="187" t="s">
        <v>1918</v>
      </c>
      <c r="J214" s="187" t="s">
        <v>1919</v>
      </c>
      <c r="K214" s="186" t="s">
        <v>113</v>
      </c>
      <c r="L214" s="186" t="s">
        <v>1920</v>
      </c>
      <c r="M214" s="186">
        <v>1</v>
      </c>
      <c r="N214" s="195" t="s">
        <v>76</v>
      </c>
      <c r="O214" s="130" t="s">
        <v>77</v>
      </c>
      <c r="P214" s="196" t="s">
        <v>1628</v>
      </c>
      <c r="Q214" s="131">
        <v>44788</v>
      </c>
      <c r="R214" s="197">
        <v>44925</v>
      </c>
      <c r="S214" s="138">
        <v>44813</v>
      </c>
      <c r="T214" s="143" t="s">
        <v>824</v>
      </c>
      <c r="U214" s="170" t="s">
        <v>2064</v>
      </c>
      <c r="V214" s="139" t="s">
        <v>86</v>
      </c>
      <c r="W214" s="128">
        <v>0</v>
      </c>
      <c r="X214" s="128">
        <v>0</v>
      </c>
    </row>
    <row r="215" spans="1:24" ht="110.25" customHeight="1" x14ac:dyDescent="0.25">
      <c r="A215" s="128" t="s">
        <v>1941</v>
      </c>
      <c r="B215" s="128">
        <v>2</v>
      </c>
      <c r="C215" s="128">
        <v>2022</v>
      </c>
      <c r="D215" s="130" t="s">
        <v>1116</v>
      </c>
      <c r="E215" s="186" t="s">
        <v>1893</v>
      </c>
      <c r="F215" s="163">
        <v>44764</v>
      </c>
      <c r="G215" s="187" t="s">
        <v>1917</v>
      </c>
      <c r="H215" s="187" t="s">
        <v>1895</v>
      </c>
      <c r="I215" s="187" t="s">
        <v>1921</v>
      </c>
      <c r="J215" s="187" t="s">
        <v>1922</v>
      </c>
      <c r="K215" s="186" t="s">
        <v>113</v>
      </c>
      <c r="L215" s="186" t="s">
        <v>1923</v>
      </c>
      <c r="M215" s="186">
        <v>1</v>
      </c>
      <c r="N215" s="195" t="s">
        <v>76</v>
      </c>
      <c r="O215" s="130" t="s">
        <v>77</v>
      </c>
      <c r="P215" s="196" t="s">
        <v>1628</v>
      </c>
      <c r="Q215" s="131">
        <v>44788</v>
      </c>
      <c r="R215" s="197">
        <v>44925</v>
      </c>
      <c r="S215" s="138">
        <v>44813</v>
      </c>
      <c r="T215" s="143" t="s">
        <v>824</v>
      </c>
      <c r="U215" s="170" t="s">
        <v>2064</v>
      </c>
      <c r="V215" s="139" t="s">
        <v>86</v>
      </c>
      <c r="W215" s="128">
        <v>0</v>
      </c>
      <c r="X215" s="128">
        <v>0</v>
      </c>
    </row>
    <row r="216" spans="1:24" ht="110.25" customHeight="1" x14ac:dyDescent="0.25">
      <c r="A216" s="128" t="s">
        <v>1942</v>
      </c>
      <c r="B216" s="128">
        <v>1</v>
      </c>
      <c r="C216" s="128">
        <v>2022</v>
      </c>
      <c r="D216" s="130" t="s">
        <v>1116</v>
      </c>
      <c r="E216" s="186" t="s">
        <v>1893</v>
      </c>
      <c r="F216" s="163">
        <v>44764</v>
      </c>
      <c r="G216" s="187" t="s">
        <v>1924</v>
      </c>
      <c r="H216" s="187" t="s">
        <v>1895</v>
      </c>
      <c r="I216" s="187" t="s">
        <v>1925</v>
      </c>
      <c r="J216" s="187" t="s">
        <v>1926</v>
      </c>
      <c r="K216" s="186" t="s">
        <v>113</v>
      </c>
      <c r="L216" s="186" t="s">
        <v>1927</v>
      </c>
      <c r="M216" s="186">
        <v>1</v>
      </c>
      <c r="N216" s="195" t="s">
        <v>76</v>
      </c>
      <c r="O216" s="130" t="s">
        <v>77</v>
      </c>
      <c r="P216" s="196" t="s">
        <v>1628</v>
      </c>
      <c r="Q216" s="131">
        <v>44788</v>
      </c>
      <c r="R216" s="197">
        <v>44925</v>
      </c>
      <c r="S216" s="138">
        <v>44813</v>
      </c>
      <c r="T216" s="143" t="s">
        <v>824</v>
      </c>
      <c r="U216" s="170" t="s">
        <v>2064</v>
      </c>
      <c r="V216" s="139" t="s">
        <v>86</v>
      </c>
      <c r="W216" s="128">
        <v>0</v>
      </c>
      <c r="X216" s="128">
        <v>0</v>
      </c>
    </row>
    <row r="217" spans="1:24" ht="110.25" customHeight="1" x14ac:dyDescent="0.25">
      <c r="A217" s="128" t="s">
        <v>1943</v>
      </c>
      <c r="B217" s="128">
        <v>1</v>
      </c>
      <c r="C217" s="128">
        <v>2022</v>
      </c>
      <c r="D217" s="130" t="s">
        <v>1116</v>
      </c>
      <c r="E217" s="186" t="s">
        <v>1893</v>
      </c>
      <c r="F217" s="163">
        <v>44764</v>
      </c>
      <c r="G217" s="187" t="s">
        <v>1928</v>
      </c>
      <c r="H217" s="187" t="s">
        <v>1895</v>
      </c>
      <c r="I217" s="187" t="s">
        <v>1929</v>
      </c>
      <c r="J217" s="187" t="s">
        <v>1930</v>
      </c>
      <c r="K217" s="186" t="s">
        <v>113</v>
      </c>
      <c r="L217" s="186" t="s">
        <v>1931</v>
      </c>
      <c r="M217" s="186">
        <v>1</v>
      </c>
      <c r="N217" s="195" t="s">
        <v>76</v>
      </c>
      <c r="O217" s="130" t="s">
        <v>77</v>
      </c>
      <c r="P217" s="196" t="s">
        <v>1628</v>
      </c>
      <c r="Q217" s="131">
        <v>44788</v>
      </c>
      <c r="R217" s="197">
        <v>44925</v>
      </c>
      <c r="S217" s="138">
        <v>44813</v>
      </c>
      <c r="T217" s="143" t="s">
        <v>824</v>
      </c>
      <c r="U217" s="170" t="s">
        <v>2064</v>
      </c>
      <c r="V217" s="139" t="s">
        <v>86</v>
      </c>
      <c r="W217" s="128">
        <v>0</v>
      </c>
      <c r="X217" s="128">
        <v>0</v>
      </c>
    </row>
    <row r="218" spans="1:24" ht="110.25" customHeight="1" x14ac:dyDescent="0.25">
      <c r="A218" s="128" t="s">
        <v>1944</v>
      </c>
      <c r="B218" s="128">
        <v>1</v>
      </c>
      <c r="C218" s="128">
        <v>2022</v>
      </c>
      <c r="D218" s="130" t="s">
        <v>1116</v>
      </c>
      <c r="E218" s="186" t="s">
        <v>1893</v>
      </c>
      <c r="F218" s="163">
        <v>44764</v>
      </c>
      <c r="G218" s="187" t="s">
        <v>1932</v>
      </c>
      <c r="H218" s="187" t="s">
        <v>1895</v>
      </c>
      <c r="I218" s="187" t="s">
        <v>1933</v>
      </c>
      <c r="J218" s="187" t="s">
        <v>1934</v>
      </c>
      <c r="K218" s="186" t="s">
        <v>113</v>
      </c>
      <c r="L218" s="186" t="s">
        <v>1935</v>
      </c>
      <c r="M218" s="186">
        <v>1</v>
      </c>
      <c r="N218" s="195" t="s">
        <v>76</v>
      </c>
      <c r="O218" s="130" t="s">
        <v>77</v>
      </c>
      <c r="P218" s="196" t="s">
        <v>1628</v>
      </c>
      <c r="Q218" s="131">
        <v>44788</v>
      </c>
      <c r="R218" s="197">
        <v>44925</v>
      </c>
      <c r="S218" s="138">
        <v>44813</v>
      </c>
      <c r="T218" s="143" t="s">
        <v>824</v>
      </c>
      <c r="U218" s="170" t="s">
        <v>2064</v>
      </c>
      <c r="V218" s="139" t="s">
        <v>86</v>
      </c>
      <c r="W218" s="128">
        <v>0</v>
      </c>
      <c r="X218" s="128">
        <v>0</v>
      </c>
    </row>
    <row r="219" spans="1:24" ht="114" customHeight="1" x14ac:dyDescent="0.25">
      <c r="A219" s="128" t="s">
        <v>1955</v>
      </c>
      <c r="B219" s="128">
        <v>1</v>
      </c>
      <c r="C219" s="128">
        <v>2022</v>
      </c>
      <c r="D219" s="153" t="s">
        <v>971</v>
      </c>
      <c r="E219" s="153" t="s">
        <v>1945</v>
      </c>
      <c r="F219" s="146">
        <v>44712</v>
      </c>
      <c r="G219" s="153" t="s">
        <v>1946</v>
      </c>
      <c r="H219" s="153" t="s">
        <v>340</v>
      </c>
      <c r="I219" s="153" t="s">
        <v>1947</v>
      </c>
      <c r="J219" s="153" t="s">
        <v>1948</v>
      </c>
      <c r="K219" s="130" t="s">
        <v>82</v>
      </c>
      <c r="L219" s="153" t="s">
        <v>1948</v>
      </c>
      <c r="M219" s="130">
        <v>1</v>
      </c>
      <c r="N219" s="130" t="s">
        <v>2071</v>
      </c>
      <c r="O219" s="146" t="s">
        <v>1953</v>
      </c>
      <c r="P219" s="146" t="s">
        <v>1953</v>
      </c>
      <c r="Q219" s="131">
        <v>44776</v>
      </c>
      <c r="R219" s="129">
        <v>44926</v>
      </c>
      <c r="S219" s="138">
        <v>44813</v>
      </c>
      <c r="T219" s="143" t="s">
        <v>824</v>
      </c>
      <c r="U219" s="170" t="s">
        <v>2064</v>
      </c>
      <c r="V219" s="139" t="s">
        <v>86</v>
      </c>
      <c r="W219" s="128">
        <v>0</v>
      </c>
      <c r="X219" s="128">
        <v>0</v>
      </c>
    </row>
    <row r="220" spans="1:24" ht="110.25" customHeight="1" x14ac:dyDescent="0.25">
      <c r="A220" s="128" t="s">
        <v>1955</v>
      </c>
      <c r="B220" s="128">
        <v>2</v>
      </c>
      <c r="C220" s="128">
        <v>2022</v>
      </c>
      <c r="D220" s="130" t="s">
        <v>971</v>
      </c>
      <c r="E220" s="186" t="s">
        <v>1945</v>
      </c>
      <c r="F220" s="163">
        <v>44712</v>
      </c>
      <c r="G220" s="187" t="s">
        <v>1946</v>
      </c>
      <c r="H220" s="187" t="s">
        <v>340</v>
      </c>
      <c r="I220" s="187" t="s">
        <v>1947</v>
      </c>
      <c r="J220" s="187" t="s">
        <v>1949</v>
      </c>
      <c r="K220" s="186" t="s">
        <v>82</v>
      </c>
      <c r="L220" s="186" t="s">
        <v>1950</v>
      </c>
      <c r="M220" s="186">
        <v>1</v>
      </c>
      <c r="N220" s="130" t="s">
        <v>2071</v>
      </c>
      <c r="O220" s="195" t="s">
        <v>1953</v>
      </c>
      <c r="P220" s="196" t="s">
        <v>1953</v>
      </c>
      <c r="Q220" s="131">
        <v>44776</v>
      </c>
      <c r="R220" s="197">
        <v>44926</v>
      </c>
      <c r="S220" s="138">
        <v>44813</v>
      </c>
      <c r="T220" s="143" t="s">
        <v>824</v>
      </c>
      <c r="U220" s="170" t="s">
        <v>2064</v>
      </c>
      <c r="V220" s="139" t="s">
        <v>86</v>
      </c>
      <c r="W220" s="128">
        <v>0</v>
      </c>
      <c r="X220" s="128">
        <v>0</v>
      </c>
    </row>
    <row r="221" spans="1:24" ht="110.25" customHeight="1" x14ac:dyDescent="0.25">
      <c r="A221" s="128" t="s">
        <v>1955</v>
      </c>
      <c r="B221" s="128">
        <v>3</v>
      </c>
      <c r="C221" s="128">
        <v>2022</v>
      </c>
      <c r="D221" s="130" t="s">
        <v>971</v>
      </c>
      <c r="E221" s="186" t="s">
        <v>1945</v>
      </c>
      <c r="F221" s="163">
        <v>44712</v>
      </c>
      <c r="G221" s="187" t="s">
        <v>1946</v>
      </c>
      <c r="H221" s="187" t="s">
        <v>340</v>
      </c>
      <c r="I221" s="187" t="s">
        <v>1947</v>
      </c>
      <c r="J221" s="187" t="s">
        <v>1951</v>
      </c>
      <c r="K221" s="186" t="s">
        <v>82</v>
      </c>
      <c r="L221" s="186" t="s">
        <v>1952</v>
      </c>
      <c r="M221" s="186">
        <v>1</v>
      </c>
      <c r="N221" s="128" t="s">
        <v>83</v>
      </c>
      <c r="O221" s="195" t="s">
        <v>1954</v>
      </c>
      <c r="P221" s="196" t="s">
        <v>1954</v>
      </c>
      <c r="Q221" s="131">
        <v>44776</v>
      </c>
      <c r="R221" s="197">
        <v>44926</v>
      </c>
      <c r="S221" s="138">
        <v>44813</v>
      </c>
      <c r="T221" s="143" t="s">
        <v>824</v>
      </c>
      <c r="U221" s="170" t="s">
        <v>2064</v>
      </c>
      <c r="V221" s="139" t="s">
        <v>86</v>
      </c>
      <c r="W221" s="128">
        <v>0</v>
      </c>
      <c r="X221" s="128">
        <v>0</v>
      </c>
    </row>
    <row r="222" spans="1:24" ht="110.25" customHeight="1" x14ac:dyDescent="0.25">
      <c r="A222" s="128" t="s">
        <v>1973</v>
      </c>
      <c r="B222" s="128">
        <v>1</v>
      </c>
      <c r="C222" s="128">
        <v>2022</v>
      </c>
      <c r="D222" s="153" t="s">
        <v>971</v>
      </c>
      <c r="E222" s="153" t="s">
        <v>1956</v>
      </c>
      <c r="F222" s="146">
        <v>44759</v>
      </c>
      <c r="G222" s="153" t="s">
        <v>1957</v>
      </c>
      <c r="H222" s="153" t="s">
        <v>1151</v>
      </c>
      <c r="I222" s="153" t="s">
        <v>1958</v>
      </c>
      <c r="J222" s="153" t="s">
        <v>1959</v>
      </c>
      <c r="K222" s="153" t="s">
        <v>79</v>
      </c>
      <c r="L222" s="153" t="s">
        <v>1960</v>
      </c>
      <c r="M222" s="130" t="s">
        <v>1961</v>
      </c>
      <c r="N222" s="128" t="s">
        <v>83</v>
      </c>
      <c r="O222" s="146" t="s">
        <v>1954</v>
      </c>
      <c r="P222" s="146" t="s">
        <v>1954</v>
      </c>
      <c r="Q222" s="131">
        <v>44759</v>
      </c>
      <c r="R222" s="129">
        <v>44925</v>
      </c>
      <c r="S222" s="138">
        <v>44813</v>
      </c>
      <c r="T222" s="143" t="s">
        <v>824</v>
      </c>
      <c r="U222" s="170" t="s">
        <v>2064</v>
      </c>
      <c r="V222" s="139" t="s">
        <v>86</v>
      </c>
      <c r="W222" s="128">
        <v>0</v>
      </c>
      <c r="X222" s="128">
        <v>0</v>
      </c>
    </row>
    <row r="223" spans="1:24" ht="110.25" customHeight="1" x14ac:dyDescent="0.25">
      <c r="A223" s="128" t="s">
        <v>1973</v>
      </c>
      <c r="B223" s="128">
        <v>2</v>
      </c>
      <c r="C223" s="128">
        <v>2022</v>
      </c>
      <c r="D223" s="153" t="s">
        <v>971</v>
      </c>
      <c r="E223" s="153" t="s">
        <v>1956</v>
      </c>
      <c r="F223" s="146">
        <v>44759</v>
      </c>
      <c r="G223" s="153" t="s">
        <v>1957</v>
      </c>
      <c r="H223" s="153" t="s">
        <v>1151</v>
      </c>
      <c r="I223" s="153" t="s">
        <v>1958</v>
      </c>
      <c r="J223" s="153" t="s">
        <v>1962</v>
      </c>
      <c r="K223" s="153" t="s">
        <v>82</v>
      </c>
      <c r="L223" s="153" t="s">
        <v>1963</v>
      </c>
      <c r="M223" s="130" t="s">
        <v>1964</v>
      </c>
      <c r="N223" s="128" t="s">
        <v>83</v>
      </c>
      <c r="O223" s="146" t="s">
        <v>1954</v>
      </c>
      <c r="P223" s="146" t="s">
        <v>1954</v>
      </c>
      <c r="Q223" s="131">
        <v>44759</v>
      </c>
      <c r="R223" s="129">
        <v>44925</v>
      </c>
      <c r="S223" s="138">
        <v>44813</v>
      </c>
      <c r="T223" s="143" t="s">
        <v>824</v>
      </c>
      <c r="U223" s="170" t="s">
        <v>2064</v>
      </c>
      <c r="V223" s="139" t="s">
        <v>86</v>
      </c>
      <c r="W223" s="128">
        <v>0</v>
      </c>
      <c r="X223" s="128">
        <v>0</v>
      </c>
    </row>
    <row r="224" spans="1:24" ht="110.25" customHeight="1" x14ac:dyDescent="0.25">
      <c r="A224" s="128" t="s">
        <v>1973</v>
      </c>
      <c r="B224" s="128">
        <v>3</v>
      </c>
      <c r="C224" s="128">
        <v>2022</v>
      </c>
      <c r="D224" s="153" t="s">
        <v>971</v>
      </c>
      <c r="E224" s="153" t="s">
        <v>1956</v>
      </c>
      <c r="F224" s="146">
        <v>44759</v>
      </c>
      <c r="G224" s="153" t="s">
        <v>1957</v>
      </c>
      <c r="H224" s="153" t="s">
        <v>1151</v>
      </c>
      <c r="I224" s="153" t="s">
        <v>1958</v>
      </c>
      <c r="J224" s="153" t="s">
        <v>1965</v>
      </c>
      <c r="K224" s="153" t="s">
        <v>82</v>
      </c>
      <c r="L224" s="153" t="s">
        <v>1966</v>
      </c>
      <c r="M224" s="130" t="s">
        <v>1967</v>
      </c>
      <c r="N224" s="128" t="s">
        <v>83</v>
      </c>
      <c r="O224" s="146" t="s">
        <v>1954</v>
      </c>
      <c r="P224" s="146" t="s">
        <v>1954</v>
      </c>
      <c r="Q224" s="131">
        <v>44759</v>
      </c>
      <c r="R224" s="129">
        <v>44925</v>
      </c>
      <c r="S224" s="138">
        <v>44813</v>
      </c>
      <c r="T224" s="143" t="s">
        <v>824</v>
      </c>
      <c r="U224" s="170" t="s">
        <v>2064</v>
      </c>
      <c r="V224" s="139" t="s">
        <v>86</v>
      </c>
      <c r="W224" s="128">
        <v>0</v>
      </c>
      <c r="X224" s="128">
        <v>0</v>
      </c>
    </row>
    <row r="225" spans="1:24" ht="110.25" customHeight="1" x14ac:dyDescent="0.25">
      <c r="A225" s="128" t="s">
        <v>1974</v>
      </c>
      <c r="B225" s="128">
        <v>1</v>
      </c>
      <c r="C225" s="128">
        <v>2022</v>
      </c>
      <c r="D225" s="153" t="s">
        <v>971</v>
      </c>
      <c r="E225" s="153" t="s">
        <v>1956</v>
      </c>
      <c r="F225" s="146">
        <v>44759</v>
      </c>
      <c r="G225" s="153" t="s">
        <v>1968</v>
      </c>
      <c r="H225" s="153" t="s">
        <v>1151</v>
      </c>
      <c r="I225" s="153" t="s">
        <v>1969</v>
      </c>
      <c r="J225" s="153" t="s">
        <v>1970</v>
      </c>
      <c r="K225" s="153" t="s">
        <v>268</v>
      </c>
      <c r="L225" s="153" t="s">
        <v>1971</v>
      </c>
      <c r="M225" s="130" t="s">
        <v>1972</v>
      </c>
      <c r="N225" s="128" t="s">
        <v>83</v>
      </c>
      <c r="O225" s="146" t="s">
        <v>1954</v>
      </c>
      <c r="P225" s="146" t="s">
        <v>1954</v>
      </c>
      <c r="Q225" s="131">
        <v>44759</v>
      </c>
      <c r="R225" s="129">
        <v>44925</v>
      </c>
      <c r="S225" s="138">
        <v>44813</v>
      </c>
      <c r="T225" s="143" t="s">
        <v>824</v>
      </c>
      <c r="U225" s="170" t="s">
        <v>2064</v>
      </c>
      <c r="V225" s="139" t="s">
        <v>86</v>
      </c>
      <c r="W225" s="128">
        <v>0</v>
      </c>
      <c r="X225" s="128">
        <v>0</v>
      </c>
    </row>
    <row r="226" spans="1:24" ht="110.25" customHeight="1" x14ac:dyDescent="0.25">
      <c r="A226" s="128" t="s">
        <v>1987</v>
      </c>
      <c r="B226" s="128">
        <v>1</v>
      </c>
      <c r="C226" s="128">
        <v>2022</v>
      </c>
      <c r="D226" s="153" t="s">
        <v>1975</v>
      </c>
      <c r="E226" s="153" t="s">
        <v>1976</v>
      </c>
      <c r="F226" s="146">
        <v>44775</v>
      </c>
      <c r="G226" s="153" t="s">
        <v>1977</v>
      </c>
      <c r="H226" s="153" t="s">
        <v>1781</v>
      </c>
      <c r="I226" s="153" t="s">
        <v>1792</v>
      </c>
      <c r="J226" s="153" t="s">
        <v>1978</v>
      </c>
      <c r="K226" s="153" t="s">
        <v>1979</v>
      </c>
      <c r="L226" s="153" t="s">
        <v>1784</v>
      </c>
      <c r="M226" s="130">
        <v>1</v>
      </c>
      <c r="N226" s="154" t="s">
        <v>1016</v>
      </c>
      <c r="O226" s="191" t="s">
        <v>1016</v>
      </c>
      <c r="P226" s="192" t="s">
        <v>1016</v>
      </c>
      <c r="Q226" s="131">
        <v>44783</v>
      </c>
      <c r="R226" s="129">
        <v>44834</v>
      </c>
      <c r="S226" s="138">
        <v>44813</v>
      </c>
      <c r="T226" s="139" t="s">
        <v>2046</v>
      </c>
      <c r="U226" s="142" t="s">
        <v>2072</v>
      </c>
      <c r="V226" s="139" t="s">
        <v>86</v>
      </c>
      <c r="W226" s="128">
        <v>0</v>
      </c>
      <c r="X226" s="128">
        <v>0</v>
      </c>
    </row>
    <row r="227" spans="1:24" ht="110.25" customHeight="1" x14ac:dyDescent="0.25">
      <c r="A227" s="128" t="s">
        <v>1987</v>
      </c>
      <c r="B227" s="128">
        <v>2</v>
      </c>
      <c r="C227" s="128">
        <v>2022</v>
      </c>
      <c r="D227" s="153" t="s">
        <v>1975</v>
      </c>
      <c r="E227" s="153" t="s">
        <v>1976</v>
      </c>
      <c r="F227" s="146">
        <v>44775</v>
      </c>
      <c r="G227" s="153" t="s">
        <v>1977</v>
      </c>
      <c r="H227" s="153" t="s">
        <v>1781</v>
      </c>
      <c r="I227" s="153" t="s">
        <v>1792</v>
      </c>
      <c r="J227" s="153" t="s">
        <v>1980</v>
      </c>
      <c r="K227" s="153" t="s">
        <v>1979</v>
      </c>
      <c r="L227" s="153" t="s">
        <v>1981</v>
      </c>
      <c r="M227" s="130">
        <v>1</v>
      </c>
      <c r="N227" s="154" t="s">
        <v>1016</v>
      </c>
      <c r="O227" s="191" t="s">
        <v>1016</v>
      </c>
      <c r="P227" s="192" t="s">
        <v>1016</v>
      </c>
      <c r="Q227" s="131">
        <v>44783</v>
      </c>
      <c r="R227" s="129">
        <v>44895</v>
      </c>
      <c r="S227" s="138">
        <v>44813</v>
      </c>
      <c r="T227" s="139" t="s">
        <v>2046</v>
      </c>
      <c r="U227" s="142" t="s">
        <v>2079</v>
      </c>
      <c r="V227" s="139" t="s">
        <v>86</v>
      </c>
      <c r="W227" s="128">
        <v>0</v>
      </c>
      <c r="X227" s="128">
        <v>0</v>
      </c>
    </row>
    <row r="228" spans="1:24" ht="110.25" customHeight="1" x14ac:dyDescent="0.25">
      <c r="A228" s="128" t="s">
        <v>1987</v>
      </c>
      <c r="B228" s="128">
        <v>3</v>
      </c>
      <c r="C228" s="128">
        <v>2022</v>
      </c>
      <c r="D228" s="153" t="s">
        <v>1975</v>
      </c>
      <c r="E228" s="153" t="s">
        <v>1976</v>
      </c>
      <c r="F228" s="146">
        <v>44775</v>
      </c>
      <c r="G228" s="153" t="s">
        <v>1977</v>
      </c>
      <c r="H228" s="153" t="s">
        <v>1781</v>
      </c>
      <c r="I228" s="153" t="s">
        <v>1792</v>
      </c>
      <c r="J228" s="153" t="s">
        <v>1982</v>
      </c>
      <c r="K228" s="153" t="s">
        <v>1979</v>
      </c>
      <c r="L228" s="153" t="s">
        <v>1983</v>
      </c>
      <c r="M228" s="130">
        <v>1</v>
      </c>
      <c r="N228" s="154" t="s">
        <v>1016</v>
      </c>
      <c r="O228" s="191" t="s">
        <v>1016</v>
      </c>
      <c r="P228" s="192" t="s">
        <v>1016</v>
      </c>
      <c r="Q228" s="131">
        <v>44783</v>
      </c>
      <c r="R228" s="129">
        <v>44834</v>
      </c>
      <c r="S228" s="138">
        <v>44813</v>
      </c>
      <c r="T228" s="139" t="s">
        <v>2046</v>
      </c>
      <c r="U228" s="142" t="s">
        <v>2081</v>
      </c>
      <c r="V228" s="139" t="s">
        <v>86</v>
      </c>
      <c r="W228" s="128">
        <v>0</v>
      </c>
      <c r="X228" s="128">
        <v>0</v>
      </c>
    </row>
    <row r="229" spans="1:24" ht="110.25" customHeight="1" x14ac:dyDescent="0.25">
      <c r="A229" s="128" t="s">
        <v>1988</v>
      </c>
      <c r="B229" s="128">
        <v>1</v>
      </c>
      <c r="C229" s="128">
        <v>2022</v>
      </c>
      <c r="D229" s="153" t="s">
        <v>1975</v>
      </c>
      <c r="E229" s="153" t="s">
        <v>1976</v>
      </c>
      <c r="F229" s="146">
        <v>44775</v>
      </c>
      <c r="G229" s="153" t="s">
        <v>1984</v>
      </c>
      <c r="H229" s="153" t="s">
        <v>1781</v>
      </c>
      <c r="I229" s="153" t="s">
        <v>1782</v>
      </c>
      <c r="J229" s="153" t="s">
        <v>1985</v>
      </c>
      <c r="K229" s="153" t="s">
        <v>1979</v>
      </c>
      <c r="L229" s="153" t="s">
        <v>1986</v>
      </c>
      <c r="M229" s="130">
        <v>1</v>
      </c>
      <c r="N229" s="154" t="s">
        <v>1016</v>
      </c>
      <c r="O229" s="191" t="s">
        <v>1016</v>
      </c>
      <c r="P229" s="192" t="s">
        <v>1016</v>
      </c>
      <c r="Q229" s="131">
        <v>44783</v>
      </c>
      <c r="R229" s="129">
        <v>44834</v>
      </c>
      <c r="S229" s="138">
        <v>44813</v>
      </c>
      <c r="T229" s="139" t="s">
        <v>2046</v>
      </c>
      <c r="U229" s="142" t="s">
        <v>2082</v>
      </c>
      <c r="V229" s="139" t="s">
        <v>86</v>
      </c>
      <c r="W229" s="128">
        <v>0</v>
      </c>
      <c r="X229" s="128">
        <v>0</v>
      </c>
    </row>
  </sheetData>
  <mergeCells count="9">
    <mergeCell ref="I67:I68"/>
    <mergeCell ref="A5:R5"/>
    <mergeCell ref="A1:E4"/>
    <mergeCell ref="F4:O4"/>
    <mergeCell ref="F1:V1"/>
    <mergeCell ref="F2:V2"/>
    <mergeCell ref="F3:V3"/>
    <mergeCell ref="P4:V4"/>
    <mergeCell ref="S5:X5"/>
  </mergeCells>
  <phoneticPr fontId="36" type="noConversion"/>
  <dataValidations count="4">
    <dataValidation allowBlank="1" showInputMessage="1" showErrorMessage="1" promptTitle="Indicador" prompt="Aplicable, coherente y medible" sqref="L61:L69 M54:M55 L50:L51 L96:L98 M103 L57 L84 L101:L105 L107:L108 L54 L71:L75 L112:L117 L183:L221 L162:L164 L166:L175 L177:L179 M219:M220 L226:L229" xr:uid="{00000000-0002-0000-0100-000000000000}"/>
    <dataValidation allowBlank="1" showInputMessage="1" showErrorMessage="1" promptTitle="Análisis de causa" prompt="Las causas deben ser coherentes con el hallazgo  y claras en su redacción" sqref="I57 I69 I61:I67 I50:I51 I96 I55:J55 I54 I84 I101:I108 J103 I71:I75 I112:I117 I166 I183:I212 I162:I164 I171:I175 I177:I179 I214 I216:I221 J219:J220 I226:I229" xr:uid="{00000000-0002-0000-0100-000001000000}"/>
    <dataValidation allowBlank="1" showInputMessage="1" showErrorMessage="1" promptTitle="Fecha de cumplimiento" prompt="Las fechas de cumplimiento deben ser reales no superar los doce (12) meses" sqref="R61:R69 R50:R51 R96:R98 R57 Q54:R55 R84 R101:R105 R108 R71:R75 R112:R117 Q163 R177:R179 R183:R221 R172:R175 R162:R170 Q219:Q221 R226:R229" xr:uid="{00000000-0002-0000-0100-000002000000}"/>
    <dataValidation allowBlank="1" showInputMessage="1" showErrorMessage="1" promptTitle="Acciones a emprendes" prompt="Las acciones deben estar enfocadas a eliminar la causa detectada, debe ser realizable en un período de tiempo no superior a doce (12) meses" sqref="J61:J69 L55 J50:J51 J96:J98 J57 J54 J84 J104:J108 J101 J71:J75 J112:J117 J166:J171 J162:J164 J183:J218 J177:J179 J173:J175 I167:I170 J221 J226:J229" xr:uid="{00000000-0002-0000-0100-00000300000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
  <sheetViews>
    <sheetView topLeftCell="H1" workbookViewId="0">
      <selection activeCell="Y7" sqref="Y7"/>
    </sheetView>
  </sheetViews>
  <sheetFormatPr baseColWidth="10" defaultRowHeight="12.5" x14ac:dyDescent="0.25"/>
  <cols>
    <col min="26" max="26" width="18.7265625" style="103" customWidth="1"/>
    <col min="27" max="27" width="48.1796875" customWidth="1"/>
  </cols>
  <sheetData>
    <row r="1" spans="1:27" s="1" customFormat="1" ht="49.5" customHeight="1" x14ac:dyDescent="0.25">
      <c r="A1" s="22" t="s">
        <v>28</v>
      </c>
      <c r="B1" s="22" t="s">
        <v>27</v>
      </c>
      <c r="C1" s="22" t="s">
        <v>26</v>
      </c>
      <c r="D1" s="22" t="s">
        <v>17</v>
      </c>
      <c r="E1" s="22" t="s">
        <v>0</v>
      </c>
      <c r="F1" s="22" t="s">
        <v>8</v>
      </c>
      <c r="G1" s="22" t="s">
        <v>10</v>
      </c>
      <c r="H1" s="2" t="s">
        <v>20</v>
      </c>
      <c r="I1" s="22" t="s">
        <v>19</v>
      </c>
      <c r="J1" s="22" t="s">
        <v>1</v>
      </c>
      <c r="K1" s="22" t="s">
        <v>15</v>
      </c>
      <c r="L1" s="22" t="s">
        <v>2</v>
      </c>
      <c r="M1" s="22" t="s">
        <v>3</v>
      </c>
      <c r="N1" s="22" t="s">
        <v>25</v>
      </c>
      <c r="O1" s="22" t="s">
        <v>4</v>
      </c>
      <c r="P1" s="22" t="s">
        <v>5</v>
      </c>
      <c r="Q1" s="20" t="s">
        <v>6</v>
      </c>
      <c r="R1" s="20" t="s">
        <v>7</v>
      </c>
      <c r="S1" s="21" t="s">
        <v>12</v>
      </c>
      <c r="T1" s="23" t="s">
        <v>18</v>
      </c>
      <c r="U1" s="77" t="s">
        <v>13</v>
      </c>
      <c r="V1" s="23" t="s">
        <v>14</v>
      </c>
      <c r="W1" s="23" t="s">
        <v>87</v>
      </c>
      <c r="X1" s="23" t="s">
        <v>88</v>
      </c>
      <c r="Y1" s="104" t="s">
        <v>1664</v>
      </c>
      <c r="Z1" s="105" t="s">
        <v>1665</v>
      </c>
      <c r="AA1" s="100" t="s">
        <v>1670</v>
      </c>
    </row>
    <row r="2" spans="1:27" s="99" customFormat="1" ht="87" customHeight="1" x14ac:dyDescent="0.25">
      <c r="A2" s="90" t="s">
        <v>424</v>
      </c>
      <c r="B2" s="90">
        <v>1</v>
      </c>
      <c r="C2" s="90">
        <v>2021</v>
      </c>
      <c r="D2" s="91" t="s">
        <v>70</v>
      </c>
      <c r="E2" s="90" t="s">
        <v>422</v>
      </c>
      <c r="F2" s="91">
        <v>44440</v>
      </c>
      <c r="G2" s="92" t="s">
        <v>373</v>
      </c>
      <c r="H2" s="93" t="s">
        <v>359</v>
      </c>
      <c r="I2" s="93" t="s">
        <v>374</v>
      </c>
      <c r="J2" s="94" t="s">
        <v>375</v>
      </c>
      <c r="K2" s="90" t="s">
        <v>113</v>
      </c>
      <c r="L2" s="90" t="s">
        <v>376</v>
      </c>
      <c r="M2" s="90">
        <v>1</v>
      </c>
      <c r="N2" s="90" t="s">
        <v>76</v>
      </c>
      <c r="O2" s="90" t="s">
        <v>77</v>
      </c>
      <c r="P2" s="92" t="s">
        <v>122</v>
      </c>
      <c r="Q2" s="95">
        <v>44562</v>
      </c>
      <c r="R2" s="96">
        <v>44804</v>
      </c>
      <c r="S2" s="96">
        <v>44781</v>
      </c>
      <c r="T2" s="97" t="s">
        <v>828</v>
      </c>
      <c r="U2" s="98" t="s">
        <v>1424</v>
      </c>
      <c r="V2" s="97" t="s">
        <v>86</v>
      </c>
      <c r="W2" s="90">
        <v>0</v>
      </c>
      <c r="X2" s="90">
        <v>0</v>
      </c>
      <c r="Y2" s="96">
        <v>44803</v>
      </c>
      <c r="Z2" s="106">
        <v>202217000212043</v>
      </c>
      <c r="AA2" s="101" t="s">
        <v>1671</v>
      </c>
    </row>
    <row r="3" spans="1:27" s="89" customFormat="1" ht="53.25" customHeight="1" x14ac:dyDescent="0.25">
      <c r="A3" s="81" t="s">
        <v>425</v>
      </c>
      <c r="B3" s="81">
        <v>4</v>
      </c>
      <c r="C3" s="81">
        <v>2021</v>
      </c>
      <c r="D3" s="80" t="s">
        <v>70</v>
      </c>
      <c r="E3" s="81" t="s">
        <v>422</v>
      </c>
      <c r="F3" s="80">
        <v>44440</v>
      </c>
      <c r="G3" s="85" t="s">
        <v>379</v>
      </c>
      <c r="H3" s="82" t="s">
        <v>359</v>
      </c>
      <c r="I3" s="82" t="s">
        <v>380</v>
      </c>
      <c r="J3" s="83" t="s">
        <v>387</v>
      </c>
      <c r="K3" s="81" t="s">
        <v>113</v>
      </c>
      <c r="L3" s="81" t="s">
        <v>388</v>
      </c>
      <c r="M3" s="81">
        <v>1</v>
      </c>
      <c r="N3" s="81" t="s">
        <v>76</v>
      </c>
      <c r="O3" s="81" t="s">
        <v>77</v>
      </c>
      <c r="P3" s="85" t="s">
        <v>122</v>
      </c>
      <c r="Q3" s="87">
        <v>44743</v>
      </c>
      <c r="R3" s="88">
        <v>44834</v>
      </c>
      <c r="S3" s="88">
        <v>44781</v>
      </c>
      <c r="T3" s="86" t="s">
        <v>828</v>
      </c>
      <c r="U3" s="84" t="s">
        <v>1424</v>
      </c>
      <c r="V3" s="86" t="s">
        <v>86</v>
      </c>
      <c r="W3" s="81">
        <v>0</v>
      </c>
      <c r="X3" s="81">
        <v>0</v>
      </c>
      <c r="Y3" s="96">
        <v>44803</v>
      </c>
      <c r="Z3" s="106">
        <v>202217000212043</v>
      </c>
      <c r="AA3" s="101" t="s">
        <v>1683</v>
      </c>
    </row>
    <row r="4" spans="1:27" s="89" customFormat="1" ht="53.25" customHeight="1" x14ac:dyDescent="0.25">
      <c r="A4" s="81" t="s">
        <v>426</v>
      </c>
      <c r="B4" s="81">
        <v>1</v>
      </c>
      <c r="C4" s="81">
        <v>2021</v>
      </c>
      <c r="D4" s="80" t="s">
        <v>70</v>
      </c>
      <c r="E4" s="81" t="s">
        <v>422</v>
      </c>
      <c r="F4" s="80">
        <v>44440</v>
      </c>
      <c r="G4" s="85" t="s">
        <v>391</v>
      </c>
      <c r="H4" s="82" t="s">
        <v>359</v>
      </c>
      <c r="I4" s="82" t="s">
        <v>392</v>
      </c>
      <c r="J4" s="83" t="s">
        <v>393</v>
      </c>
      <c r="K4" s="81" t="s">
        <v>113</v>
      </c>
      <c r="L4" s="81" t="s">
        <v>394</v>
      </c>
      <c r="M4" s="81">
        <v>1</v>
      </c>
      <c r="N4" s="81" t="s">
        <v>76</v>
      </c>
      <c r="O4" s="81" t="s">
        <v>77</v>
      </c>
      <c r="P4" s="85" t="s">
        <v>122</v>
      </c>
      <c r="Q4" s="87">
        <v>44805</v>
      </c>
      <c r="R4" s="88">
        <v>44865</v>
      </c>
      <c r="S4" s="88">
        <v>44781</v>
      </c>
      <c r="T4" s="86" t="s">
        <v>828</v>
      </c>
      <c r="U4" s="84" t="s">
        <v>1424</v>
      </c>
      <c r="V4" s="86" t="s">
        <v>86</v>
      </c>
      <c r="W4" s="81">
        <v>0</v>
      </c>
      <c r="X4" s="81">
        <v>0</v>
      </c>
      <c r="Y4" s="96">
        <v>44803</v>
      </c>
      <c r="Z4" s="106">
        <v>202217000212043</v>
      </c>
      <c r="AA4" s="101" t="s">
        <v>1684</v>
      </c>
    </row>
    <row r="5" spans="1:27" s="89" customFormat="1" ht="53.25" customHeight="1" x14ac:dyDescent="0.25">
      <c r="A5" s="81" t="s">
        <v>427</v>
      </c>
      <c r="B5" s="81">
        <v>1</v>
      </c>
      <c r="C5" s="81">
        <v>2021</v>
      </c>
      <c r="D5" s="80" t="s">
        <v>70</v>
      </c>
      <c r="E5" s="81" t="s">
        <v>422</v>
      </c>
      <c r="F5" s="80">
        <v>44440</v>
      </c>
      <c r="G5" s="85" t="s">
        <v>400</v>
      </c>
      <c r="H5" s="82" t="s">
        <v>359</v>
      </c>
      <c r="I5" s="82" t="s">
        <v>401</v>
      </c>
      <c r="J5" s="83" t="s">
        <v>402</v>
      </c>
      <c r="K5" s="81" t="s">
        <v>113</v>
      </c>
      <c r="L5" s="81" t="s">
        <v>403</v>
      </c>
      <c r="M5" s="81">
        <v>1</v>
      </c>
      <c r="N5" s="81" t="s">
        <v>76</v>
      </c>
      <c r="O5" s="81" t="s">
        <v>77</v>
      </c>
      <c r="P5" s="85" t="s">
        <v>122</v>
      </c>
      <c r="Q5" s="87">
        <v>44805</v>
      </c>
      <c r="R5" s="88">
        <v>44865</v>
      </c>
      <c r="S5" s="88">
        <v>44781</v>
      </c>
      <c r="T5" s="86" t="s">
        <v>828</v>
      </c>
      <c r="U5" s="84" t="s">
        <v>1424</v>
      </c>
      <c r="V5" s="86" t="s">
        <v>86</v>
      </c>
      <c r="W5" s="81">
        <v>0</v>
      </c>
      <c r="X5" s="81">
        <v>0</v>
      </c>
      <c r="Y5" s="96">
        <v>44803</v>
      </c>
      <c r="Z5" s="106">
        <v>202217000212043</v>
      </c>
      <c r="AA5" s="101" t="s">
        <v>1685</v>
      </c>
    </row>
    <row r="6" spans="1:27" s="89" customFormat="1" ht="53.25" customHeight="1" x14ac:dyDescent="0.25">
      <c r="A6" s="81" t="s">
        <v>428</v>
      </c>
      <c r="B6" s="81">
        <v>1</v>
      </c>
      <c r="C6" s="81">
        <v>2021</v>
      </c>
      <c r="D6" s="80" t="s">
        <v>70</v>
      </c>
      <c r="E6" s="81" t="s">
        <v>422</v>
      </c>
      <c r="F6" s="80">
        <v>44440</v>
      </c>
      <c r="G6" s="85" t="s">
        <v>408</v>
      </c>
      <c r="H6" s="82" t="s">
        <v>359</v>
      </c>
      <c r="I6" s="82" t="s">
        <v>409</v>
      </c>
      <c r="J6" s="83" t="s">
        <v>410</v>
      </c>
      <c r="K6" s="81" t="s">
        <v>113</v>
      </c>
      <c r="L6" s="81" t="s">
        <v>411</v>
      </c>
      <c r="M6" s="81">
        <v>1</v>
      </c>
      <c r="N6" s="81" t="s">
        <v>76</v>
      </c>
      <c r="O6" s="81" t="s">
        <v>77</v>
      </c>
      <c r="P6" s="85" t="s">
        <v>122</v>
      </c>
      <c r="Q6" s="87">
        <v>44562</v>
      </c>
      <c r="R6" s="88">
        <v>44910</v>
      </c>
      <c r="S6" s="88">
        <v>44781</v>
      </c>
      <c r="T6" s="86" t="s">
        <v>828</v>
      </c>
      <c r="U6" s="84" t="s">
        <v>1426</v>
      </c>
      <c r="V6" s="86" t="s">
        <v>86</v>
      </c>
      <c r="W6" s="81">
        <v>1</v>
      </c>
      <c r="X6" s="81">
        <v>0</v>
      </c>
      <c r="Y6" s="96">
        <v>44803</v>
      </c>
      <c r="Z6" s="106">
        <v>202217000212043</v>
      </c>
      <c r="AA6" s="101" t="s">
        <v>1686</v>
      </c>
    </row>
  </sheetData>
  <pageMargins left="0.7" right="0.7" top="0.75" bottom="0.75" header="0.3" footer="0.3"/>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89"/>
  <sheetViews>
    <sheetView topLeftCell="A131" workbookViewId="0">
      <selection activeCell="A135" sqref="A135"/>
    </sheetView>
  </sheetViews>
  <sheetFormatPr baseColWidth="10" defaultRowHeight="12.5" x14ac:dyDescent="0.25"/>
  <cols>
    <col min="3" max="3" width="7.26953125" customWidth="1"/>
    <col min="7" max="7" width="11.453125" style="27"/>
    <col min="19" max="19" width="11.453125" style="28"/>
    <col min="20" max="20" width="11.453125" style="29"/>
  </cols>
  <sheetData>
    <row r="1" spans="1:25" ht="15.5" x14ac:dyDescent="0.35">
      <c r="A1" s="26" t="s">
        <v>94</v>
      </c>
      <c r="T1" s="29" t="s">
        <v>11</v>
      </c>
    </row>
    <row r="2" spans="1:25" s="1" customFormat="1" ht="49.5" customHeight="1" x14ac:dyDescent="0.25">
      <c r="A2" s="22" t="s">
        <v>112</v>
      </c>
      <c r="B2" s="22" t="s">
        <v>28</v>
      </c>
      <c r="C2" s="22" t="s">
        <v>27</v>
      </c>
      <c r="D2" s="22" t="s">
        <v>26</v>
      </c>
      <c r="E2" s="22" t="s">
        <v>17</v>
      </c>
      <c r="F2" s="22" t="s">
        <v>0</v>
      </c>
      <c r="G2" s="20" t="s">
        <v>8</v>
      </c>
      <c r="H2" s="2" t="s">
        <v>10</v>
      </c>
      <c r="I2" s="22" t="s">
        <v>20</v>
      </c>
      <c r="J2" s="22" t="s">
        <v>19</v>
      </c>
      <c r="K2" s="22" t="s">
        <v>1</v>
      </c>
      <c r="L2" s="22" t="s">
        <v>15</v>
      </c>
      <c r="M2" s="22" t="s">
        <v>2</v>
      </c>
      <c r="N2" s="22" t="s">
        <v>3</v>
      </c>
      <c r="O2" s="22" t="s">
        <v>25</v>
      </c>
      <c r="P2" s="22" t="s">
        <v>4</v>
      </c>
      <c r="Q2" s="20" t="s">
        <v>5</v>
      </c>
      <c r="R2" s="20" t="s">
        <v>6</v>
      </c>
      <c r="S2" s="20" t="s">
        <v>7</v>
      </c>
      <c r="T2" s="30" t="s">
        <v>12</v>
      </c>
      <c r="U2" s="23" t="s">
        <v>18</v>
      </c>
      <c r="V2" s="23" t="s">
        <v>13</v>
      </c>
      <c r="W2" s="23" t="s">
        <v>14</v>
      </c>
      <c r="X2" s="23" t="s">
        <v>87</v>
      </c>
      <c r="Y2" s="23" t="s">
        <v>88</v>
      </c>
    </row>
    <row r="3" spans="1:25" x14ac:dyDescent="0.25">
      <c r="A3" t="s">
        <v>837</v>
      </c>
      <c r="B3" t="s">
        <v>168</v>
      </c>
      <c r="C3">
        <v>2</v>
      </c>
      <c r="D3">
        <v>2021</v>
      </c>
      <c r="E3" t="s">
        <v>75</v>
      </c>
      <c r="F3" t="s">
        <v>339</v>
      </c>
      <c r="G3" s="27">
        <v>44285</v>
      </c>
      <c r="H3" t="s">
        <v>165</v>
      </c>
      <c r="I3" t="s">
        <v>161</v>
      </c>
      <c r="J3" t="s">
        <v>166</v>
      </c>
      <c r="K3" t="s">
        <v>167</v>
      </c>
      <c r="L3" t="s">
        <v>82</v>
      </c>
      <c r="M3" t="s">
        <v>164</v>
      </c>
      <c r="N3">
        <v>1</v>
      </c>
      <c r="O3" t="s">
        <v>83</v>
      </c>
      <c r="P3" t="s">
        <v>84</v>
      </c>
      <c r="Q3" t="s">
        <v>123</v>
      </c>
      <c r="R3" s="27">
        <v>44319</v>
      </c>
      <c r="S3" s="27">
        <v>44591</v>
      </c>
      <c r="T3" s="27">
        <v>44599</v>
      </c>
      <c r="U3" t="s">
        <v>824</v>
      </c>
      <c r="V3" t="s">
        <v>822</v>
      </c>
      <c r="W3" t="s">
        <v>114</v>
      </c>
      <c r="X3">
        <v>0</v>
      </c>
      <c r="Y3">
        <v>0</v>
      </c>
    </row>
    <row r="4" spans="1:25" x14ac:dyDescent="0.25">
      <c r="A4" t="s">
        <v>837</v>
      </c>
      <c r="B4" t="s">
        <v>186</v>
      </c>
      <c r="C4">
        <v>1</v>
      </c>
      <c r="D4">
        <v>2021</v>
      </c>
      <c r="E4" t="s">
        <v>150</v>
      </c>
      <c r="F4" t="s">
        <v>175</v>
      </c>
      <c r="G4" s="27">
        <v>44308</v>
      </c>
      <c r="H4" t="s">
        <v>176</v>
      </c>
      <c r="I4" t="s">
        <v>177</v>
      </c>
      <c r="J4" t="s">
        <v>178</v>
      </c>
      <c r="K4" t="s">
        <v>179</v>
      </c>
      <c r="L4" t="s">
        <v>227</v>
      </c>
      <c r="M4" t="s">
        <v>180</v>
      </c>
      <c r="N4" t="s">
        <v>181</v>
      </c>
      <c r="O4" t="s">
        <v>76</v>
      </c>
      <c r="P4" t="s">
        <v>151</v>
      </c>
      <c r="Q4" t="s">
        <v>182</v>
      </c>
      <c r="R4" s="27">
        <v>44317</v>
      </c>
      <c r="S4" s="27">
        <v>44561</v>
      </c>
      <c r="T4" s="27">
        <v>44600</v>
      </c>
      <c r="U4" t="s">
        <v>828</v>
      </c>
      <c r="V4" t="s">
        <v>829</v>
      </c>
      <c r="W4" t="s">
        <v>114</v>
      </c>
      <c r="X4">
        <v>0</v>
      </c>
      <c r="Y4">
        <v>0</v>
      </c>
    </row>
    <row r="5" spans="1:25" x14ac:dyDescent="0.25">
      <c r="A5" t="s">
        <v>837</v>
      </c>
      <c r="B5" t="s">
        <v>211</v>
      </c>
      <c r="C5">
        <v>2</v>
      </c>
      <c r="D5">
        <v>2021</v>
      </c>
      <c r="E5" t="s">
        <v>210</v>
      </c>
      <c r="F5" t="s">
        <v>338</v>
      </c>
      <c r="G5" s="27">
        <v>44290</v>
      </c>
      <c r="H5" t="s">
        <v>206</v>
      </c>
      <c r="I5" t="s">
        <v>213</v>
      </c>
      <c r="J5" t="s">
        <v>208</v>
      </c>
      <c r="K5" t="s">
        <v>225</v>
      </c>
      <c r="L5" t="s">
        <v>82</v>
      </c>
      <c r="M5" t="s">
        <v>209</v>
      </c>
      <c r="N5">
        <v>1</v>
      </c>
      <c r="O5" t="s">
        <v>76</v>
      </c>
      <c r="P5" t="s">
        <v>119</v>
      </c>
      <c r="Q5" t="s">
        <v>207</v>
      </c>
      <c r="R5" s="27">
        <v>44319</v>
      </c>
      <c r="S5" s="27">
        <v>44591</v>
      </c>
      <c r="T5" s="27">
        <v>44600</v>
      </c>
      <c r="U5" t="s">
        <v>828</v>
      </c>
      <c r="V5" t="s">
        <v>830</v>
      </c>
      <c r="W5" t="s">
        <v>114</v>
      </c>
      <c r="X5">
        <v>0</v>
      </c>
      <c r="Y5">
        <v>0</v>
      </c>
    </row>
    <row r="6" spans="1:25" x14ac:dyDescent="0.25">
      <c r="A6" t="s">
        <v>837</v>
      </c>
      <c r="B6" t="s">
        <v>222</v>
      </c>
      <c r="C6">
        <v>2</v>
      </c>
      <c r="D6">
        <v>2021</v>
      </c>
      <c r="E6" t="s">
        <v>210</v>
      </c>
      <c r="F6" t="s">
        <v>221</v>
      </c>
      <c r="G6" s="27">
        <v>44322</v>
      </c>
      <c r="H6" t="s">
        <v>212</v>
      </c>
      <c r="I6" t="s">
        <v>213</v>
      </c>
      <c r="J6" t="s">
        <v>214</v>
      </c>
      <c r="K6" t="s">
        <v>215</v>
      </c>
      <c r="L6" t="s">
        <v>82</v>
      </c>
      <c r="M6" t="s">
        <v>209</v>
      </c>
      <c r="N6">
        <v>1</v>
      </c>
      <c r="O6" t="s">
        <v>76</v>
      </c>
      <c r="P6" t="s">
        <v>119</v>
      </c>
      <c r="Q6" t="s">
        <v>207</v>
      </c>
      <c r="R6" s="27">
        <v>44319</v>
      </c>
      <c r="S6" s="27">
        <v>44591</v>
      </c>
      <c r="T6" s="27">
        <v>44600</v>
      </c>
      <c r="U6" t="s">
        <v>828</v>
      </c>
      <c r="V6" t="s">
        <v>831</v>
      </c>
      <c r="W6" t="s">
        <v>114</v>
      </c>
      <c r="X6">
        <v>0</v>
      </c>
      <c r="Y6">
        <v>0</v>
      </c>
    </row>
    <row r="7" spans="1:25" x14ac:dyDescent="0.25">
      <c r="A7" t="s">
        <v>837</v>
      </c>
      <c r="B7" t="s">
        <v>284</v>
      </c>
      <c r="C7">
        <v>1</v>
      </c>
      <c r="D7">
        <v>2021</v>
      </c>
      <c r="E7" t="s">
        <v>75</v>
      </c>
      <c r="F7" t="s">
        <v>267</v>
      </c>
      <c r="G7" s="27">
        <v>44369</v>
      </c>
      <c r="H7" t="s">
        <v>269</v>
      </c>
      <c r="I7" t="s">
        <v>236</v>
      </c>
      <c r="J7" t="s">
        <v>270</v>
      </c>
      <c r="K7" t="s">
        <v>271</v>
      </c>
      <c r="L7" t="s">
        <v>268</v>
      </c>
      <c r="M7" t="s">
        <v>272</v>
      </c>
      <c r="N7" t="s">
        <v>273</v>
      </c>
      <c r="O7" t="s">
        <v>83</v>
      </c>
      <c r="P7" t="s">
        <v>84</v>
      </c>
      <c r="Q7" t="s">
        <v>242</v>
      </c>
      <c r="R7" s="27">
        <v>44392</v>
      </c>
      <c r="S7" s="27">
        <v>44576</v>
      </c>
      <c r="T7" s="27">
        <v>44599</v>
      </c>
      <c r="U7" t="s">
        <v>824</v>
      </c>
      <c r="V7" t="s">
        <v>823</v>
      </c>
      <c r="W7" t="s">
        <v>114</v>
      </c>
      <c r="X7">
        <v>0</v>
      </c>
      <c r="Y7">
        <v>0</v>
      </c>
    </row>
    <row r="8" spans="1:25" x14ac:dyDescent="0.25">
      <c r="A8" t="s">
        <v>837</v>
      </c>
      <c r="B8" t="s">
        <v>284</v>
      </c>
      <c r="C8">
        <v>2</v>
      </c>
      <c r="D8">
        <v>2021</v>
      </c>
      <c r="E8" t="s">
        <v>75</v>
      </c>
      <c r="F8" t="s">
        <v>267</v>
      </c>
      <c r="G8" s="27">
        <v>44369</v>
      </c>
      <c r="H8" t="s">
        <v>269</v>
      </c>
      <c r="I8" t="s">
        <v>236</v>
      </c>
      <c r="J8" t="s">
        <v>270</v>
      </c>
      <c r="K8" t="s">
        <v>274</v>
      </c>
      <c r="L8" t="s">
        <v>268</v>
      </c>
      <c r="M8" t="s">
        <v>275</v>
      </c>
      <c r="N8" t="s">
        <v>276</v>
      </c>
      <c r="O8" t="s">
        <v>83</v>
      </c>
      <c r="P8" t="s">
        <v>84</v>
      </c>
      <c r="Q8" t="s">
        <v>242</v>
      </c>
      <c r="R8" s="27">
        <v>44392</v>
      </c>
      <c r="S8" s="27">
        <v>44576</v>
      </c>
      <c r="T8" s="27">
        <v>44599</v>
      </c>
      <c r="U8" t="s">
        <v>824</v>
      </c>
      <c r="V8" t="s">
        <v>825</v>
      </c>
      <c r="W8" t="s">
        <v>114</v>
      </c>
      <c r="X8">
        <v>1</v>
      </c>
      <c r="Y8">
        <v>0</v>
      </c>
    </row>
    <row r="9" spans="1:25" x14ac:dyDescent="0.25">
      <c r="A9" t="s">
        <v>837</v>
      </c>
      <c r="B9" t="s">
        <v>468</v>
      </c>
      <c r="C9">
        <v>1</v>
      </c>
      <c r="D9">
        <v>2021</v>
      </c>
      <c r="E9" t="s">
        <v>433</v>
      </c>
      <c r="F9" t="s">
        <v>475</v>
      </c>
      <c r="G9" s="27">
        <v>44495</v>
      </c>
      <c r="H9" t="s">
        <v>436</v>
      </c>
      <c r="I9" t="s">
        <v>434</v>
      </c>
      <c r="J9" t="s">
        <v>437</v>
      </c>
      <c r="K9" t="s">
        <v>438</v>
      </c>
      <c r="L9" t="s">
        <v>79</v>
      </c>
      <c r="M9" t="s">
        <v>439</v>
      </c>
      <c r="N9">
        <v>1</v>
      </c>
      <c r="O9" t="s">
        <v>76</v>
      </c>
      <c r="P9" t="s">
        <v>119</v>
      </c>
      <c r="Q9" t="s">
        <v>435</v>
      </c>
      <c r="R9" s="27">
        <v>44504</v>
      </c>
      <c r="S9" s="27">
        <v>44592</v>
      </c>
      <c r="T9" s="27">
        <v>44600</v>
      </c>
      <c r="U9" t="s">
        <v>828</v>
      </c>
      <c r="V9" t="s">
        <v>832</v>
      </c>
      <c r="W9" t="s">
        <v>114</v>
      </c>
      <c r="X9">
        <v>0</v>
      </c>
      <c r="Y9">
        <v>0</v>
      </c>
    </row>
    <row r="10" spans="1:25" x14ac:dyDescent="0.25">
      <c r="A10" t="s">
        <v>837</v>
      </c>
      <c r="B10" t="s">
        <v>476</v>
      </c>
      <c r="C10">
        <v>1</v>
      </c>
      <c r="D10">
        <v>2021</v>
      </c>
      <c r="E10" t="s">
        <v>210</v>
      </c>
      <c r="F10" t="s">
        <v>479</v>
      </c>
      <c r="G10" s="27">
        <v>44431</v>
      </c>
      <c r="H10" t="s">
        <v>480</v>
      </c>
      <c r="I10" t="s">
        <v>434</v>
      </c>
      <c r="J10" t="s">
        <v>481</v>
      </c>
      <c r="K10" t="s">
        <v>482</v>
      </c>
      <c r="L10" t="s">
        <v>113</v>
      </c>
      <c r="M10" t="s">
        <v>483</v>
      </c>
      <c r="N10">
        <v>1</v>
      </c>
      <c r="O10" t="s">
        <v>76</v>
      </c>
      <c r="P10" t="s">
        <v>119</v>
      </c>
      <c r="Q10" t="s">
        <v>484</v>
      </c>
      <c r="R10" s="27">
        <v>44539</v>
      </c>
      <c r="S10" s="27">
        <v>44592</v>
      </c>
      <c r="T10" s="27">
        <v>44600</v>
      </c>
      <c r="U10" t="s">
        <v>828</v>
      </c>
      <c r="V10" t="s">
        <v>833</v>
      </c>
      <c r="W10" t="s">
        <v>114</v>
      </c>
      <c r="X10">
        <v>0</v>
      </c>
      <c r="Y10">
        <v>0</v>
      </c>
    </row>
    <row r="11" spans="1:25" x14ac:dyDescent="0.25">
      <c r="A11" t="s">
        <v>837</v>
      </c>
      <c r="B11" t="s">
        <v>476</v>
      </c>
      <c r="C11">
        <v>2</v>
      </c>
      <c r="D11">
        <v>2021</v>
      </c>
      <c r="E11" t="s">
        <v>210</v>
      </c>
      <c r="F11" t="s">
        <v>479</v>
      </c>
      <c r="G11" s="27">
        <v>44431</v>
      </c>
      <c r="H11" t="s">
        <v>480</v>
      </c>
      <c r="I11" t="s">
        <v>434</v>
      </c>
      <c r="J11" t="s">
        <v>481</v>
      </c>
      <c r="K11" t="s">
        <v>485</v>
      </c>
      <c r="L11" t="s">
        <v>79</v>
      </c>
      <c r="M11" t="s">
        <v>486</v>
      </c>
      <c r="N11">
        <v>1</v>
      </c>
      <c r="O11" t="s">
        <v>76</v>
      </c>
      <c r="P11" t="s">
        <v>119</v>
      </c>
      <c r="Q11" t="s">
        <v>484</v>
      </c>
      <c r="R11" s="27">
        <v>44539</v>
      </c>
      <c r="S11" s="27">
        <v>44592</v>
      </c>
      <c r="T11" s="27">
        <v>44600</v>
      </c>
      <c r="U11" t="s">
        <v>828</v>
      </c>
      <c r="V11" t="s">
        <v>833</v>
      </c>
      <c r="W11" t="s">
        <v>114</v>
      </c>
      <c r="X11">
        <v>0</v>
      </c>
      <c r="Y11">
        <v>0</v>
      </c>
    </row>
    <row r="12" spans="1:25" x14ac:dyDescent="0.25">
      <c r="A12" t="s">
        <v>837</v>
      </c>
      <c r="B12" t="s">
        <v>477</v>
      </c>
      <c r="C12">
        <v>1</v>
      </c>
      <c r="D12">
        <v>2021</v>
      </c>
      <c r="E12" t="s">
        <v>210</v>
      </c>
      <c r="F12" t="s">
        <v>479</v>
      </c>
      <c r="G12" s="27">
        <v>44431</v>
      </c>
      <c r="H12" t="s">
        <v>490</v>
      </c>
      <c r="I12" t="s">
        <v>434</v>
      </c>
      <c r="J12" t="s">
        <v>491</v>
      </c>
      <c r="K12" t="s">
        <v>492</v>
      </c>
      <c r="L12" t="s">
        <v>79</v>
      </c>
      <c r="M12" t="s">
        <v>493</v>
      </c>
      <c r="N12">
        <v>1</v>
      </c>
      <c r="O12" t="s">
        <v>76</v>
      </c>
      <c r="P12" t="s">
        <v>119</v>
      </c>
      <c r="Q12" t="s">
        <v>484</v>
      </c>
      <c r="R12" s="27">
        <v>44539</v>
      </c>
      <c r="S12" s="27">
        <v>44592</v>
      </c>
      <c r="T12" s="27">
        <v>44600</v>
      </c>
      <c r="U12" t="s">
        <v>828</v>
      </c>
      <c r="V12" t="s">
        <v>834</v>
      </c>
      <c r="W12" t="s">
        <v>114</v>
      </c>
      <c r="X12">
        <v>0</v>
      </c>
      <c r="Y12">
        <v>0</v>
      </c>
    </row>
    <row r="13" spans="1:25" x14ac:dyDescent="0.25">
      <c r="A13" t="s">
        <v>837</v>
      </c>
      <c r="B13" t="s">
        <v>500</v>
      </c>
      <c r="C13">
        <v>1</v>
      </c>
      <c r="D13">
        <v>2021</v>
      </c>
      <c r="E13" t="s">
        <v>210</v>
      </c>
      <c r="F13" t="s">
        <v>479</v>
      </c>
      <c r="G13" s="27">
        <v>44431</v>
      </c>
      <c r="H13" t="s">
        <v>495</v>
      </c>
      <c r="I13" t="s">
        <v>434</v>
      </c>
      <c r="J13" t="s">
        <v>496</v>
      </c>
      <c r="K13" t="s">
        <v>497</v>
      </c>
      <c r="L13" t="s">
        <v>79</v>
      </c>
      <c r="M13" t="s">
        <v>486</v>
      </c>
      <c r="N13">
        <v>1</v>
      </c>
      <c r="O13" t="s">
        <v>76</v>
      </c>
      <c r="P13" t="s">
        <v>119</v>
      </c>
      <c r="Q13" t="s">
        <v>484</v>
      </c>
      <c r="R13" s="27">
        <v>44539</v>
      </c>
      <c r="S13" s="27">
        <v>44592</v>
      </c>
      <c r="T13" s="27">
        <v>44600</v>
      </c>
      <c r="U13" t="s">
        <v>828</v>
      </c>
      <c r="V13" t="s">
        <v>835</v>
      </c>
      <c r="W13" t="s">
        <v>114</v>
      </c>
      <c r="X13">
        <v>0</v>
      </c>
      <c r="Y13">
        <v>0</v>
      </c>
    </row>
    <row r="14" spans="1:25" x14ac:dyDescent="0.25">
      <c r="A14" t="s">
        <v>837</v>
      </c>
      <c r="B14" t="s">
        <v>580</v>
      </c>
      <c r="C14">
        <v>5</v>
      </c>
      <c r="D14">
        <v>2021</v>
      </c>
      <c r="E14" t="s">
        <v>72</v>
      </c>
      <c r="F14" t="s">
        <v>576</v>
      </c>
      <c r="G14" s="27">
        <v>44523</v>
      </c>
      <c r="H14" t="s">
        <v>550</v>
      </c>
      <c r="I14" t="s">
        <v>502</v>
      </c>
      <c r="J14" t="s">
        <v>563</v>
      </c>
      <c r="K14" t="s">
        <v>564</v>
      </c>
      <c r="L14" t="s">
        <v>79</v>
      </c>
      <c r="M14" t="s">
        <v>565</v>
      </c>
      <c r="N14">
        <v>1</v>
      </c>
      <c r="O14" t="s">
        <v>813</v>
      </c>
      <c r="P14" t="s">
        <v>118</v>
      </c>
      <c r="Q14" t="s">
        <v>566</v>
      </c>
      <c r="R14" s="27">
        <v>44545</v>
      </c>
      <c r="S14" s="27">
        <v>44591</v>
      </c>
      <c r="T14" s="27">
        <v>44599</v>
      </c>
      <c r="U14" t="s">
        <v>816</v>
      </c>
      <c r="V14" t="s">
        <v>820</v>
      </c>
      <c r="W14" t="s">
        <v>114</v>
      </c>
      <c r="X14">
        <v>0</v>
      </c>
      <c r="Y14">
        <v>0</v>
      </c>
    </row>
    <row r="15" spans="1:25" x14ac:dyDescent="0.25">
      <c r="A15" t="s">
        <v>837</v>
      </c>
      <c r="B15" t="s">
        <v>580</v>
      </c>
      <c r="C15">
        <v>6</v>
      </c>
      <c r="D15">
        <v>2021</v>
      </c>
      <c r="E15" t="s">
        <v>72</v>
      </c>
      <c r="F15" t="s">
        <v>576</v>
      </c>
      <c r="G15" s="27">
        <v>44523</v>
      </c>
      <c r="H15" t="s">
        <v>550</v>
      </c>
      <c r="I15" t="s">
        <v>502</v>
      </c>
      <c r="J15" t="s">
        <v>563</v>
      </c>
      <c r="K15" t="s">
        <v>567</v>
      </c>
      <c r="L15" t="s">
        <v>82</v>
      </c>
      <c r="M15" t="s">
        <v>568</v>
      </c>
      <c r="N15">
        <v>1</v>
      </c>
      <c r="O15" t="s">
        <v>813</v>
      </c>
      <c r="P15" t="s">
        <v>118</v>
      </c>
      <c r="Q15" t="s">
        <v>566</v>
      </c>
      <c r="R15" s="27">
        <v>44545</v>
      </c>
      <c r="S15" s="27">
        <v>44591</v>
      </c>
      <c r="T15" s="27">
        <v>44599</v>
      </c>
      <c r="U15" t="s">
        <v>816</v>
      </c>
      <c r="V15" t="s">
        <v>821</v>
      </c>
      <c r="W15" t="s">
        <v>114</v>
      </c>
      <c r="X15">
        <v>0</v>
      </c>
      <c r="Y15">
        <v>0</v>
      </c>
    </row>
    <row r="16" spans="1:25" x14ac:dyDescent="0.25">
      <c r="A16" t="s">
        <v>837</v>
      </c>
      <c r="B16" t="s">
        <v>599</v>
      </c>
      <c r="C16">
        <v>2</v>
      </c>
      <c r="D16">
        <v>2021</v>
      </c>
      <c r="E16" t="s">
        <v>601</v>
      </c>
      <c r="F16" t="s">
        <v>602</v>
      </c>
      <c r="G16" s="27">
        <v>44524</v>
      </c>
      <c r="H16" t="s">
        <v>581</v>
      </c>
      <c r="I16" t="s">
        <v>582</v>
      </c>
      <c r="J16" t="s">
        <v>583</v>
      </c>
      <c r="K16" t="s">
        <v>588</v>
      </c>
      <c r="L16" t="s">
        <v>291</v>
      </c>
      <c r="M16" t="s">
        <v>589</v>
      </c>
      <c r="N16" t="s">
        <v>590</v>
      </c>
      <c r="O16" t="s">
        <v>76</v>
      </c>
      <c r="P16" t="s">
        <v>76</v>
      </c>
      <c r="Q16" t="s">
        <v>587</v>
      </c>
      <c r="R16" s="27">
        <v>44902</v>
      </c>
      <c r="S16" s="27">
        <v>44591</v>
      </c>
      <c r="T16" s="27">
        <v>44600</v>
      </c>
      <c r="U16" t="s">
        <v>828</v>
      </c>
      <c r="V16" t="s">
        <v>838</v>
      </c>
      <c r="W16" t="s">
        <v>114</v>
      </c>
      <c r="X16">
        <v>0</v>
      </c>
      <c r="Y16">
        <v>0</v>
      </c>
    </row>
    <row r="17" spans="1:26" x14ac:dyDescent="0.25">
      <c r="A17" t="s">
        <v>837</v>
      </c>
      <c r="B17" t="s">
        <v>636</v>
      </c>
      <c r="C17">
        <v>1</v>
      </c>
      <c r="D17">
        <v>2021</v>
      </c>
      <c r="E17" t="s">
        <v>72</v>
      </c>
      <c r="F17" t="s">
        <v>635</v>
      </c>
      <c r="G17" s="27">
        <v>44544</v>
      </c>
      <c r="H17" t="s">
        <v>613</v>
      </c>
      <c r="I17" t="s">
        <v>614</v>
      </c>
      <c r="J17" t="s">
        <v>615</v>
      </c>
      <c r="K17" t="s">
        <v>616</v>
      </c>
      <c r="L17" t="s">
        <v>617</v>
      </c>
      <c r="M17" t="s">
        <v>618</v>
      </c>
      <c r="N17">
        <v>1</v>
      </c>
      <c r="O17" t="s">
        <v>80</v>
      </c>
      <c r="P17" t="s">
        <v>152</v>
      </c>
      <c r="Q17" t="s">
        <v>619</v>
      </c>
      <c r="R17" s="27">
        <v>44564</v>
      </c>
      <c r="S17" s="27">
        <v>44592</v>
      </c>
      <c r="T17" s="27">
        <v>44599</v>
      </c>
      <c r="U17" t="s">
        <v>157</v>
      </c>
      <c r="V17" t="s">
        <v>826</v>
      </c>
      <c r="W17" t="s">
        <v>114</v>
      </c>
      <c r="X17">
        <v>0</v>
      </c>
      <c r="Y17">
        <v>0</v>
      </c>
    </row>
    <row r="18" spans="1:26" x14ac:dyDescent="0.25">
      <c r="A18" t="s">
        <v>837</v>
      </c>
      <c r="B18" t="s">
        <v>636</v>
      </c>
      <c r="C18">
        <v>3</v>
      </c>
      <c r="D18">
        <v>2021</v>
      </c>
      <c r="E18" t="s">
        <v>72</v>
      </c>
      <c r="F18" t="s">
        <v>635</v>
      </c>
      <c r="G18" s="27">
        <v>44544</v>
      </c>
      <c r="H18" t="s">
        <v>613</v>
      </c>
      <c r="I18" t="s">
        <v>620</v>
      </c>
      <c r="J18" t="s">
        <v>615</v>
      </c>
      <c r="K18" t="s">
        <v>622</v>
      </c>
      <c r="L18" t="s">
        <v>617</v>
      </c>
      <c r="M18" t="s">
        <v>623</v>
      </c>
      <c r="N18">
        <v>1</v>
      </c>
      <c r="O18" t="s">
        <v>80</v>
      </c>
      <c r="P18" t="s">
        <v>152</v>
      </c>
      <c r="Q18" t="s">
        <v>619</v>
      </c>
      <c r="R18" s="27">
        <v>44564</v>
      </c>
      <c r="S18" s="27">
        <v>44592</v>
      </c>
      <c r="T18" s="27">
        <v>44599</v>
      </c>
      <c r="U18" t="s">
        <v>157</v>
      </c>
      <c r="V18" t="s">
        <v>827</v>
      </c>
      <c r="W18" t="s">
        <v>114</v>
      </c>
      <c r="X18">
        <v>0</v>
      </c>
      <c r="Y18">
        <v>0</v>
      </c>
    </row>
    <row r="19" spans="1:26" x14ac:dyDescent="0.25">
      <c r="A19" t="s">
        <v>837</v>
      </c>
      <c r="B19" t="s">
        <v>637</v>
      </c>
      <c r="C19">
        <v>1</v>
      </c>
      <c r="D19">
        <v>2021</v>
      </c>
      <c r="E19" t="s">
        <v>151</v>
      </c>
      <c r="F19" t="s">
        <v>635</v>
      </c>
      <c r="G19" s="27">
        <v>44544</v>
      </c>
      <c r="H19" t="s">
        <v>624</v>
      </c>
      <c r="I19" t="s">
        <v>625</v>
      </c>
      <c r="J19" t="s">
        <v>626</v>
      </c>
      <c r="K19" t="s">
        <v>627</v>
      </c>
      <c r="L19" t="s">
        <v>227</v>
      </c>
      <c r="M19" t="s">
        <v>628</v>
      </c>
      <c r="N19">
        <v>1</v>
      </c>
      <c r="O19" t="s">
        <v>76</v>
      </c>
      <c r="P19" t="s">
        <v>151</v>
      </c>
      <c r="Q19" t="s">
        <v>629</v>
      </c>
      <c r="R19" s="27">
        <v>44550</v>
      </c>
      <c r="S19" s="27">
        <v>44620</v>
      </c>
      <c r="T19" s="27">
        <v>44600</v>
      </c>
      <c r="U19" t="s">
        <v>828</v>
      </c>
      <c r="V19" t="s">
        <v>836</v>
      </c>
      <c r="W19" t="s">
        <v>114</v>
      </c>
      <c r="X19">
        <v>0</v>
      </c>
      <c r="Y19">
        <v>0</v>
      </c>
    </row>
    <row r="20" spans="1:26" x14ac:dyDescent="0.25">
      <c r="A20" t="s">
        <v>837</v>
      </c>
      <c r="B20" t="s">
        <v>638</v>
      </c>
      <c r="C20">
        <v>1</v>
      </c>
      <c r="D20">
        <v>2021</v>
      </c>
      <c r="E20" t="s">
        <v>630</v>
      </c>
      <c r="F20" t="s">
        <v>635</v>
      </c>
      <c r="G20" s="27">
        <v>44544</v>
      </c>
      <c r="H20" t="s">
        <v>631</v>
      </c>
      <c r="I20" t="s">
        <v>625</v>
      </c>
      <c r="J20" t="s">
        <v>632</v>
      </c>
      <c r="K20" t="s">
        <v>633</v>
      </c>
      <c r="L20" t="s">
        <v>227</v>
      </c>
      <c r="M20" t="s">
        <v>634</v>
      </c>
      <c r="N20">
        <v>1</v>
      </c>
      <c r="O20" t="s">
        <v>76</v>
      </c>
      <c r="P20" t="s">
        <v>151</v>
      </c>
      <c r="Q20" t="s">
        <v>629</v>
      </c>
      <c r="R20" s="27">
        <v>44550</v>
      </c>
      <c r="S20" s="27">
        <v>44620</v>
      </c>
      <c r="T20" s="27">
        <v>44600</v>
      </c>
      <c r="U20" t="s">
        <v>828</v>
      </c>
      <c r="V20" t="s">
        <v>836</v>
      </c>
      <c r="W20" t="s">
        <v>114</v>
      </c>
      <c r="X20">
        <v>0</v>
      </c>
      <c r="Y20">
        <v>0</v>
      </c>
    </row>
    <row r="21" spans="1:26" x14ac:dyDescent="0.25">
      <c r="A21" t="s">
        <v>837</v>
      </c>
      <c r="B21" t="s">
        <v>791</v>
      </c>
      <c r="C21">
        <v>7</v>
      </c>
      <c r="D21">
        <v>2021</v>
      </c>
      <c r="E21" t="s">
        <v>159</v>
      </c>
      <c r="F21" t="s">
        <v>639</v>
      </c>
      <c r="G21" s="27">
        <v>44532</v>
      </c>
      <c r="H21" t="s">
        <v>659</v>
      </c>
      <c r="I21" t="s">
        <v>158</v>
      </c>
      <c r="J21" t="s">
        <v>660</v>
      </c>
      <c r="K21" t="s">
        <v>661</v>
      </c>
      <c r="L21" t="s">
        <v>662</v>
      </c>
      <c r="M21" t="s">
        <v>663</v>
      </c>
      <c r="N21">
        <v>1</v>
      </c>
      <c r="O21" t="s">
        <v>183</v>
      </c>
      <c r="P21" t="s">
        <v>183</v>
      </c>
      <c r="Q21" t="s">
        <v>664</v>
      </c>
      <c r="R21" s="27">
        <v>44550</v>
      </c>
      <c r="S21" s="27">
        <v>44592</v>
      </c>
      <c r="T21" s="27">
        <v>44599</v>
      </c>
      <c r="U21" t="s">
        <v>818</v>
      </c>
      <c r="V21" t="s">
        <v>819</v>
      </c>
      <c r="W21" t="s">
        <v>114</v>
      </c>
      <c r="X21">
        <v>0</v>
      </c>
      <c r="Y21">
        <v>0</v>
      </c>
    </row>
    <row r="22" spans="1:26" x14ac:dyDescent="0.25">
      <c r="A22" s="57" t="s">
        <v>871</v>
      </c>
      <c r="B22" s="57" t="s">
        <v>280</v>
      </c>
      <c r="C22" s="57">
        <v>1</v>
      </c>
      <c r="D22" s="57">
        <v>2021</v>
      </c>
      <c r="E22" s="57" t="s">
        <v>75</v>
      </c>
      <c r="F22" s="57" t="s">
        <v>244</v>
      </c>
      <c r="G22" s="58">
        <v>44337</v>
      </c>
      <c r="H22" s="57" t="s">
        <v>256</v>
      </c>
      <c r="I22" s="57" t="s">
        <v>161</v>
      </c>
      <c r="J22" s="57" t="s">
        <v>257</v>
      </c>
      <c r="K22" s="57" t="s">
        <v>258</v>
      </c>
      <c r="L22" s="57" t="s">
        <v>163</v>
      </c>
      <c r="M22" s="57" t="s">
        <v>248</v>
      </c>
      <c r="N22" s="57" t="s">
        <v>253</v>
      </c>
      <c r="O22" s="57" t="s">
        <v>83</v>
      </c>
      <c r="P22" s="57" t="s">
        <v>84</v>
      </c>
      <c r="Q22" s="57" t="s">
        <v>242</v>
      </c>
      <c r="R22" s="58">
        <v>44362</v>
      </c>
      <c r="S22" s="58">
        <v>44620</v>
      </c>
      <c r="T22" s="58">
        <v>44627</v>
      </c>
      <c r="U22" s="57" t="s">
        <v>824</v>
      </c>
      <c r="V22" s="57" t="s">
        <v>851</v>
      </c>
      <c r="W22" s="57" t="s">
        <v>114</v>
      </c>
      <c r="X22" s="57">
        <v>0</v>
      </c>
      <c r="Y22" s="57">
        <v>0</v>
      </c>
    </row>
    <row r="23" spans="1:26" x14ac:dyDescent="0.25">
      <c r="A23" s="57" t="s">
        <v>871</v>
      </c>
      <c r="B23" s="57" t="s">
        <v>281</v>
      </c>
      <c r="C23" s="57">
        <v>1</v>
      </c>
      <c r="D23" s="57">
        <v>2021</v>
      </c>
      <c r="E23" s="57" t="s">
        <v>75</v>
      </c>
      <c r="F23" s="57" t="s">
        <v>244</v>
      </c>
      <c r="G23" s="58">
        <v>44337</v>
      </c>
      <c r="H23" s="57" t="s">
        <v>259</v>
      </c>
      <c r="I23" s="57" t="s">
        <v>161</v>
      </c>
      <c r="J23" s="57" t="s">
        <v>257</v>
      </c>
      <c r="K23" s="57" t="s">
        <v>260</v>
      </c>
      <c r="L23" s="57" t="s">
        <v>163</v>
      </c>
      <c r="M23" s="57" t="s">
        <v>248</v>
      </c>
      <c r="N23" s="57" t="s">
        <v>253</v>
      </c>
      <c r="O23" s="57" t="s">
        <v>83</v>
      </c>
      <c r="P23" s="57" t="s">
        <v>84</v>
      </c>
      <c r="Q23" s="57" t="s">
        <v>242</v>
      </c>
      <c r="R23" s="58">
        <v>44362</v>
      </c>
      <c r="S23" s="58">
        <v>44620</v>
      </c>
      <c r="T23" s="58">
        <v>44627</v>
      </c>
      <c r="U23" s="57" t="s">
        <v>824</v>
      </c>
      <c r="V23" s="57" t="s">
        <v>852</v>
      </c>
      <c r="W23" s="57" t="s">
        <v>114</v>
      </c>
      <c r="X23" s="57">
        <v>0</v>
      </c>
      <c r="Y23" s="57">
        <v>0</v>
      </c>
    </row>
    <row r="24" spans="1:26" x14ac:dyDescent="0.25">
      <c r="A24" s="57" t="s">
        <v>871</v>
      </c>
      <c r="B24" s="57" t="s">
        <v>283</v>
      </c>
      <c r="C24" s="57">
        <v>1</v>
      </c>
      <c r="D24" s="57">
        <v>2021</v>
      </c>
      <c r="E24" s="57" t="s">
        <v>75</v>
      </c>
      <c r="F24" s="57" t="s">
        <v>244</v>
      </c>
      <c r="G24" s="58">
        <v>44337</v>
      </c>
      <c r="H24" s="57" t="s">
        <v>266</v>
      </c>
      <c r="I24" s="57" t="s">
        <v>265</v>
      </c>
      <c r="J24" s="57" t="s">
        <v>257</v>
      </c>
      <c r="K24" s="57" t="s">
        <v>258</v>
      </c>
      <c r="L24" s="57" t="s">
        <v>163</v>
      </c>
      <c r="M24" s="57" t="s">
        <v>248</v>
      </c>
      <c r="N24" s="57" t="s">
        <v>253</v>
      </c>
      <c r="O24" s="57" t="s">
        <v>83</v>
      </c>
      <c r="P24" s="57" t="s">
        <v>84</v>
      </c>
      <c r="Q24" s="57" t="s">
        <v>242</v>
      </c>
      <c r="R24" s="58">
        <v>44362</v>
      </c>
      <c r="S24" s="58">
        <v>44620</v>
      </c>
      <c r="T24" s="58">
        <v>44627</v>
      </c>
      <c r="U24" s="57" t="s">
        <v>824</v>
      </c>
      <c r="V24" s="57" t="s">
        <v>853</v>
      </c>
      <c r="W24" s="57" t="s">
        <v>114</v>
      </c>
      <c r="X24" s="57">
        <v>0</v>
      </c>
      <c r="Y24" s="57">
        <v>0</v>
      </c>
    </row>
    <row r="25" spans="1:26" x14ac:dyDescent="0.25">
      <c r="A25" s="57" t="s">
        <v>871</v>
      </c>
      <c r="B25" s="57" t="s">
        <v>327</v>
      </c>
      <c r="C25" s="57">
        <v>1</v>
      </c>
      <c r="D25" s="57">
        <v>2021</v>
      </c>
      <c r="E25" s="57" t="s">
        <v>116</v>
      </c>
      <c r="F25" s="57" t="s">
        <v>292</v>
      </c>
      <c r="G25" s="58">
        <v>44452</v>
      </c>
      <c r="H25" s="57" t="s">
        <v>331</v>
      </c>
      <c r="I25" s="57" t="s">
        <v>315</v>
      </c>
      <c r="J25" s="57" t="s">
        <v>316</v>
      </c>
      <c r="K25" s="57" t="s">
        <v>317</v>
      </c>
      <c r="L25" s="57" t="s">
        <v>113</v>
      </c>
      <c r="M25" s="57" t="s">
        <v>318</v>
      </c>
      <c r="N25" s="57">
        <v>1</v>
      </c>
      <c r="O25" s="57" t="s">
        <v>78</v>
      </c>
      <c r="P25" s="57" t="s">
        <v>334</v>
      </c>
      <c r="Q25" s="57" t="s">
        <v>319</v>
      </c>
      <c r="R25" s="58">
        <v>44470</v>
      </c>
      <c r="S25" s="58">
        <v>44680</v>
      </c>
      <c r="T25" s="58">
        <v>44627</v>
      </c>
      <c r="U25" s="57" t="s">
        <v>85</v>
      </c>
      <c r="V25" s="57" t="s">
        <v>846</v>
      </c>
      <c r="W25" s="57" t="s">
        <v>114</v>
      </c>
      <c r="X25" s="57">
        <v>1</v>
      </c>
      <c r="Y25" s="57">
        <v>0</v>
      </c>
    </row>
    <row r="26" spans="1:26" x14ac:dyDescent="0.25">
      <c r="A26" s="57" t="s">
        <v>871</v>
      </c>
      <c r="B26" s="57" t="s">
        <v>328</v>
      </c>
      <c r="C26" s="57">
        <v>1</v>
      </c>
      <c r="D26" s="57">
        <v>2021</v>
      </c>
      <c r="E26" s="57" t="s">
        <v>116</v>
      </c>
      <c r="F26" s="57" t="s">
        <v>292</v>
      </c>
      <c r="G26" s="58">
        <v>44452</v>
      </c>
      <c r="H26" s="57" t="s">
        <v>332</v>
      </c>
      <c r="I26" s="57" t="s">
        <v>320</v>
      </c>
      <c r="J26" s="57" t="s">
        <v>321</v>
      </c>
      <c r="K26" s="57" t="s">
        <v>322</v>
      </c>
      <c r="L26" s="57" t="s">
        <v>113</v>
      </c>
      <c r="M26" s="57" t="s">
        <v>318</v>
      </c>
      <c r="N26" s="57">
        <v>1</v>
      </c>
      <c r="O26" s="57" t="s">
        <v>78</v>
      </c>
      <c r="P26" s="57" t="s">
        <v>334</v>
      </c>
      <c r="Q26" s="57" t="s">
        <v>319</v>
      </c>
      <c r="R26" s="58">
        <v>44470</v>
      </c>
      <c r="S26" s="58">
        <v>44680</v>
      </c>
      <c r="T26" s="58">
        <v>44627</v>
      </c>
      <c r="U26" s="57" t="s">
        <v>85</v>
      </c>
      <c r="V26" s="57" t="s">
        <v>847</v>
      </c>
      <c r="W26" s="57" t="s">
        <v>114</v>
      </c>
      <c r="X26" s="57">
        <v>1</v>
      </c>
      <c r="Y26" s="57">
        <v>0</v>
      </c>
    </row>
    <row r="27" spans="1:26" x14ac:dyDescent="0.25">
      <c r="A27" s="57" t="s">
        <v>871</v>
      </c>
      <c r="B27" s="57" t="s">
        <v>328</v>
      </c>
      <c r="C27" s="57">
        <v>2</v>
      </c>
      <c r="D27" s="57">
        <v>2021</v>
      </c>
      <c r="E27" s="57" t="s">
        <v>116</v>
      </c>
      <c r="F27" s="57" t="s">
        <v>292</v>
      </c>
      <c r="G27" s="58">
        <v>44452</v>
      </c>
      <c r="H27" s="57" t="s">
        <v>332</v>
      </c>
      <c r="I27" s="57" t="s">
        <v>320</v>
      </c>
      <c r="J27" s="57" t="s">
        <v>321</v>
      </c>
      <c r="K27" s="57" t="s">
        <v>323</v>
      </c>
      <c r="L27" s="57" t="s">
        <v>113</v>
      </c>
      <c r="M27" s="57" t="s">
        <v>324</v>
      </c>
      <c r="N27" s="57">
        <v>1</v>
      </c>
      <c r="O27" s="57" t="s">
        <v>78</v>
      </c>
      <c r="P27" s="57" t="s">
        <v>334</v>
      </c>
      <c r="Q27" s="57" t="s">
        <v>319</v>
      </c>
      <c r="R27" s="58">
        <v>44470</v>
      </c>
      <c r="S27" s="58">
        <v>44680</v>
      </c>
      <c r="T27" s="58">
        <v>44627</v>
      </c>
      <c r="U27" s="57" t="s">
        <v>85</v>
      </c>
      <c r="V27" s="57" t="s">
        <v>848</v>
      </c>
      <c r="W27" s="57" t="s">
        <v>114</v>
      </c>
      <c r="X27" s="57">
        <v>1</v>
      </c>
      <c r="Y27" s="57">
        <v>0</v>
      </c>
    </row>
    <row r="28" spans="1:26" x14ac:dyDescent="0.25">
      <c r="A28" s="57" t="s">
        <v>871</v>
      </c>
      <c r="B28" s="57" t="s">
        <v>423</v>
      </c>
      <c r="C28" s="57">
        <v>4</v>
      </c>
      <c r="D28" s="57">
        <v>2021</v>
      </c>
      <c r="E28" s="57" t="s">
        <v>70</v>
      </c>
      <c r="F28" s="57" t="s">
        <v>422</v>
      </c>
      <c r="G28" s="58">
        <v>44440</v>
      </c>
      <c r="H28" s="57" t="s">
        <v>358</v>
      </c>
      <c r="I28" s="57" t="s">
        <v>359</v>
      </c>
      <c r="J28" s="57" t="s">
        <v>360</v>
      </c>
      <c r="K28" s="57" t="s">
        <v>367</v>
      </c>
      <c r="L28" s="57" t="s">
        <v>113</v>
      </c>
      <c r="M28" s="57" t="s">
        <v>368</v>
      </c>
      <c r="N28" s="57">
        <v>1</v>
      </c>
      <c r="O28" s="57" t="s">
        <v>76</v>
      </c>
      <c r="P28" s="57" t="s">
        <v>77</v>
      </c>
      <c r="Q28" s="57" t="s">
        <v>122</v>
      </c>
      <c r="R28" s="58">
        <v>44531</v>
      </c>
      <c r="S28" s="58">
        <v>44620</v>
      </c>
      <c r="T28" s="58">
        <v>44628</v>
      </c>
      <c r="U28" s="57" t="s">
        <v>828</v>
      </c>
      <c r="V28" s="57" t="s">
        <v>868</v>
      </c>
      <c r="W28" s="57" t="s">
        <v>114</v>
      </c>
      <c r="X28" s="57">
        <v>0</v>
      </c>
      <c r="Y28" s="57">
        <v>0</v>
      </c>
    </row>
    <row r="29" spans="1:26" x14ac:dyDescent="0.25">
      <c r="A29" s="57" t="s">
        <v>871</v>
      </c>
      <c r="B29" s="57" t="s">
        <v>470</v>
      </c>
      <c r="C29" s="57">
        <v>1</v>
      </c>
      <c r="D29" s="57">
        <v>2021</v>
      </c>
      <c r="E29" s="57" t="s">
        <v>433</v>
      </c>
      <c r="F29" s="57" t="s">
        <v>475</v>
      </c>
      <c r="G29" s="58">
        <v>44495</v>
      </c>
      <c r="H29" s="57" t="s">
        <v>445</v>
      </c>
      <c r="I29" s="57" t="s">
        <v>434</v>
      </c>
      <c r="J29" s="57" t="s">
        <v>446</v>
      </c>
      <c r="K29" s="57" t="s">
        <v>447</v>
      </c>
      <c r="L29" s="57" t="s">
        <v>444</v>
      </c>
      <c r="M29" s="57" t="s">
        <v>448</v>
      </c>
      <c r="N29" s="57">
        <v>5</v>
      </c>
      <c r="O29" s="57" t="s">
        <v>76</v>
      </c>
      <c r="P29" s="57" t="s">
        <v>119</v>
      </c>
      <c r="Q29" s="57" t="s">
        <v>435</v>
      </c>
      <c r="R29" s="58">
        <v>44504</v>
      </c>
      <c r="S29" s="58">
        <v>44650</v>
      </c>
      <c r="T29" s="58">
        <v>44628</v>
      </c>
      <c r="U29" s="57" t="s">
        <v>828</v>
      </c>
      <c r="V29" s="57" t="s">
        <v>869</v>
      </c>
      <c r="W29" s="57" t="s">
        <v>114</v>
      </c>
      <c r="X29" s="57">
        <v>0</v>
      </c>
      <c r="Y29" s="57">
        <v>0</v>
      </c>
    </row>
    <row r="30" spans="1:26" x14ac:dyDescent="0.25">
      <c r="A30" s="57" t="s">
        <v>871</v>
      </c>
      <c r="B30" s="57" t="s">
        <v>476</v>
      </c>
      <c r="C30" s="57">
        <v>3</v>
      </c>
      <c r="D30" s="57">
        <v>2021</v>
      </c>
      <c r="E30" s="57" t="s">
        <v>72</v>
      </c>
      <c r="F30" s="57" t="s">
        <v>479</v>
      </c>
      <c r="G30" s="58">
        <v>44431</v>
      </c>
      <c r="H30" s="57" t="s">
        <v>480</v>
      </c>
      <c r="I30" s="57" t="s">
        <v>434</v>
      </c>
      <c r="J30" s="57" t="s">
        <v>481</v>
      </c>
      <c r="K30" s="57" t="s">
        <v>487</v>
      </c>
      <c r="L30" s="57" t="s">
        <v>79</v>
      </c>
      <c r="M30" s="57" t="s">
        <v>488</v>
      </c>
      <c r="N30" s="57">
        <v>1</v>
      </c>
      <c r="O30" s="57" t="s">
        <v>80</v>
      </c>
      <c r="P30" s="57" t="s">
        <v>817</v>
      </c>
      <c r="Q30" s="57" t="s">
        <v>489</v>
      </c>
      <c r="R30" s="58">
        <v>44539</v>
      </c>
      <c r="S30" s="58">
        <v>44620</v>
      </c>
      <c r="T30" s="58">
        <v>44628</v>
      </c>
      <c r="U30" s="57" t="s">
        <v>157</v>
      </c>
      <c r="V30" s="57" t="s">
        <v>863</v>
      </c>
      <c r="W30" s="57" t="s">
        <v>114</v>
      </c>
      <c r="X30" s="57">
        <v>0</v>
      </c>
      <c r="Y30" s="57">
        <v>0</v>
      </c>
    </row>
    <row r="31" spans="1:26" x14ac:dyDescent="0.25">
      <c r="A31" s="57" t="s">
        <v>871</v>
      </c>
      <c r="B31" s="57" t="s">
        <v>500</v>
      </c>
      <c r="C31" s="57">
        <v>2</v>
      </c>
      <c r="D31" s="57">
        <v>2021</v>
      </c>
      <c r="E31" s="57" t="s">
        <v>72</v>
      </c>
      <c r="F31" s="57" t="s">
        <v>479</v>
      </c>
      <c r="G31" s="58">
        <v>44431</v>
      </c>
      <c r="H31" s="57" t="s">
        <v>495</v>
      </c>
      <c r="I31" s="57" t="s">
        <v>434</v>
      </c>
      <c r="J31" s="57" t="s">
        <v>496</v>
      </c>
      <c r="K31" s="57" t="s">
        <v>498</v>
      </c>
      <c r="L31" s="57" t="s">
        <v>79</v>
      </c>
      <c r="M31" s="57" t="s">
        <v>499</v>
      </c>
      <c r="N31" s="57">
        <v>1</v>
      </c>
      <c r="O31" s="57" t="s">
        <v>80</v>
      </c>
      <c r="P31" s="57" t="s">
        <v>817</v>
      </c>
      <c r="Q31" s="57" t="s">
        <v>489</v>
      </c>
      <c r="R31" s="58">
        <v>44539</v>
      </c>
      <c r="S31" s="58">
        <v>44620</v>
      </c>
      <c r="T31" s="58">
        <v>44628</v>
      </c>
      <c r="U31" s="57" t="s">
        <v>157</v>
      </c>
      <c r="V31" s="57" t="s">
        <v>863</v>
      </c>
      <c r="W31" s="57" t="s">
        <v>114</v>
      </c>
      <c r="X31" s="57">
        <v>0</v>
      </c>
      <c r="Y31" s="57">
        <v>0</v>
      </c>
    </row>
    <row r="32" spans="1:26" x14ac:dyDescent="0.25">
      <c r="A32" s="62" t="s">
        <v>871</v>
      </c>
      <c r="B32" s="62" t="s">
        <v>575</v>
      </c>
      <c r="C32" s="62">
        <v>2</v>
      </c>
      <c r="D32" s="62">
        <v>2021</v>
      </c>
      <c r="E32" s="62" t="s">
        <v>72</v>
      </c>
      <c r="F32" s="62" t="s">
        <v>576</v>
      </c>
      <c r="G32" s="63">
        <v>44523</v>
      </c>
      <c r="H32" s="62" t="s">
        <v>501</v>
      </c>
      <c r="I32" s="62" t="s">
        <v>502</v>
      </c>
      <c r="J32" s="62" t="s">
        <v>507</v>
      </c>
      <c r="K32" s="62" t="s">
        <v>508</v>
      </c>
      <c r="L32" s="62" t="s">
        <v>82</v>
      </c>
      <c r="M32" s="62" t="s">
        <v>509</v>
      </c>
      <c r="N32" s="62">
        <v>1</v>
      </c>
      <c r="O32" s="62" t="s">
        <v>80</v>
      </c>
      <c r="P32" s="62" t="s">
        <v>81</v>
      </c>
      <c r="Q32" s="62" t="s">
        <v>510</v>
      </c>
      <c r="R32" s="63">
        <v>44545</v>
      </c>
      <c r="S32" s="63">
        <v>44925</v>
      </c>
      <c r="T32" s="63">
        <v>44628</v>
      </c>
      <c r="U32" s="62" t="s">
        <v>157</v>
      </c>
      <c r="V32" s="62" t="s">
        <v>864</v>
      </c>
      <c r="W32" s="62" t="s">
        <v>114</v>
      </c>
      <c r="X32" s="62">
        <v>0</v>
      </c>
      <c r="Y32" s="62">
        <v>0</v>
      </c>
      <c r="Z32" s="62" t="s">
        <v>872</v>
      </c>
    </row>
    <row r="33" spans="1:25" x14ac:dyDescent="0.25">
      <c r="A33" s="57" t="s">
        <v>871</v>
      </c>
      <c r="B33" s="57" t="s">
        <v>575</v>
      </c>
      <c r="C33" s="57">
        <v>3</v>
      </c>
      <c r="D33" s="57">
        <v>2021</v>
      </c>
      <c r="E33" s="57" t="s">
        <v>72</v>
      </c>
      <c r="F33" s="57" t="s">
        <v>576</v>
      </c>
      <c r="G33" s="58">
        <v>44523</v>
      </c>
      <c r="H33" s="57" t="s">
        <v>501</v>
      </c>
      <c r="I33" s="57" t="s">
        <v>502</v>
      </c>
      <c r="J33" s="57" t="s">
        <v>511</v>
      </c>
      <c r="K33" s="57" t="s">
        <v>512</v>
      </c>
      <c r="L33" s="57" t="s">
        <v>82</v>
      </c>
      <c r="M33" s="57" t="s">
        <v>513</v>
      </c>
      <c r="N33" s="57">
        <v>1</v>
      </c>
      <c r="O33" s="57" t="s">
        <v>80</v>
      </c>
      <c r="P33" s="57" t="s">
        <v>81</v>
      </c>
      <c r="Q33" s="57" t="s">
        <v>510</v>
      </c>
      <c r="R33" s="58">
        <v>44545</v>
      </c>
      <c r="S33" s="58">
        <v>44620</v>
      </c>
      <c r="T33" s="58">
        <v>44628</v>
      </c>
      <c r="U33" s="57" t="s">
        <v>157</v>
      </c>
      <c r="V33" s="57" t="s">
        <v>865</v>
      </c>
      <c r="W33" s="57" t="s">
        <v>114</v>
      </c>
      <c r="X33" s="57">
        <v>0</v>
      </c>
      <c r="Y33" s="57">
        <v>0</v>
      </c>
    </row>
    <row r="34" spans="1:25" x14ac:dyDescent="0.25">
      <c r="A34" s="57" t="s">
        <v>871</v>
      </c>
      <c r="B34" s="57" t="s">
        <v>575</v>
      </c>
      <c r="C34" s="57">
        <v>4</v>
      </c>
      <c r="D34" s="57">
        <v>2021</v>
      </c>
      <c r="E34" s="57" t="s">
        <v>72</v>
      </c>
      <c r="F34" s="57" t="s">
        <v>576</v>
      </c>
      <c r="G34" s="58">
        <v>44523</v>
      </c>
      <c r="H34" s="57" t="s">
        <v>501</v>
      </c>
      <c r="I34" s="57" t="s">
        <v>502</v>
      </c>
      <c r="J34" s="57" t="s">
        <v>514</v>
      </c>
      <c r="K34" s="57" t="s">
        <v>515</v>
      </c>
      <c r="L34" s="57" t="s">
        <v>82</v>
      </c>
      <c r="M34" s="57" t="s">
        <v>516</v>
      </c>
      <c r="N34" s="57">
        <v>1</v>
      </c>
      <c r="O34" s="57" t="s">
        <v>80</v>
      </c>
      <c r="P34" s="57" t="s">
        <v>81</v>
      </c>
      <c r="Q34" s="57" t="s">
        <v>510</v>
      </c>
      <c r="R34" s="58">
        <v>44545</v>
      </c>
      <c r="S34" s="58">
        <v>44620</v>
      </c>
      <c r="T34" s="58">
        <v>44628</v>
      </c>
      <c r="U34" s="57" t="s">
        <v>157</v>
      </c>
      <c r="V34" s="57" t="s">
        <v>866</v>
      </c>
      <c r="W34" s="57" t="s">
        <v>114</v>
      </c>
      <c r="X34" s="57">
        <v>0</v>
      </c>
      <c r="Y34" s="57">
        <v>0</v>
      </c>
    </row>
    <row r="35" spans="1:25" x14ac:dyDescent="0.25">
      <c r="A35" s="57" t="s">
        <v>871</v>
      </c>
      <c r="B35" s="57" t="s">
        <v>578</v>
      </c>
      <c r="C35" s="57">
        <v>1</v>
      </c>
      <c r="D35" s="57">
        <v>2021</v>
      </c>
      <c r="E35" s="57" t="s">
        <v>72</v>
      </c>
      <c r="F35" s="57" t="s">
        <v>576</v>
      </c>
      <c r="G35" s="58">
        <v>44523</v>
      </c>
      <c r="H35" s="57" t="s">
        <v>532</v>
      </c>
      <c r="I35" s="57" t="s">
        <v>502</v>
      </c>
      <c r="J35" s="57" t="s">
        <v>533</v>
      </c>
      <c r="K35" s="57" t="s">
        <v>534</v>
      </c>
      <c r="L35" s="57" t="s">
        <v>82</v>
      </c>
      <c r="M35" s="57" t="s">
        <v>516</v>
      </c>
      <c r="N35" s="57">
        <v>1</v>
      </c>
      <c r="O35" s="57" t="s">
        <v>80</v>
      </c>
      <c r="P35" s="57" t="s">
        <v>81</v>
      </c>
      <c r="Q35" s="57" t="s">
        <v>510</v>
      </c>
      <c r="R35" s="58">
        <v>44545</v>
      </c>
      <c r="S35" s="58">
        <v>44620</v>
      </c>
      <c r="T35" s="58">
        <v>44628</v>
      </c>
      <c r="U35" s="57" t="s">
        <v>157</v>
      </c>
      <c r="V35" s="57" t="s">
        <v>866</v>
      </c>
      <c r="W35" s="57" t="s">
        <v>114</v>
      </c>
      <c r="X35" s="57">
        <v>0</v>
      </c>
      <c r="Y35" s="57">
        <v>0</v>
      </c>
    </row>
    <row r="36" spans="1:25" x14ac:dyDescent="0.25">
      <c r="A36" s="57" t="s">
        <v>871</v>
      </c>
      <c r="B36" s="57" t="s">
        <v>579</v>
      </c>
      <c r="C36" s="57">
        <v>2</v>
      </c>
      <c r="D36" s="57">
        <v>2021</v>
      </c>
      <c r="E36" s="57" t="s">
        <v>72</v>
      </c>
      <c r="F36" s="57" t="s">
        <v>576</v>
      </c>
      <c r="G36" s="58">
        <v>44523</v>
      </c>
      <c r="H36" s="57" t="s">
        <v>535</v>
      </c>
      <c r="I36" s="57" t="s">
        <v>502</v>
      </c>
      <c r="J36" s="57" t="s">
        <v>540</v>
      </c>
      <c r="K36" s="57" t="s">
        <v>541</v>
      </c>
      <c r="L36" s="57" t="s">
        <v>82</v>
      </c>
      <c r="M36" s="57" t="s">
        <v>516</v>
      </c>
      <c r="N36" s="57">
        <v>1</v>
      </c>
      <c r="O36" s="57" t="s">
        <v>80</v>
      </c>
      <c r="P36" s="57" t="s">
        <v>81</v>
      </c>
      <c r="Q36" s="57" t="s">
        <v>510</v>
      </c>
      <c r="R36" s="58">
        <v>44545</v>
      </c>
      <c r="S36" s="58">
        <v>44620</v>
      </c>
      <c r="T36" s="58">
        <v>44628</v>
      </c>
      <c r="U36" s="57" t="s">
        <v>157</v>
      </c>
      <c r="V36" s="57" t="s">
        <v>867</v>
      </c>
      <c r="W36" s="57" t="s">
        <v>114</v>
      </c>
      <c r="X36" s="57">
        <v>0</v>
      </c>
      <c r="Y36" s="57">
        <v>0</v>
      </c>
    </row>
    <row r="37" spans="1:25" x14ac:dyDescent="0.25">
      <c r="A37" s="57" t="s">
        <v>871</v>
      </c>
      <c r="B37" s="57" t="s">
        <v>580</v>
      </c>
      <c r="C37" s="57">
        <v>1</v>
      </c>
      <c r="D37" s="57">
        <v>2021</v>
      </c>
      <c r="E37" s="57" t="s">
        <v>72</v>
      </c>
      <c r="F37" s="57" t="s">
        <v>576</v>
      </c>
      <c r="G37" s="58">
        <v>44523</v>
      </c>
      <c r="H37" s="57" t="s">
        <v>550</v>
      </c>
      <c r="I37" s="57" t="s">
        <v>502</v>
      </c>
      <c r="J37" s="57" t="s">
        <v>551</v>
      </c>
      <c r="K37" s="57" t="s">
        <v>552</v>
      </c>
      <c r="L37" s="57" t="s">
        <v>82</v>
      </c>
      <c r="M37" s="57" t="s">
        <v>516</v>
      </c>
      <c r="N37" s="57">
        <v>1</v>
      </c>
      <c r="O37" s="57" t="s">
        <v>80</v>
      </c>
      <c r="P37" s="57" t="s">
        <v>81</v>
      </c>
      <c r="Q37" s="57" t="s">
        <v>510</v>
      </c>
      <c r="R37" s="58">
        <v>44545</v>
      </c>
      <c r="S37" s="58">
        <v>44620</v>
      </c>
      <c r="T37" s="58">
        <v>44628</v>
      </c>
      <c r="U37" s="57" t="s">
        <v>157</v>
      </c>
      <c r="V37" s="57" t="s">
        <v>866</v>
      </c>
      <c r="W37" s="57" t="s">
        <v>114</v>
      </c>
      <c r="X37" s="57">
        <v>0</v>
      </c>
      <c r="Y37" s="57">
        <v>0</v>
      </c>
    </row>
    <row r="38" spans="1:25" x14ac:dyDescent="0.25">
      <c r="A38" s="57" t="s">
        <v>871</v>
      </c>
      <c r="B38" s="57" t="s">
        <v>611</v>
      </c>
      <c r="C38" s="57">
        <v>1</v>
      </c>
      <c r="D38" s="57">
        <v>2021</v>
      </c>
      <c r="E38" s="57" t="s">
        <v>205</v>
      </c>
      <c r="F38" s="57" t="s">
        <v>612</v>
      </c>
      <c r="G38" s="58">
        <v>44270</v>
      </c>
      <c r="H38" s="57" t="s">
        <v>603</v>
      </c>
      <c r="I38" s="57" t="s">
        <v>604</v>
      </c>
      <c r="J38" s="57" t="s">
        <v>605</v>
      </c>
      <c r="K38" s="57" t="s">
        <v>606</v>
      </c>
      <c r="L38" s="57" t="s">
        <v>79</v>
      </c>
      <c r="M38" s="57" t="s">
        <v>607</v>
      </c>
      <c r="N38" s="57">
        <v>2</v>
      </c>
      <c r="O38" s="57" t="s">
        <v>121</v>
      </c>
      <c r="P38" s="57" t="s">
        <v>121</v>
      </c>
      <c r="Q38" s="57" t="s">
        <v>608</v>
      </c>
      <c r="R38" s="58">
        <v>44348</v>
      </c>
      <c r="S38" s="58">
        <v>44607</v>
      </c>
      <c r="T38" s="58">
        <v>44607</v>
      </c>
      <c r="U38" s="57" t="s">
        <v>818</v>
      </c>
      <c r="V38" s="57" t="s">
        <v>854</v>
      </c>
      <c r="W38" s="57" t="s">
        <v>114</v>
      </c>
      <c r="X38" s="57">
        <v>0</v>
      </c>
      <c r="Y38" s="57">
        <v>0</v>
      </c>
    </row>
    <row r="39" spans="1:25" x14ac:dyDescent="0.25">
      <c r="A39" s="57" t="s">
        <v>871</v>
      </c>
      <c r="B39" s="57" t="s">
        <v>611</v>
      </c>
      <c r="C39" s="57">
        <v>2</v>
      </c>
      <c r="D39" s="57">
        <v>2021</v>
      </c>
      <c r="E39" s="57" t="s">
        <v>205</v>
      </c>
      <c r="F39" s="57" t="s">
        <v>612</v>
      </c>
      <c r="G39" s="58">
        <v>44270</v>
      </c>
      <c r="H39" s="57" t="s">
        <v>603</v>
      </c>
      <c r="I39" s="57" t="s">
        <v>604</v>
      </c>
      <c r="J39" s="57" t="s">
        <v>605</v>
      </c>
      <c r="K39" s="57" t="s">
        <v>609</v>
      </c>
      <c r="L39" s="57" t="s">
        <v>82</v>
      </c>
      <c r="M39" s="57" t="s">
        <v>610</v>
      </c>
      <c r="N39" s="57">
        <v>6</v>
      </c>
      <c r="O39" s="57" t="s">
        <v>121</v>
      </c>
      <c r="P39" s="57" t="s">
        <v>121</v>
      </c>
      <c r="Q39" s="57" t="s">
        <v>608</v>
      </c>
      <c r="R39" s="58">
        <v>44348</v>
      </c>
      <c r="S39" s="58">
        <v>44607</v>
      </c>
      <c r="T39" s="58">
        <v>44607</v>
      </c>
      <c r="U39" s="57" t="s">
        <v>818</v>
      </c>
      <c r="V39" s="57" t="s">
        <v>855</v>
      </c>
      <c r="W39" s="57" t="s">
        <v>114</v>
      </c>
      <c r="X39" s="57">
        <v>0</v>
      </c>
      <c r="Y39" s="57">
        <v>0</v>
      </c>
    </row>
    <row r="40" spans="1:25" x14ac:dyDescent="0.25">
      <c r="A40" s="57" t="s">
        <v>871</v>
      </c>
      <c r="B40" s="57" t="s">
        <v>791</v>
      </c>
      <c r="C40" s="57">
        <v>8</v>
      </c>
      <c r="D40" s="57">
        <v>2021</v>
      </c>
      <c r="E40" s="57" t="s">
        <v>159</v>
      </c>
      <c r="F40" s="57" t="s">
        <v>639</v>
      </c>
      <c r="G40" s="58">
        <v>44532</v>
      </c>
      <c r="H40" s="57" t="s">
        <v>659</v>
      </c>
      <c r="I40" s="57" t="s">
        <v>158</v>
      </c>
      <c r="J40" s="57" t="s">
        <v>660</v>
      </c>
      <c r="K40" s="57" t="s">
        <v>665</v>
      </c>
      <c r="L40" s="57" t="s">
        <v>113</v>
      </c>
      <c r="M40" s="57" t="s">
        <v>663</v>
      </c>
      <c r="N40" s="57">
        <v>1</v>
      </c>
      <c r="O40" s="57" t="s">
        <v>183</v>
      </c>
      <c r="P40" s="57" t="s">
        <v>183</v>
      </c>
      <c r="Q40" s="57" t="s">
        <v>664</v>
      </c>
      <c r="R40" s="58">
        <v>44564</v>
      </c>
      <c r="S40" s="58">
        <v>44620</v>
      </c>
      <c r="T40" s="58">
        <v>44628</v>
      </c>
      <c r="U40" s="57" t="s">
        <v>818</v>
      </c>
      <c r="V40" s="57" t="s">
        <v>856</v>
      </c>
      <c r="W40" s="57" t="s">
        <v>114</v>
      </c>
      <c r="X40" s="57">
        <v>0</v>
      </c>
      <c r="Y40" s="57">
        <v>0</v>
      </c>
    </row>
    <row r="41" spans="1:25" x14ac:dyDescent="0.25">
      <c r="A41" s="57" t="s">
        <v>871</v>
      </c>
      <c r="B41" s="57" t="s">
        <v>799</v>
      </c>
      <c r="C41" s="57">
        <v>1</v>
      </c>
      <c r="D41" s="57">
        <v>2021</v>
      </c>
      <c r="E41" s="57" t="s">
        <v>70</v>
      </c>
      <c r="F41" s="57" t="s">
        <v>639</v>
      </c>
      <c r="G41" s="58">
        <v>44533</v>
      </c>
      <c r="H41" s="57" t="s">
        <v>723</v>
      </c>
      <c r="I41" s="57" t="s">
        <v>641</v>
      </c>
      <c r="J41" s="57" t="s">
        <v>724</v>
      </c>
      <c r="K41" s="57" t="s">
        <v>725</v>
      </c>
      <c r="L41" s="57" t="s">
        <v>82</v>
      </c>
      <c r="M41" s="57" t="s">
        <v>726</v>
      </c>
      <c r="N41" s="57" t="s">
        <v>727</v>
      </c>
      <c r="O41" s="57" t="s">
        <v>76</v>
      </c>
      <c r="P41" s="57" t="s">
        <v>77</v>
      </c>
      <c r="Q41" s="57" t="s">
        <v>645</v>
      </c>
      <c r="R41" s="58">
        <v>44564</v>
      </c>
      <c r="S41" s="58">
        <v>44620</v>
      </c>
      <c r="T41" s="58">
        <v>44628</v>
      </c>
      <c r="U41" s="57" t="s">
        <v>828</v>
      </c>
      <c r="V41" s="57" t="s">
        <v>870</v>
      </c>
      <c r="W41" s="57" t="s">
        <v>114</v>
      </c>
      <c r="X41" s="57">
        <v>0</v>
      </c>
      <c r="Y41" s="57">
        <v>0</v>
      </c>
    </row>
    <row r="42" spans="1:25" x14ac:dyDescent="0.25">
      <c r="A42" s="57" t="s">
        <v>871</v>
      </c>
      <c r="B42" s="57" t="s">
        <v>801</v>
      </c>
      <c r="C42" s="57">
        <v>1</v>
      </c>
      <c r="D42" s="57">
        <v>2021</v>
      </c>
      <c r="E42" s="57" t="s">
        <v>159</v>
      </c>
      <c r="F42" s="57" t="s">
        <v>639</v>
      </c>
      <c r="G42" s="58">
        <v>44532</v>
      </c>
      <c r="H42" s="57" t="s">
        <v>731</v>
      </c>
      <c r="I42" s="57" t="s">
        <v>337</v>
      </c>
      <c r="J42" s="57" t="s">
        <v>732</v>
      </c>
      <c r="K42" s="57" t="s">
        <v>733</v>
      </c>
      <c r="L42" s="57" t="s">
        <v>113</v>
      </c>
      <c r="M42" s="57" t="s">
        <v>734</v>
      </c>
      <c r="N42" s="57">
        <v>2</v>
      </c>
      <c r="O42" s="57" t="s">
        <v>183</v>
      </c>
      <c r="P42" s="57" t="s">
        <v>183</v>
      </c>
      <c r="Q42" s="57" t="s">
        <v>664</v>
      </c>
      <c r="R42" s="58">
        <v>44564</v>
      </c>
      <c r="S42" s="58">
        <v>44620</v>
      </c>
      <c r="T42" s="58">
        <v>44628</v>
      </c>
      <c r="U42" s="57" t="s">
        <v>818</v>
      </c>
      <c r="V42" s="57" t="s">
        <v>857</v>
      </c>
      <c r="W42" s="57" t="s">
        <v>114</v>
      </c>
      <c r="X42" s="57">
        <v>0</v>
      </c>
      <c r="Y42" s="57">
        <v>0</v>
      </c>
    </row>
    <row r="43" spans="1:25" s="64" customFormat="1" x14ac:dyDescent="0.25">
      <c r="A43" s="64" t="s">
        <v>901</v>
      </c>
      <c r="B43" s="64" t="s">
        <v>472</v>
      </c>
      <c r="C43" s="64">
        <v>1</v>
      </c>
      <c r="D43" s="64">
        <v>2021</v>
      </c>
      <c r="E43" s="64" t="s">
        <v>72</v>
      </c>
      <c r="F43" s="64" t="s">
        <v>475</v>
      </c>
      <c r="G43" s="65">
        <v>44495</v>
      </c>
      <c r="H43" s="64" t="s">
        <v>454</v>
      </c>
      <c r="I43" s="64" t="s">
        <v>434</v>
      </c>
      <c r="J43" s="64" t="s">
        <v>455</v>
      </c>
      <c r="K43" s="64" t="s">
        <v>456</v>
      </c>
      <c r="L43" s="64" t="s">
        <v>444</v>
      </c>
      <c r="M43" s="64" t="s">
        <v>457</v>
      </c>
      <c r="N43" s="64">
        <v>1</v>
      </c>
      <c r="O43" s="64" t="s">
        <v>80</v>
      </c>
      <c r="P43" s="64" t="s">
        <v>81</v>
      </c>
      <c r="Q43" s="64" t="s">
        <v>453</v>
      </c>
      <c r="R43" s="65">
        <v>44504</v>
      </c>
      <c r="S43" s="65">
        <v>44865</v>
      </c>
      <c r="T43" s="65">
        <v>44658</v>
      </c>
      <c r="U43" s="64" t="s">
        <v>157</v>
      </c>
      <c r="V43" s="64" t="s">
        <v>904</v>
      </c>
      <c r="W43" s="64" t="s">
        <v>114</v>
      </c>
      <c r="X43" s="64">
        <v>0</v>
      </c>
      <c r="Y43" s="64">
        <v>0</v>
      </c>
    </row>
    <row r="44" spans="1:25" s="64" customFormat="1" x14ac:dyDescent="0.25">
      <c r="A44" s="64" t="s">
        <v>901</v>
      </c>
      <c r="B44" s="64" t="s">
        <v>791</v>
      </c>
      <c r="C44" s="64">
        <v>1</v>
      </c>
      <c r="D44" s="64">
        <v>2021</v>
      </c>
      <c r="E44" s="64" t="s">
        <v>70</v>
      </c>
      <c r="F44" s="64" t="s">
        <v>639</v>
      </c>
      <c r="G44" s="65">
        <v>44533</v>
      </c>
      <c r="H44" s="64" t="s">
        <v>640</v>
      </c>
      <c r="I44" s="64" t="s">
        <v>641</v>
      </c>
      <c r="J44" s="64" t="s">
        <v>642</v>
      </c>
      <c r="K44" s="64" t="s">
        <v>643</v>
      </c>
      <c r="L44" s="64" t="s">
        <v>82</v>
      </c>
      <c r="M44" s="64" t="s">
        <v>644</v>
      </c>
      <c r="N44" s="64">
        <v>1</v>
      </c>
      <c r="O44" s="64" t="s">
        <v>76</v>
      </c>
      <c r="P44" s="64" t="s">
        <v>77</v>
      </c>
      <c r="Q44" s="64" t="s">
        <v>645</v>
      </c>
      <c r="R44" s="65">
        <v>44564</v>
      </c>
      <c r="S44" s="65">
        <v>44773</v>
      </c>
      <c r="T44" s="65">
        <v>44659</v>
      </c>
      <c r="U44" s="64" t="s">
        <v>828</v>
      </c>
      <c r="V44" s="64" t="s">
        <v>906</v>
      </c>
      <c r="W44" s="64" t="s">
        <v>114</v>
      </c>
      <c r="X44" s="64">
        <v>0</v>
      </c>
      <c r="Y44" s="64">
        <v>0</v>
      </c>
    </row>
    <row r="45" spans="1:25" s="64" customFormat="1" x14ac:dyDescent="0.25">
      <c r="A45" s="64" t="s">
        <v>901</v>
      </c>
      <c r="B45" s="64" t="s">
        <v>793</v>
      </c>
      <c r="C45" s="64">
        <v>1</v>
      </c>
      <c r="D45" s="64">
        <v>2021</v>
      </c>
      <c r="E45" s="64" t="s">
        <v>70</v>
      </c>
      <c r="F45" s="64" t="s">
        <v>639</v>
      </c>
      <c r="G45" s="65">
        <v>44533</v>
      </c>
      <c r="H45" s="64" t="s">
        <v>670</v>
      </c>
      <c r="I45" s="64" t="s">
        <v>641</v>
      </c>
      <c r="J45" s="64" t="s">
        <v>671</v>
      </c>
      <c r="K45" s="64" t="s">
        <v>672</v>
      </c>
      <c r="L45" s="64" t="s">
        <v>82</v>
      </c>
      <c r="M45" s="64" t="s">
        <v>673</v>
      </c>
      <c r="N45" s="64">
        <v>1</v>
      </c>
      <c r="O45" s="64" t="s">
        <v>76</v>
      </c>
      <c r="P45" s="64" t="s">
        <v>77</v>
      </c>
      <c r="Q45" s="64" t="s">
        <v>645</v>
      </c>
      <c r="R45" s="65">
        <v>44564</v>
      </c>
      <c r="S45" s="65">
        <v>44773</v>
      </c>
      <c r="T45" s="65">
        <v>44659</v>
      </c>
      <c r="U45" s="64" t="s">
        <v>828</v>
      </c>
      <c r="V45" s="64" t="s">
        <v>907</v>
      </c>
      <c r="W45" s="64" t="s">
        <v>114</v>
      </c>
      <c r="X45" s="64">
        <v>0</v>
      </c>
      <c r="Y45" s="64">
        <v>0</v>
      </c>
    </row>
    <row r="46" spans="1:25" s="64" customFormat="1" x14ac:dyDescent="0.25">
      <c r="A46" s="64" t="s">
        <v>901</v>
      </c>
      <c r="B46" s="64" t="s">
        <v>794</v>
      </c>
      <c r="C46" s="64">
        <v>5</v>
      </c>
      <c r="D46" s="64">
        <v>2021</v>
      </c>
      <c r="E46" s="64" t="s">
        <v>70</v>
      </c>
      <c r="F46" s="64" t="s">
        <v>639</v>
      </c>
      <c r="G46" s="65">
        <v>44533</v>
      </c>
      <c r="H46" s="64" t="s">
        <v>692</v>
      </c>
      <c r="I46" s="64" t="s">
        <v>641</v>
      </c>
      <c r="J46" s="64" t="s">
        <v>693</v>
      </c>
      <c r="K46" s="64" t="s">
        <v>694</v>
      </c>
      <c r="L46" s="64" t="s">
        <v>113</v>
      </c>
      <c r="M46" s="64" t="s">
        <v>695</v>
      </c>
      <c r="N46" s="64">
        <v>1</v>
      </c>
      <c r="O46" s="64" t="s">
        <v>76</v>
      </c>
      <c r="P46" s="64" t="s">
        <v>77</v>
      </c>
      <c r="Q46" s="64" t="s">
        <v>645</v>
      </c>
      <c r="R46" s="65">
        <v>44572</v>
      </c>
      <c r="S46" s="65">
        <v>44773</v>
      </c>
      <c r="T46" s="65">
        <v>44659</v>
      </c>
      <c r="U46" s="64" t="s">
        <v>828</v>
      </c>
      <c r="V46" s="64" t="s">
        <v>908</v>
      </c>
      <c r="W46" s="64" t="s">
        <v>114</v>
      </c>
      <c r="X46" s="64">
        <v>0</v>
      </c>
      <c r="Y46" s="64">
        <v>0</v>
      </c>
    </row>
    <row r="47" spans="1:25" s="64" customFormat="1" x14ac:dyDescent="0.25">
      <c r="A47" s="64" t="s">
        <v>901</v>
      </c>
      <c r="B47" s="64" t="s">
        <v>797</v>
      </c>
      <c r="C47" s="64">
        <v>3</v>
      </c>
      <c r="D47" s="64">
        <v>2021</v>
      </c>
      <c r="E47" s="64" t="s">
        <v>70</v>
      </c>
      <c r="F47" s="64" t="s">
        <v>639</v>
      </c>
      <c r="G47" s="65">
        <v>44533</v>
      </c>
      <c r="H47" s="64" t="s">
        <v>718</v>
      </c>
      <c r="I47" s="64" t="s">
        <v>641</v>
      </c>
      <c r="J47" s="64" t="s">
        <v>719</v>
      </c>
      <c r="K47" s="64" t="s">
        <v>720</v>
      </c>
      <c r="L47" s="64" t="s">
        <v>82</v>
      </c>
      <c r="M47" s="64" t="s">
        <v>721</v>
      </c>
      <c r="N47" s="64">
        <v>1</v>
      </c>
      <c r="O47" s="64" t="s">
        <v>76</v>
      </c>
      <c r="P47" s="64" t="s">
        <v>77</v>
      </c>
      <c r="Q47" s="64" t="s">
        <v>645</v>
      </c>
      <c r="R47" s="65">
        <v>44558</v>
      </c>
      <c r="S47" s="65">
        <v>44773</v>
      </c>
      <c r="T47" s="65">
        <v>44659</v>
      </c>
      <c r="U47" s="64" t="s">
        <v>828</v>
      </c>
      <c r="V47" s="64" t="s">
        <v>909</v>
      </c>
      <c r="W47" s="64" t="s">
        <v>114</v>
      </c>
      <c r="X47" s="64">
        <v>0</v>
      </c>
      <c r="Y47" s="64">
        <v>0</v>
      </c>
    </row>
    <row r="48" spans="1:25" s="64" customFormat="1" x14ac:dyDescent="0.25">
      <c r="A48" s="64" t="s">
        <v>901</v>
      </c>
      <c r="B48" s="64" t="s">
        <v>804</v>
      </c>
      <c r="C48" s="64">
        <v>2</v>
      </c>
      <c r="D48" s="64">
        <v>2021</v>
      </c>
      <c r="E48" s="64" t="s">
        <v>70</v>
      </c>
      <c r="F48" s="64" t="s">
        <v>639</v>
      </c>
      <c r="G48" s="65">
        <v>44533</v>
      </c>
      <c r="H48" s="64" t="s">
        <v>748</v>
      </c>
      <c r="I48" s="64" t="s">
        <v>641</v>
      </c>
      <c r="J48" s="64" t="s">
        <v>749</v>
      </c>
      <c r="K48" s="64" t="s">
        <v>750</v>
      </c>
      <c r="L48" s="64" t="s">
        <v>751</v>
      </c>
      <c r="M48" s="64" t="s">
        <v>752</v>
      </c>
      <c r="N48" s="64" t="s">
        <v>753</v>
      </c>
      <c r="O48" s="64" t="s">
        <v>76</v>
      </c>
      <c r="P48" s="64" t="s">
        <v>77</v>
      </c>
      <c r="Q48" s="64" t="s">
        <v>645</v>
      </c>
      <c r="R48" s="65">
        <v>44564</v>
      </c>
      <c r="S48" s="65">
        <v>44773</v>
      </c>
      <c r="T48" s="65">
        <v>44659</v>
      </c>
      <c r="U48" s="64" t="s">
        <v>828</v>
      </c>
      <c r="V48" s="64" t="s">
        <v>910</v>
      </c>
      <c r="W48" s="64" t="s">
        <v>114</v>
      </c>
      <c r="X48" s="64">
        <v>0</v>
      </c>
      <c r="Y48" s="64">
        <v>0</v>
      </c>
    </row>
    <row r="49" spans="1:25" s="64" customFormat="1" x14ac:dyDescent="0.25">
      <c r="A49" s="64" t="s">
        <v>901</v>
      </c>
      <c r="B49" s="64" t="s">
        <v>896</v>
      </c>
      <c r="C49" s="64">
        <v>1</v>
      </c>
      <c r="D49" s="64">
        <v>2022</v>
      </c>
      <c r="E49" s="64" t="s">
        <v>150</v>
      </c>
      <c r="F49" s="64" t="s">
        <v>873</v>
      </c>
      <c r="G49" s="65">
        <v>44603</v>
      </c>
      <c r="H49" s="64" t="s">
        <v>885</v>
      </c>
      <c r="I49" s="64" t="s">
        <v>875</v>
      </c>
      <c r="J49" s="64" t="s">
        <v>886</v>
      </c>
      <c r="K49" s="64" t="s">
        <v>887</v>
      </c>
      <c r="L49" s="64" t="s">
        <v>82</v>
      </c>
      <c r="M49" s="64" t="s">
        <v>878</v>
      </c>
      <c r="N49" s="64">
        <v>1</v>
      </c>
      <c r="O49" s="64" t="s">
        <v>76</v>
      </c>
      <c r="P49" s="64" t="s">
        <v>151</v>
      </c>
      <c r="Q49" s="64" t="s">
        <v>899</v>
      </c>
      <c r="R49" s="65">
        <v>44627</v>
      </c>
      <c r="S49" s="65">
        <v>44742</v>
      </c>
      <c r="T49" s="65">
        <v>44658</v>
      </c>
      <c r="U49" s="64" t="s">
        <v>824</v>
      </c>
      <c r="V49" s="64" t="s">
        <v>903</v>
      </c>
      <c r="W49" s="64" t="s">
        <v>114</v>
      </c>
      <c r="X49" s="64">
        <v>0</v>
      </c>
      <c r="Y49" s="64">
        <v>0</v>
      </c>
    </row>
    <row r="50" spans="1:25" s="64" customFormat="1" x14ac:dyDescent="0.25">
      <c r="A50" s="57" t="s">
        <v>1006</v>
      </c>
      <c r="B50" s="57" t="s">
        <v>352</v>
      </c>
      <c r="C50" s="57">
        <v>1</v>
      </c>
      <c r="D50" s="57">
        <v>2021</v>
      </c>
      <c r="E50" s="57" t="s">
        <v>75</v>
      </c>
      <c r="F50" s="57" t="s">
        <v>354</v>
      </c>
      <c r="G50" s="58">
        <v>44494</v>
      </c>
      <c r="H50" s="57" t="s">
        <v>356</v>
      </c>
      <c r="I50" s="57" t="s">
        <v>340</v>
      </c>
      <c r="J50" s="57" t="s">
        <v>346</v>
      </c>
      <c r="K50" s="57" t="s">
        <v>347</v>
      </c>
      <c r="L50" s="57" t="s">
        <v>113</v>
      </c>
      <c r="M50" s="57" t="s">
        <v>348</v>
      </c>
      <c r="N50" s="57">
        <v>2</v>
      </c>
      <c r="O50" s="57" t="s">
        <v>83</v>
      </c>
      <c r="P50" s="57" t="s">
        <v>84</v>
      </c>
      <c r="Q50" s="57" t="s">
        <v>123</v>
      </c>
      <c r="R50" s="58">
        <v>44531</v>
      </c>
      <c r="S50" s="58">
        <v>44681</v>
      </c>
      <c r="T50" s="58">
        <v>44687</v>
      </c>
      <c r="U50" s="57" t="s">
        <v>824</v>
      </c>
      <c r="V50" s="57" t="s">
        <v>981</v>
      </c>
      <c r="W50" s="57" t="s">
        <v>114</v>
      </c>
      <c r="X50" s="57">
        <v>0</v>
      </c>
      <c r="Y50" s="57">
        <v>0</v>
      </c>
    </row>
    <row r="51" spans="1:25" s="64" customFormat="1" x14ac:dyDescent="0.25">
      <c r="A51" s="57" t="s">
        <v>1006</v>
      </c>
      <c r="B51" s="57" t="s">
        <v>575</v>
      </c>
      <c r="C51" s="57">
        <v>5</v>
      </c>
      <c r="D51" s="57">
        <v>2021</v>
      </c>
      <c r="E51" s="57" t="s">
        <v>72</v>
      </c>
      <c r="F51" s="57" t="s">
        <v>576</v>
      </c>
      <c r="G51" s="58">
        <v>44523</v>
      </c>
      <c r="H51" s="57" t="s">
        <v>501</v>
      </c>
      <c r="I51" s="57" t="s">
        <v>517</v>
      </c>
      <c r="J51" s="57" t="s">
        <v>518</v>
      </c>
      <c r="K51" s="57" t="s">
        <v>519</v>
      </c>
      <c r="L51" s="57" t="s">
        <v>113</v>
      </c>
      <c r="M51" s="57" t="s">
        <v>520</v>
      </c>
      <c r="N51" s="57">
        <v>3</v>
      </c>
      <c r="O51" s="57" t="s">
        <v>83</v>
      </c>
      <c r="P51" s="57" t="s">
        <v>84</v>
      </c>
      <c r="Q51" s="57" t="s">
        <v>123</v>
      </c>
      <c r="R51" s="58">
        <v>44545</v>
      </c>
      <c r="S51" s="58">
        <v>44681</v>
      </c>
      <c r="T51" s="58">
        <v>44687</v>
      </c>
      <c r="U51" s="57" t="s">
        <v>824</v>
      </c>
      <c r="V51" s="57" t="s">
        <v>982</v>
      </c>
      <c r="W51" s="57" t="s">
        <v>114</v>
      </c>
      <c r="X51" s="57">
        <v>0</v>
      </c>
      <c r="Y51" s="57">
        <v>0</v>
      </c>
    </row>
    <row r="52" spans="1:25" s="64" customFormat="1" x14ac:dyDescent="0.25">
      <c r="A52" s="57" t="s">
        <v>1006</v>
      </c>
      <c r="B52" s="57" t="s">
        <v>599</v>
      </c>
      <c r="C52" s="57">
        <v>1</v>
      </c>
      <c r="D52" s="57">
        <v>2021</v>
      </c>
      <c r="E52" s="57" t="s">
        <v>601</v>
      </c>
      <c r="F52" s="57" t="s">
        <v>602</v>
      </c>
      <c r="G52" s="58">
        <v>44524</v>
      </c>
      <c r="H52" s="57" t="s">
        <v>581</v>
      </c>
      <c r="I52" s="57" t="s">
        <v>582</v>
      </c>
      <c r="J52" s="57" t="s">
        <v>583</v>
      </c>
      <c r="K52" s="57" t="s">
        <v>584</v>
      </c>
      <c r="L52" s="57" t="s">
        <v>79</v>
      </c>
      <c r="M52" s="57" t="s">
        <v>585</v>
      </c>
      <c r="N52" s="57" t="s">
        <v>586</v>
      </c>
      <c r="O52" s="57" t="s">
        <v>76</v>
      </c>
      <c r="P52" s="57" t="s">
        <v>76</v>
      </c>
      <c r="Q52" s="57" t="s">
        <v>587</v>
      </c>
      <c r="R52" s="58">
        <v>44902</v>
      </c>
      <c r="S52" s="58">
        <v>44680</v>
      </c>
      <c r="T52" s="58">
        <v>44690</v>
      </c>
      <c r="U52" s="57" t="s">
        <v>828</v>
      </c>
      <c r="V52" s="57" t="s">
        <v>994</v>
      </c>
      <c r="W52" s="57" t="s">
        <v>114</v>
      </c>
      <c r="X52" s="57">
        <v>0</v>
      </c>
      <c r="Y52" s="57">
        <v>0</v>
      </c>
    </row>
    <row r="53" spans="1:25" s="64" customFormat="1" x14ac:dyDescent="0.25">
      <c r="A53" s="57" t="s">
        <v>1006</v>
      </c>
      <c r="B53" s="57" t="s">
        <v>599</v>
      </c>
      <c r="C53" s="57">
        <v>3</v>
      </c>
      <c r="D53" s="57">
        <v>2021</v>
      </c>
      <c r="E53" s="57" t="s">
        <v>601</v>
      </c>
      <c r="F53" s="57" t="s">
        <v>602</v>
      </c>
      <c r="G53" s="58">
        <v>44524</v>
      </c>
      <c r="H53" s="57" t="s">
        <v>581</v>
      </c>
      <c r="I53" s="57" t="s">
        <v>582</v>
      </c>
      <c r="J53" s="57" t="s">
        <v>583</v>
      </c>
      <c r="K53" s="57" t="s">
        <v>591</v>
      </c>
      <c r="L53" s="57" t="s">
        <v>291</v>
      </c>
      <c r="M53" s="57" t="s">
        <v>592</v>
      </c>
      <c r="N53" s="57" t="s">
        <v>593</v>
      </c>
      <c r="O53" s="57" t="s">
        <v>76</v>
      </c>
      <c r="P53" s="57" t="s">
        <v>76</v>
      </c>
      <c r="Q53" s="57" t="s">
        <v>587</v>
      </c>
      <c r="R53" s="58">
        <v>44902</v>
      </c>
      <c r="S53" s="58">
        <v>44742</v>
      </c>
      <c r="T53" s="58">
        <v>44690</v>
      </c>
      <c r="U53" s="57" t="s">
        <v>828</v>
      </c>
      <c r="V53" s="57" t="s">
        <v>995</v>
      </c>
      <c r="W53" s="57" t="s">
        <v>114</v>
      </c>
      <c r="X53" s="57">
        <v>0</v>
      </c>
      <c r="Y53" s="57">
        <v>0</v>
      </c>
    </row>
    <row r="54" spans="1:25" s="64" customFormat="1" x14ac:dyDescent="0.25">
      <c r="A54" s="57" t="s">
        <v>1006</v>
      </c>
      <c r="B54" s="57" t="s">
        <v>791</v>
      </c>
      <c r="C54" s="57">
        <v>1</v>
      </c>
      <c r="D54" s="57">
        <v>2021</v>
      </c>
      <c r="E54" s="57" t="s">
        <v>70</v>
      </c>
      <c r="F54" s="57" t="s">
        <v>639</v>
      </c>
      <c r="G54" s="58">
        <v>44533</v>
      </c>
      <c r="H54" s="57" t="s">
        <v>640</v>
      </c>
      <c r="I54" s="57" t="s">
        <v>641</v>
      </c>
      <c r="J54" s="57" t="s">
        <v>642</v>
      </c>
      <c r="K54" s="57" t="s">
        <v>643</v>
      </c>
      <c r="L54" s="57" t="s">
        <v>82</v>
      </c>
      <c r="M54" s="57" t="s">
        <v>644</v>
      </c>
      <c r="N54" s="57">
        <v>1</v>
      </c>
      <c r="O54" s="57" t="s">
        <v>76</v>
      </c>
      <c r="P54" s="57" t="s">
        <v>77</v>
      </c>
      <c r="Q54" s="57" t="s">
        <v>645</v>
      </c>
      <c r="R54" s="58">
        <v>44564</v>
      </c>
      <c r="S54" s="58">
        <v>44773</v>
      </c>
      <c r="T54" s="58">
        <v>44690</v>
      </c>
      <c r="U54" s="57" t="s">
        <v>828</v>
      </c>
      <c r="V54" s="57" t="s">
        <v>996</v>
      </c>
      <c r="W54" s="57" t="s">
        <v>114</v>
      </c>
      <c r="X54" s="57">
        <v>0</v>
      </c>
      <c r="Y54" s="57">
        <v>0</v>
      </c>
    </row>
    <row r="55" spans="1:25" s="64" customFormat="1" x14ac:dyDescent="0.25">
      <c r="A55" s="57" t="s">
        <v>1006</v>
      </c>
      <c r="B55" s="57" t="s">
        <v>805</v>
      </c>
      <c r="C55" s="57">
        <v>1</v>
      </c>
      <c r="D55" s="57">
        <v>2021</v>
      </c>
      <c r="E55" s="57" t="s">
        <v>70</v>
      </c>
      <c r="F55" s="57" t="s">
        <v>639</v>
      </c>
      <c r="G55" s="58">
        <v>44533</v>
      </c>
      <c r="H55" s="57" t="s">
        <v>754</v>
      </c>
      <c r="I55" s="57" t="s">
        <v>641</v>
      </c>
      <c r="J55" s="57" t="s">
        <v>755</v>
      </c>
      <c r="K55" s="57" t="s">
        <v>756</v>
      </c>
      <c r="L55" s="57" t="s">
        <v>82</v>
      </c>
      <c r="M55" s="57" t="s">
        <v>757</v>
      </c>
      <c r="N55" s="57" t="s">
        <v>739</v>
      </c>
      <c r="O55" s="57" t="s">
        <v>76</v>
      </c>
      <c r="P55" s="57" t="s">
        <v>77</v>
      </c>
      <c r="Q55" s="57" t="s">
        <v>645</v>
      </c>
      <c r="R55" s="58">
        <v>44564</v>
      </c>
      <c r="S55" s="58">
        <v>44773</v>
      </c>
      <c r="T55" s="58">
        <v>44690</v>
      </c>
      <c r="U55" s="57" t="s">
        <v>828</v>
      </c>
      <c r="V55" s="57" t="s">
        <v>1001</v>
      </c>
      <c r="W55" s="57" t="s">
        <v>114</v>
      </c>
      <c r="X55" s="57">
        <v>0</v>
      </c>
      <c r="Y55" s="57">
        <v>0</v>
      </c>
    </row>
    <row r="56" spans="1:25" s="64" customFormat="1" x14ac:dyDescent="0.25">
      <c r="A56" s="57" t="s">
        <v>1006</v>
      </c>
      <c r="B56" s="57" t="s">
        <v>807</v>
      </c>
      <c r="C56" s="57">
        <v>1</v>
      </c>
      <c r="D56" s="57">
        <v>2021</v>
      </c>
      <c r="E56" s="57" t="s">
        <v>70</v>
      </c>
      <c r="F56" s="57" t="s">
        <v>639</v>
      </c>
      <c r="G56" s="58">
        <v>44533</v>
      </c>
      <c r="H56" s="57" t="s">
        <v>762</v>
      </c>
      <c r="I56" s="57" t="s">
        <v>641</v>
      </c>
      <c r="J56" s="57" t="s">
        <v>763</v>
      </c>
      <c r="K56" s="57" t="s">
        <v>764</v>
      </c>
      <c r="L56" s="57" t="s">
        <v>82</v>
      </c>
      <c r="M56" s="57" t="s">
        <v>765</v>
      </c>
      <c r="N56" s="57" t="s">
        <v>766</v>
      </c>
      <c r="O56" s="57" t="s">
        <v>76</v>
      </c>
      <c r="P56" s="57" t="s">
        <v>77</v>
      </c>
      <c r="Q56" s="57" t="s">
        <v>645</v>
      </c>
      <c r="R56" s="58">
        <v>44564</v>
      </c>
      <c r="S56" s="58">
        <v>44773</v>
      </c>
      <c r="T56" s="58">
        <v>44690</v>
      </c>
      <c r="U56" s="57" t="s">
        <v>828</v>
      </c>
      <c r="V56" s="57" t="s">
        <v>1002</v>
      </c>
      <c r="W56" s="57" t="s">
        <v>114</v>
      </c>
      <c r="X56" s="57">
        <v>0</v>
      </c>
      <c r="Y56" s="57">
        <v>0</v>
      </c>
    </row>
    <row r="57" spans="1:25" s="64" customFormat="1" x14ac:dyDescent="0.25">
      <c r="A57" s="57" t="s">
        <v>1006</v>
      </c>
      <c r="B57" s="57" t="s">
        <v>810</v>
      </c>
      <c r="C57" s="57">
        <v>1</v>
      </c>
      <c r="D57" s="57">
        <v>2021</v>
      </c>
      <c r="E57" s="57" t="s">
        <v>790</v>
      </c>
      <c r="F57" s="57" t="s">
        <v>639</v>
      </c>
      <c r="G57" s="58">
        <v>44533</v>
      </c>
      <c r="H57" s="57" t="s">
        <v>776</v>
      </c>
      <c r="I57" s="57" t="s">
        <v>641</v>
      </c>
      <c r="J57" s="57" t="s">
        <v>777</v>
      </c>
      <c r="K57" s="57" t="s">
        <v>778</v>
      </c>
      <c r="L57" s="57" t="s">
        <v>82</v>
      </c>
      <c r="M57" s="57" t="s">
        <v>765</v>
      </c>
      <c r="N57" s="57">
        <v>1</v>
      </c>
      <c r="O57" s="57" t="s">
        <v>76</v>
      </c>
      <c r="P57" s="57" t="s">
        <v>814</v>
      </c>
      <c r="Q57" s="57" t="s">
        <v>775</v>
      </c>
      <c r="R57" s="58">
        <v>44564</v>
      </c>
      <c r="S57" s="58">
        <v>44773</v>
      </c>
      <c r="T57" s="58">
        <v>44690</v>
      </c>
      <c r="U57" s="57" t="s">
        <v>828</v>
      </c>
      <c r="V57" s="57" t="s">
        <v>1005</v>
      </c>
      <c r="W57" s="57" t="s">
        <v>114</v>
      </c>
      <c r="X57" s="57">
        <v>0</v>
      </c>
      <c r="Y57" s="57">
        <v>0</v>
      </c>
    </row>
    <row r="58" spans="1:25" s="64" customFormat="1" x14ac:dyDescent="0.25">
      <c r="A58" s="57" t="s">
        <v>1006</v>
      </c>
      <c r="B58" s="57" t="s">
        <v>895</v>
      </c>
      <c r="C58" s="57">
        <v>1</v>
      </c>
      <c r="D58" s="57">
        <v>2022</v>
      </c>
      <c r="E58" s="57" t="s">
        <v>150</v>
      </c>
      <c r="F58" s="57" t="s">
        <v>873</v>
      </c>
      <c r="G58" s="58">
        <v>44603</v>
      </c>
      <c r="H58" s="57" t="s">
        <v>874</v>
      </c>
      <c r="I58" s="57" t="s">
        <v>875</v>
      </c>
      <c r="J58" s="57" t="s">
        <v>876</v>
      </c>
      <c r="K58" s="57" t="s">
        <v>877</v>
      </c>
      <c r="L58" s="57" t="s">
        <v>82</v>
      </c>
      <c r="M58" s="57" t="s">
        <v>878</v>
      </c>
      <c r="N58" s="57">
        <v>1</v>
      </c>
      <c r="O58" s="57" t="s">
        <v>76</v>
      </c>
      <c r="P58" s="57" t="s">
        <v>151</v>
      </c>
      <c r="Q58" s="57" t="s">
        <v>899</v>
      </c>
      <c r="R58" s="58">
        <v>44627</v>
      </c>
      <c r="S58" s="58">
        <v>44681</v>
      </c>
      <c r="T58" s="58">
        <v>44687</v>
      </c>
      <c r="U58" s="57" t="s">
        <v>824</v>
      </c>
      <c r="V58" s="57" t="s">
        <v>983</v>
      </c>
      <c r="W58" s="57" t="s">
        <v>114</v>
      </c>
      <c r="X58" s="57">
        <v>0</v>
      </c>
      <c r="Y58" s="57">
        <v>0</v>
      </c>
    </row>
    <row r="59" spans="1:25" s="64" customFormat="1" x14ac:dyDescent="0.25">
      <c r="A59" s="57" t="s">
        <v>1006</v>
      </c>
      <c r="B59" s="57" t="s">
        <v>897</v>
      </c>
      <c r="C59" s="57">
        <v>1</v>
      </c>
      <c r="D59" s="57">
        <v>2022</v>
      </c>
      <c r="E59" s="57" t="s">
        <v>150</v>
      </c>
      <c r="F59" s="57" t="s">
        <v>873</v>
      </c>
      <c r="G59" s="58">
        <v>44603</v>
      </c>
      <c r="H59" s="57" t="s">
        <v>879</v>
      </c>
      <c r="I59" s="57" t="s">
        <v>875</v>
      </c>
      <c r="J59" s="57" t="s">
        <v>880</v>
      </c>
      <c r="K59" s="57" t="s">
        <v>881</v>
      </c>
      <c r="L59" s="57" t="s">
        <v>82</v>
      </c>
      <c r="M59" s="57" t="s">
        <v>878</v>
      </c>
      <c r="N59" s="57">
        <v>1</v>
      </c>
      <c r="O59" s="57" t="s">
        <v>76</v>
      </c>
      <c r="P59" s="57" t="s">
        <v>151</v>
      </c>
      <c r="Q59" s="57" t="s">
        <v>899</v>
      </c>
      <c r="R59" s="58">
        <v>44627</v>
      </c>
      <c r="S59" s="58">
        <v>44681</v>
      </c>
      <c r="T59" s="58">
        <v>44687</v>
      </c>
      <c r="U59" s="57" t="s">
        <v>824</v>
      </c>
      <c r="V59" s="57" t="s">
        <v>984</v>
      </c>
      <c r="W59" s="57" t="s">
        <v>114</v>
      </c>
      <c r="X59" s="57">
        <v>0</v>
      </c>
      <c r="Y59" s="57">
        <v>0</v>
      </c>
    </row>
    <row r="60" spans="1:25" s="64" customFormat="1" x14ac:dyDescent="0.25">
      <c r="A60" s="57" t="s">
        <v>1006</v>
      </c>
      <c r="B60" s="57" t="s">
        <v>912</v>
      </c>
      <c r="C60" s="57">
        <v>1</v>
      </c>
      <c r="D60" s="57">
        <v>2022</v>
      </c>
      <c r="E60" s="57" t="s">
        <v>118</v>
      </c>
      <c r="F60" s="57" t="s">
        <v>913</v>
      </c>
      <c r="G60" s="58" t="s">
        <v>914</v>
      </c>
      <c r="H60" s="57" t="s">
        <v>915</v>
      </c>
      <c r="I60" s="57" t="s">
        <v>502</v>
      </c>
      <c r="J60" s="57" t="s">
        <v>916</v>
      </c>
      <c r="K60" s="57" t="s">
        <v>917</v>
      </c>
      <c r="L60" s="57" t="s">
        <v>82</v>
      </c>
      <c r="M60" s="57" t="s">
        <v>918</v>
      </c>
      <c r="N60" s="57">
        <v>1</v>
      </c>
      <c r="O60" s="57" t="s">
        <v>813</v>
      </c>
      <c r="P60" s="57" t="s">
        <v>118</v>
      </c>
      <c r="Q60" s="57" t="s">
        <v>919</v>
      </c>
      <c r="R60" s="58">
        <v>44643</v>
      </c>
      <c r="S60" s="58">
        <v>44666</v>
      </c>
      <c r="T60" s="58">
        <v>44678</v>
      </c>
      <c r="U60" s="57" t="s">
        <v>816</v>
      </c>
      <c r="V60" s="57" t="s">
        <v>980</v>
      </c>
      <c r="W60" s="57" t="s">
        <v>114</v>
      </c>
      <c r="X60" s="57">
        <v>0</v>
      </c>
      <c r="Y60" s="57">
        <v>0</v>
      </c>
    </row>
    <row r="61" spans="1:25" s="64" customFormat="1" x14ac:dyDescent="0.25">
      <c r="A61" s="64" t="s">
        <v>1084</v>
      </c>
      <c r="B61" s="64" t="s">
        <v>351</v>
      </c>
      <c r="C61" s="64">
        <v>2</v>
      </c>
      <c r="D61" s="64">
        <v>2021</v>
      </c>
      <c r="E61" s="64" t="s">
        <v>75</v>
      </c>
      <c r="F61" s="64" t="s">
        <v>354</v>
      </c>
      <c r="G61" s="65">
        <v>44494</v>
      </c>
      <c r="H61" s="64" t="s">
        <v>355</v>
      </c>
      <c r="I61" s="64" t="s">
        <v>340</v>
      </c>
      <c r="J61" s="64" t="s">
        <v>341</v>
      </c>
      <c r="K61" s="64" t="s">
        <v>344</v>
      </c>
      <c r="L61" s="64" t="s">
        <v>113</v>
      </c>
      <c r="M61" s="64" t="s">
        <v>345</v>
      </c>
      <c r="N61" s="64">
        <v>1</v>
      </c>
      <c r="O61" s="64" t="s">
        <v>83</v>
      </c>
      <c r="P61" s="64" t="s">
        <v>84</v>
      </c>
      <c r="Q61" s="64" t="s">
        <v>123</v>
      </c>
      <c r="R61" s="65">
        <v>44531</v>
      </c>
      <c r="S61" s="65">
        <v>44711</v>
      </c>
      <c r="T61" s="65">
        <v>44719</v>
      </c>
      <c r="U61" s="64" t="s">
        <v>824</v>
      </c>
      <c r="V61" s="64" t="s">
        <v>1083</v>
      </c>
      <c r="W61" s="64" t="s">
        <v>114</v>
      </c>
      <c r="X61" s="64">
        <v>0</v>
      </c>
      <c r="Y61" s="64">
        <v>0</v>
      </c>
    </row>
    <row r="62" spans="1:25" s="64" customFormat="1" x14ac:dyDescent="0.25">
      <c r="A62" s="64" t="s">
        <v>1084</v>
      </c>
      <c r="B62" s="64" t="s">
        <v>968</v>
      </c>
      <c r="C62" s="64">
        <v>1</v>
      </c>
      <c r="D62" s="64">
        <v>2022</v>
      </c>
      <c r="E62" s="64" t="s">
        <v>930</v>
      </c>
      <c r="F62" s="64" t="s">
        <v>941</v>
      </c>
      <c r="G62" s="64">
        <v>44644</v>
      </c>
      <c r="H62" s="65" t="s">
        <v>949</v>
      </c>
      <c r="I62" s="64" t="s">
        <v>943</v>
      </c>
      <c r="J62" s="64" t="s">
        <v>944</v>
      </c>
      <c r="K62" s="64" t="s">
        <v>950</v>
      </c>
      <c r="L62" s="64" t="s">
        <v>162</v>
      </c>
      <c r="M62" s="64" t="s">
        <v>951</v>
      </c>
      <c r="N62" s="64" t="s">
        <v>952</v>
      </c>
      <c r="O62" s="64" t="s">
        <v>183</v>
      </c>
      <c r="P62" s="64" t="s">
        <v>183</v>
      </c>
      <c r="Q62" s="64" t="s">
        <v>948</v>
      </c>
      <c r="R62" s="64">
        <v>44652</v>
      </c>
      <c r="S62" s="65">
        <v>44711</v>
      </c>
      <c r="T62" s="65">
        <v>44690</v>
      </c>
      <c r="U62" s="65" t="s">
        <v>902</v>
      </c>
      <c r="V62" s="64" t="s">
        <v>1085</v>
      </c>
      <c r="W62" s="64" t="s">
        <v>114</v>
      </c>
      <c r="X62" s="64">
        <v>0</v>
      </c>
      <c r="Y62" s="64">
        <v>0</v>
      </c>
    </row>
    <row r="63" spans="1:25" s="64" customFormat="1" x14ac:dyDescent="0.25">
      <c r="A63" s="64" t="s">
        <v>1084</v>
      </c>
      <c r="B63" s="64" t="s">
        <v>969</v>
      </c>
      <c r="C63" s="64">
        <v>1</v>
      </c>
      <c r="D63" s="64">
        <v>2022</v>
      </c>
      <c r="E63" s="64" t="s">
        <v>930</v>
      </c>
      <c r="F63" s="64" t="s">
        <v>941</v>
      </c>
      <c r="G63" s="64">
        <v>44644</v>
      </c>
      <c r="H63" s="64" t="s">
        <v>953</v>
      </c>
      <c r="I63" s="65" t="s">
        <v>943</v>
      </c>
      <c r="J63" s="64" t="s">
        <v>944</v>
      </c>
      <c r="K63" s="64" t="s">
        <v>954</v>
      </c>
      <c r="L63" s="64" t="s">
        <v>162</v>
      </c>
      <c r="M63" s="64" t="s">
        <v>946</v>
      </c>
      <c r="N63" s="64" t="s">
        <v>947</v>
      </c>
      <c r="O63" s="64" t="s">
        <v>183</v>
      </c>
      <c r="P63" s="64" t="s">
        <v>183</v>
      </c>
      <c r="Q63" s="64" t="s">
        <v>948</v>
      </c>
      <c r="R63" s="64">
        <v>44652</v>
      </c>
      <c r="S63" s="64">
        <v>44711</v>
      </c>
      <c r="T63" s="65">
        <v>44690</v>
      </c>
      <c r="U63" s="65" t="s">
        <v>902</v>
      </c>
      <c r="V63" s="65" t="s">
        <v>1086</v>
      </c>
      <c r="W63" s="64" t="s">
        <v>114</v>
      </c>
      <c r="X63" s="64">
        <v>0</v>
      </c>
      <c r="Y63" s="64">
        <v>0</v>
      </c>
    </row>
    <row r="64" spans="1:25" s="64" customFormat="1" ht="13" x14ac:dyDescent="0.3">
      <c r="A64" s="64" t="s">
        <v>1084</v>
      </c>
      <c r="B64" s="64" t="s">
        <v>353</v>
      </c>
      <c r="C64" s="64">
        <v>1</v>
      </c>
      <c r="D64" s="64">
        <v>2021</v>
      </c>
      <c r="E64" s="64" t="s">
        <v>349</v>
      </c>
      <c r="F64" s="64" t="s">
        <v>354</v>
      </c>
      <c r="G64" s="64">
        <v>44494</v>
      </c>
      <c r="H64" s="64" t="s">
        <v>357</v>
      </c>
      <c r="I64" s="64" t="s">
        <v>293</v>
      </c>
      <c r="J64" s="65" t="s">
        <v>350</v>
      </c>
      <c r="K64" s="64" t="s">
        <v>431</v>
      </c>
      <c r="L64" s="64" t="s">
        <v>113</v>
      </c>
      <c r="M64" s="64" t="s">
        <v>432</v>
      </c>
      <c r="N64" s="64">
        <v>1</v>
      </c>
      <c r="O64" s="64" t="s">
        <v>78</v>
      </c>
      <c r="P64" s="64" t="s">
        <v>78</v>
      </c>
      <c r="Q64" s="64" t="s">
        <v>78</v>
      </c>
      <c r="R64" s="64">
        <v>44531</v>
      </c>
      <c r="S64" s="64">
        <v>44711</v>
      </c>
      <c r="T64" s="64">
        <v>44720</v>
      </c>
      <c r="U64" s="65" t="s">
        <v>911</v>
      </c>
      <c r="V64" s="65" t="s">
        <v>1091</v>
      </c>
      <c r="W64" s="65" t="s">
        <v>114</v>
      </c>
      <c r="X64" s="64">
        <v>0</v>
      </c>
      <c r="Y64" s="64">
        <v>0</v>
      </c>
    </row>
    <row r="65" spans="1:26" s="64" customFormat="1" x14ac:dyDescent="0.25">
      <c r="A65" s="57" t="s">
        <v>1321</v>
      </c>
      <c r="B65" s="57" t="s">
        <v>148</v>
      </c>
      <c r="C65" s="57">
        <v>2</v>
      </c>
      <c r="D65" s="57">
        <v>2020</v>
      </c>
      <c r="E65" s="57" t="s">
        <v>72</v>
      </c>
      <c r="F65" s="57" t="s">
        <v>286</v>
      </c>
      <c r="G65" s="57">
        <v>44098</v>
      </c>
      <c r="H65" s="58" t="s">
        <v>142</v>
      </c>
      <c r="I65" s="57" t="s">
        <v>143</v>
      </c>
      <c r="J65" s="57" t="s">
        <v>144</v>
      </c>
      <c r="K65" s="57" t="s">
        <v>287</v>
      </c>
      <c r="L65" s="57" t="s">
        <v>82</v>
      </c>
      <c r="M65" s="57" t="s">
        <v>288</v>
      </c>
      <c r="N65" s="57" t="s">
        <v>289</v>
      </c>
      <c r="O65" s="57" t="s">
        <v>80</v>
      </c>
      <c r="P65" s="57" t="s">
        <v>81</v>
      </c>
      <c r="Q65" s="57" t="s">
        <v>134</v>
      </c>
      <c r="R65" s="57">
        <v>44105</v>
      </c>
      <c r="S65" s="58">
        <v>44742</v>
      </c>
      <c r="T65" s="58">
        <v>44750</v>
      </c>
      <c r="U65" s="58" t="s">
        <v>816</v>
      </c>
      <c r="V65" s="57" t="s">
        <v>1288</v>
      </c>
      <c r="W65" s="57" t="s">
        <v>114</v>
      </c>
      <c r="X65" s="57">
        <v>1</v>
      </c>
      <c r="Y65" s="57">
        <v>1</v>
      </c>
      <c r="Z65" s="57"/>
    </row>
    <row r="66" spans="1:26" s="64" customFormat="1" x14ac:dyDescent="0.25">
      <c r="A66" s="57" t="s">
        <v>1321</v>
      </c>
      <c r="B66" s="57" t="s">
        <v>223</v>
      </c>
      <c r="C66" s="57">
        <v>1</v>
      </c>
      <c r="D66" s="57">
        <v>2021</v>
      </c>
      <c r="E66" s="57" t="s">
        <v>72</v>
      </c>
      <c r="F66" s="57" t="s">
        <v>221</v>
      </c>
      <c r="G66" s="57">
        <v>44322</v>
      </c>
      <c r="H66" s="58" t="s">
        <v>216</v>
      </c>
      <c r="I66" s="57" t="s">
        <v>217</v>
      </c>
      <c r="J66" s="57" t="s">
        <v>218</v>
      </c>
      <c r="K66" s="57" t="s">
        <v>219</v>
      </c>
      <c r="L66" s="57" t="s">
        <v>82</v>
      </c>
      <c r="M66" s="57" t="s">
        <v>224</v>
      </c>
      <c r="N66" s="57">
        <v>12</v>
      </c>
      <c r="O66" s="57" t="s">
        <v>80</v>
      </c>
      <c r="P66" s="57" t="s">
        <v>81</v>
      </c>
      <c r="Q66" s="57" t="s">
        <v>220</v>
      </c>
      <c r="R66" s="57">
        <v>44348</v>
      </c>
      <c r="S66" s="58">
        <v>44713</v>
      </c>
      <c r="T66" s="58">
        <v>44750</v>
      </c>
      <c r="U66" s="58" t="s">
        <v>816</v>
      </c>
      <c r="V66" s="57" t="s">
        <v>1314</v>
      </c>
      <c r="W66" s="57" t="s">
        <v>114</v>
      </c>
      <c r="X66" s="57">
        <v>0</v>
      </c>
      <c r="Y66" s="57">
        <v>0</v>
      </c>
      <c r="Z66" s="57"/>
    </row>
    <row r="67" spans="1:26" s="64" customFormat="1" x14ac:dyDescent="0.25">
      <c r="A67" s="57" t="s">
        <v>1321</v>
      </c>
      <c r="B67" s="57" t="s">
        <v>243</v>
      </c>
      <c r="C67" s="57">
        <v>9</v>
      </c>
      <c r="D67" s="57">
        <v>2021</v>
      </c>
      <c r="E67" s="57" t="s">
        <v>210</v>
      </c>
      <c r="F67" s="57" t="s">
        <v>226</v>
      </c>
      <c r="G67" s="57">
        <v>44354</v>
      </c>
      <c r="H67" s="58" t="s">
        <v>237</v>
      </c>
      <c r="I67" s="57" t="s">
        <v>213</v>
      </c>
      <c r="J67" s="57" t="s">
        <v>238</v>
      </c>
      <c r="K67" s="57" t="s">
        <v>240</v>
      </c>
      <c r="L67" s="57" t="s">
        <v>82</v>
      </c>
      <c r="M67" s="57" t="s">
        <v>241</v>
      </c>
      <c r="N67" s="57">
        <v>1</v>
      </c>
      <c r="O67" s="57" t="s">
        <v>76</v>
      </c>
      <c r="P67" s="57" t="s">
        <v>119</v>
      </c>
      <c r="Q67" s="57" t="s">
        <v>239</v>
      </c>
      <c r="R67" s="57">
        <v>44362</v>
      </c>
      <c r="S67" s="58">
        <v>44726</v>
      </c>
      <c r="T67" s="58">
        <v>44747</v>
      </c>
      <c r="U67" s="58" t="s">
        <v>828</v>
      </c>
      <c r="V67" s="57" t="s">
        <v>1260</v>
      </c>
      <c r="W67" s="57" t="s">
        <v>114</v>
      </c>
      <c r="X67" s="57">
        <v>2</v>
      </c>
      <c r="Y67" s="57">
        <v>0</v>
      </c>
      <c r="Z67" s="57"/>
    </row>
    <row r="68" spans="1:26" s="64" customFormat="1" x14ac:dyDescent="0.25">
      <c r="A68" s="57" t="s">
        <v>1321</v>
      </c>
      <c r="B68" s="57" t="s">
        <v>277</v>
      </c>
      <c r="C68" s="57">
        <v>1</v>
      </c>
      <c r="D68" s="57">
        <v>2021</v>
      </c>
      <c r="E68" s="57" t="s">
        <v>75</v>
      </c>
      <c r="F68" s="57" t="s">
        <v>244</v>
      </c>
      <c r="G68" s="57">
        <v>44337</v>
      </c>
      <c r="H68" s="58" t="s">
        <v>245</v>
      </c>
      <c r="I68" s="57" t="s">
        <v>161</v>
      </c>
      <c r="J68" s="57" t="s">
        <v>246</v>
      </c>
      <c r="K68" s="57" t="s">
        <v>247</v>
      </c>
      <c r="L68" s="57" t="s">
        <v>162</v>
      </c>
      <c r="M68" s="57" t="s">
        <v>248</v>
      </c>
      <c r="N68" s="57" t="s">
        <v>249</v>
      </c>
      <c r="O68" s="57" t="s">
        <v>83</v>
      </c>
      <c r="P68" s="57" t="s">
        <v>84</v>
      </c>
      <c r="Q68" s="57" t="s">
        <v>242</v>
      </c>
      <c r="R68" s="57">
        <v>44362</v>
      </c>
      <c r="S68" s="58">
        <v>44725</v>
      </c>
      <c r="T68" s="58">
        <v>44750</v>
      </c>
      <c r="U68" s="58" t="s">
        <v>824</v>
      </c>
      <c r="V68" s="57" t="s">
        <v>1293</v>
      </c>
      <c r="W68" s="57" t="s">
        <v>114</v>
      </c>
      <c r="X68" s="57">
        <v>0</v>
      </c>
      <c r="Y68" s="57">
        <v>0</v>
      </c>
      <c r="Z68" s="57"/>
    </row>
    <row r="69" spans="1:26" s="64" customFormat="1" x14ac:dyDescent="0.25">
      <c r="A69" s="57" t="s">
        <v>1321</v>
      </c>
      <c r="B69" s="57" t="s">
        <v>278</v>
      </c>
      <c r="C69" s="57">
        <v>1</v>
      </c>
      <c r="D69" s="57">
        <v>2021</v>
      </c>
      <c r="E69" s="57" t="s">
        <v>75</v>
      </c>
      <c r="F69" s="57" t="s">
        <v>244</v>
      </c>
      <c r="G69" s="57">
        <v>44337</v>
      </c>
      <c r="H69" s="58" t="s">
        <v>250</v>
      </c>
      <c r="I69" s="57" t="s">
        <v>161</v>
      </c>
      <c r="J69" s="57" t="s">
        <v>251</v>
      </c>
      <c r="K69" s="57" t="s">
        <v>252</v>
      </c>
      <c r="L69" s="57" t="s">
        <v>162</v>
      </c>
      <c r="M69" s="57" t="s">
        <v>248</v>
      </c>
      <c r="N69" s="57" t="s">
        <v>253</v>
      </c>
      <c r="O69" s="57" t="s">
        <v>83</v>
      </c>
      <c r="P69" s="57" t="s">
        <v>84</v>
      </c>
      <c r="Q69" s="57" t="s">
        <v>242</v>
      </c>
      <c r="R69" s="57">
        <v>44362</v>
      </c>
      <c r="S69" s="58">
        <v>44725</v>
      </c>
      <c r="T69" s="58">
        <v>44750</v>
      </c>
      <c r="U69" s="58" t="s">
        <v>824</v>
      </c>
      <c r="V69" s="57" t="s">
        <v>1294</v>
      </c>
      <c r="W69" s="57" t="s">
        <v>114</v>
      </c>
      <c r="X69" s="57">
        <v>0</v>
      </c>
      <c r="Y69" s="57">
        <v>0</v>
      </c>
      <c r="Z69" s="57"/>
    </row>
    <row r="70" spans="1:26" s="64" customFormat="1" x14ac:dyDescent="0.25">
      <c r="A70" s="57" t="s">
        <v>1321</v>
      </c>
      <c r="B70" s="57" t="s">
        <v>279</v>
      </c>
      <c r="C70" s="57">
        <v>1</v>
      </c>
      <c r="D70" s="57">
        <v>2021</v>
      </c>
      <c r="E70" s="57" t="s">
        <v>75</v>
      </c>
      <c r="F70" s="57" t="s">
        <v>244</v>
      </c>
      <c r="G70" s="57">
        <v>44337</v>
      </c>
      <c r="H70" s="58" t="s">
        <v>849</v>
      </c>
      <c r="I70" s="57" t="s">
        <v>265</v>
      </c>
      <c r="J70" s="57" t="s">
        <v>254</v>
      </c>
      <c r="K70" s="57" t="s">
        <v>850</v>
      </c>
      <c r="L70" s="57" t="s">
        <v>162</v>
      </c>
      <c r="M70" s="57" t="s">
        <v>248</v>
      </c>
      <c r="N70" s="57" t="s">
        <v>255</v>
      </c>
      <c r="O70" s="57" t="s">
        <v>83</v>
      </c>
      <c r="P70" s="57" t="s">
        <v>84</v>
      </c>
      <c r="Q70" s="57" t="s">
        <v>242</v>
      </c>
      <c r="R70" s="57">
        <v>44362</v>
      </c>
      <c r="S70" s="58">
        <v>44726</v>
      </c>
      <c r="T70" s="58">
        <v>44750</v>
      </c>
      <c r="U70" s="58" t="s">
        <v>824</v>
      </c>
      <c r="V70" s="57" t="s">
        <v>1295</v>
      </c>
      <c r="W70" s="57" t="s">
        <v>114</v>
      </c>
      <c r="X70" s="57">
        <v>0</v>
      </c>
      <c r="Y70" s="57">
        <v>0</v>
      </c>
      <c r="Z70" s="57"/>
    </row>
    <row r="71" spans="1:26" s="64" customFormat="1" x14ac:dyDescent="0.25">
      <c r="A71" s="57" t="s">
        <v>1321</v>
      </c>
      <c r="B71" s="57" t="s">
        <v>282</v>
      </c>
      <c r="C71" s="57">
        <v>1</v>
      </c>
      <c r="D71" s="57">
        <v>2021</v>
      </c>
      <c r="E71" s="57" t="s">
        <v>75</v>
      </c>
      <c r="F71" s="57" t="s">
        <v>244</v>
      </c>
      <c r="G71" s="57">
        <v>44337</v>
      </c>
      <c r="H71" s="58" t="s">
        <v>263</v>
      </c>
      <c r="I71" s="57" t="s">
        <v>161</v>
      </c>
      <c r="J71" s="57" t="s">
        <v>261</v>
      </c>
      <c r="K71" s="57" t="s">
        <v>264</v>
      </c>
      <c r="L71" s="57" t="s">
        <v>113</v>
      </c>
      <c r="M71" s="57" t="s">
        <v>248</v>
      </c>
      <c r="N71" s="57" t="s">
        <v>255</v>
      </c>
      <c r="O71" s="57" t="s">
        <v>83</v>
      </c>
      <c r="P71" s="57" t="s">
        <v>84</v>
      </c>
      <c r="Q71" s="57" t="s">
        <v>242</v>
      </c>
      <c r="R71" s="57">
        <v>44362</v>
      </c>
      <c r="S71" s="58">
        <v>44726</v>
      </c>
      <c r="T71" s="58">
        <v>44750</v>
      </c>
      <c r="U71" s="58" t="s">
        <v>824</v>
      </c>
      <c r="V71" s="57" t="s">
        <v>1296</v>
      </c>
      <c r="W71" s="57" t="s">
        <v>114</v>
      </c>
      <c r="X71" s="57">
        <v>0</v>
      </c>
      <c r="Y71" s="57">
        <v>0</v>
      </c>
      <c r="Z71" s="57"/>
    </row>
    <row r="72" spans="1:26" s="64" customFormat="1" x14ac:dyDescent="0.25">
      <c r="A72" s="57" t="s">
        <v>1321</v>
      </c>
      <c r="B72" s="57" t="s">
        <v>423</v>
      </c>
      <c r="C72" s="57">
        <v>1</v>
      </c>
      <c r="D72" s="57">
        <v>2021</v>
      </c>
      <c r="E72" s="57" t="s">
        <v>70</v>
      </c>
      <c r="F72" s="57" t="s">
        <v>422</v>
      </c>
      <c r="G72" s="57">
        <v>44440</v>
      </c>
      <c r="H72" s="58" t="s">
        <v>358</v>
      </c>
      <c r="I72" s="57" t="s">
        <v>359</v>
      </c>
      <c r="J72" s="57" t="s">
        <v>360</v>
      </c>
      <c r="K72" s="57" t="s">
        <v>361</v>
      </c>
      <c r="L72" s="57" t="s">
        <v>113</v>
      </c>
      <c r="M72" s="57" t="s">
        <v>362</v>
      </c>
      <c r="N72" s="57">
        <v>1</v>
      </c>
      <c r="O72" s="57" t="s">
        <v>76</v>
      </c>
      <c r="P72" s="57" t="s">
        <v>77</v>
      </c>
      <c r="Q72" s="57" t="s">
        <v>122</v>
      </c>
      <c r="R72" s="57">
        <v>44593</v>
      </c>
      <c r="S72" s="58">
        <v>44742</v>
      </c>
      <c r="T72" s="58">
        <v>44753</v>
      </c>
      <c r="U72" s="58" t="s">
        <v>828</v>
      </c>
      <c r="V72" s="57" t="s">
        <v>1261</v>
      </c>
      <c r="W72" s="57" t="s">
        <v>114</v>
      </c>
      <c r="X72" s="57">
        <v>0</v>
      </c>
      <c r="Y72" s="57">
        <v>0</v>
      </c>
      <c r="Z72" s="57"/>
    </row>
    <row r="73" spans="1:26" s="64" customFormat="1" x14ac:dyDescent="0.25">
      <c r="A73" s="57" t="s">
        <v>1321</v>
      </c>
      <c r="B73" s="57" t="s">
        <v>425</v>
      </c>
      <c r="C73" s="57">
        <v>1</v>
      </c>
      <c r="D73" s="57">
        <v>2021</v>
      </c>
      <c r="E73" s="57" t="s">
        <v>70</v>
      </c>
      <c r="F73" s="57" t="s">
        <v>422</v>
      </c>
      <c r="G73" s="57">
        <v>44440</v>
      </c>
      <c r="H73" s="58" t="s">
        <v>379</v>
      </c>
      <c r="I73" s="57" t="s">
        <v>359</v>
      </c>
      <c r="J73" s="57" t="s">
        <v>380</v>
      </c>
      <c r="K73" s="57" t="s">
        <v>381</v>
      </c>
      <c r="L73" s="57" t="s">
        <v>113</v>
      </c>
      <c r="M73" s="57" t="s">
        <v>382</v>
      </c>
      <c r="N73" s="57">
        <v>1</v>
      </c>
      <c r="O73" s="57" t="s">
        <v>76</v>
      </c>
      <c r="P73" s="57" t="s">
        <v>77</v>
      </c>
      <c r="Q73" s="57" t="s">
        <v>122</v>
      </c>
      <c r="R73" s="57">
        <v>44562</v>
      </c>
      <c r="S73" s="58">
        <v>44742</v>
      </c>
      <c r="T73" s="58">
        <v>44753</v>
      </c>
      <c r="U73" s="58" t="s">
        <v>828</v>
      </c>
      <c r="V73" s="57" t="s">
        <v>1262</v>
      </c>
      <c r="W73" s="57" t="s">
        <v>114</v>
      </c>
      <c r="X73" s="57">
        <v>0</v>
      </c>
      <c r="Y73" s="57">
        <v>0</v>
      </c>
      <c r="Z73" s="57"/>
    </row>
    <row r="74" spans="1:26" s="64" customFormat="1" x14ac:dyDescent="0.25">
      <c r="A74" s="57" t="s">
        <v>1321</v>
      </c>
      <c r="B74" s="57" t="s">
        <v>430</v>
      </c>
      <c r="C74" s="57">
        <v>1</v>
      </c>
      <c r="D74" s="57">
        <v>2021</v>
      </c>
      <c r="E74" s="57" t="s">
        <v>70</v>
      </c>
      <c r="F74" s="57" t="s">
        <v>422</v>
      </c>
      <c r="G74" s="57">
        <v>44440</v>
      </c>
      <c r="H74" s="58" t="s">
        <v>418</v>
      </c>
      <c r="I74" s="57" t="s">
        <v>359</v>
      </c>
      <c r="J74" s="57" t="s">
        <v>419</v>
      </c>
      <c r="K74" s="57" t="s">
        <v>420</v>
      </c>
      <c r="L74" s="57" t="s">
        <v>113</v>
      </c>
      <c r="M74" s="57" t="s">
        <v>421</v>
      </c>
      <c r="N74" s="57">
        <v>1</v>
      </c>
      <c r="O74" s="57" t="s">
        <v>76</v>
      </c>
      <c r="P74" s="57" t="s">
        <v>77</v>
      </c>
      <c r="Q74" s="57" t="s">
        <v>122</v>
      </c>
      <c r="R74" s="57">
        <v>44562</v>
      </c>
      <c r="S74" s="58">
        <v>44742</v>
      </c>
      <c r="T74" s="58">
        <v>44747</v>
      </c>
      <c r="U74" s="58" t="s">
        <v>828</v>
      </c>
      <c r="V74" s="57" t="s">
        <v>1263</v>
      </c>
      <c r="W74" s="57" t="s">
        <v>114</v>
      </c>
      <c r="X74" s="57">
        <v>0</v>
      </c>
      <c r="Y74" s="57">
        <v>0</v>
      </c>
      <c r="Z74" s="57"/>
    </row>
    <row r="75" spans="1:26" s="64" customFormat="1" x14ac:dyDescent="0.25">
      <c r="A75" s="57" t="s">
        <v>1321</v>
      </c>
      <c r="B75" s="57" t="s">
        <v>473</v>
      </c>
      <c r="C75" s="57">
        <v>1</v>
      </c>
      <c r="D75" s="57">
        <v>2021</v>
      </c>
      <c r="E75" s="57" t="s">
        <v>70</v>
      </c>
      <c r="F75" s="57" t="s">
        <v>475</v>
      </c>
      <c r="G75" s="57">
        <v>44495</v>
      </c>
      <c r="H75" s="58" t="s">
        <v>458</v>
      </c>
      <c r="I75" s="57" t="s">
        <v>459</v>
      </c>
      <c r="J75" s="57" t="s">
        <v>460</v>
      </c>
      <c r="K75" s="57" t="s">
        <v>461</v>
      </c>
      <c r="L75" s="57" t="s">
        <v>444</v>
      </c>
      <c r="M75" s="57" t="s">
        <v>462</v>
      </c>
      <c r="N75" s="57">
        <v>2</v>
      </c>
      <c r="O75" s="57" t="s">
        <v>76</v>
      </c>
      <c r="P75" s="57" t="s">
        <v>77</v>
      </c>
      <c r="Q75" s="57" t="s">
        <v>463</v>
      </c>
      <c r="R75" s="57">
        <v>44504</v>
      </c>
      <c r="S75" s="58">
        <v>44742</v>
      </c>
      <c r="T75" s="58">
        <v>44747</v>
      </c>
      <c r="U75" s="58" t="s">
        <v>828</v>
      </c>
      <c r="V75" s="57" t="s">
        <v>1264</v>
      </c>
      <c r="W75" s="57" t="s">
        <v>114</v>
      </c>
      <c r="X75" s="57">
        <v>0</v>
      </c>
      <c r="Y75" s="57">
        <v>0</v>
      </c>
      <c r="Z75" s="57"/>
    </row>
    <row r="76" spans="1:26" s="64" customFormat="1" x14ac:dyDescent="0.25">
      <c r="A76" s="57" t="s">
        <v>1321</v>
      </c>
      <c r="B76" s="57" t="s">
        <v>474</v>
      </c>
      <c r="C76" s="57">
        <v>2</v>
      </c>
      <c r="D76" s="57">
        <v>2021</v>
      </c>
      <c r="E76" s="57" t="s">
        <v>433</v>
      </c>
      <c r="F76" s="57" t="s">
        <v>475</v>
      </c>
      <c r="G76" s="57">
        <v>44495</v>
      </c>
      <c r="H76" s="58" t="s">
        <v>464</v>
      </c>
      <c r="I76" s="57" t="s">
        <v>434</v>
      </c>
      <c r="J76" s="57" t="s">
        <v>465</v>
      </c>
      <c r="K76" s="57" t="s">
        <v>466</v>
      </c>
      <c r="L76" s="57" t="s">
        <v>82</v>
      </c>
      <c r="M76" s="57" t="s">
        <v>467</v>
      </c>
      <c r="N76" s="57">
        <v>2</v>
      </c>
      <c r="O76" s="57" t="s">
        <v>76</v>
      </c>
      <c r="P76" s="57" t="s">
        <v>119</v>
      </c>
      <c r="Q76" s="57" t="s">
        <v>435</v>
      </c>
      <c r="R76" s="57">
        <v>44504</v>
      </c>
      <c r="S76" s="58">
        <v>44742</v>
      </c>
      <c r="T76" s="58">
        <v>44753</v>
      </c>
      <c r="U76" s="58" t="s">
        <v>828</v>
      </c>
      <c r="V76" s="57" t="s">
        <v>1265</v>
      </c>
      <c r="W76" s="57" t="s">
        <v>114</v>
      </c>
      <c r="X76" s="57">
        <v>0</v>
      </c>
      <c r="Y76" s="57">
        <v>0</v>
      </c>
      <c r="Z76" s="57"/>
    </row>
    <row r="77" spans="1:26" s="64" customFormat="1" x14ac:dyDescent="0.25">
      <c r="A77" s="57" t="s">
        <v>1321</v>
      </c>
      <c r="B77" s="57" t="s">
        <v>579</v>
      </c>
      <c r="C77" s="57">
        <v>1</v>
      </c>
      <c r="D77" s="57">
        <v>2021</v>
      </c>
      <c r="E77" s="57" t="s">
        <v>72</v>
      </c>
      <c r="F77" s="57" t="s">
        <v>576</v>
      </c>
      <c r="G77" s="57">
        <v>44523</v>
      </c>
      <c r="H77" s="58" t="s">
        <v>535</v>
      </c>
      <c r="I77" s="57" t="s">
        <v>502</v>
      </c>
      <c r="J77" s="57" t="s">
        <v>536</v>
      </c>
      <c r="K77" s="57" t="s">
        <v>537</v>
      </c>
      <c r="L77" s="57" t="s">
        <v>538</v>
      </c>
      <c r="M77" s="57" t="s">
        <v>539</v>
      </c>
      <c r="N77" s="57">
        <v>2</v>
      </c>
      <c r="O77" s="57" t="s">
        <v>80</v>
      </c>
      <c r="P77" s="57" t="s">
        <v>81</v>
      </c>
      <c r="Q77" s="57" t="s">
        <v>510</v>
      </c>
      <c r="R77" s="57">
        <v>44545</v>
      </c>
      <c r="S77" s="58">
        <v>44895</v>
      </c>
      <c r="T77" s="58">
        <v>44750</v>
      </c>
      <c r="U77" s="58" t="s">
        <v>816</v>
      </c>
      <c r="V77" s="57" t="s">
        <v>1289</v>
      </c>
      <c r="W77" s="57" t="s">
        <v>114</v>
      </c>
      <c r="X77" s="57">
        <v>0</v>
      </c>
      <c r="Y77" s="57">
        <v>0</v>
      </c>
      <c r="Z77" s="57"/>
    </row>
    <row r="78" spans="1:26" s="64" customFormat="1" x14ac:dyDescent="0.25">
      <c r="A78" s="57" t="s">
        <v>1321</v>
      </c>
      <c r="B78" s="57" t="s">
        <v>600</v>
      </c>
      <c r="C78" s="57">
        <v>1</v>
      </c>
      <c r="D78" s="57">
        <v>2021</v>
      </c>
      <c r="E78" s="57" t="s">
        <v>601</v>
      </c>
      <c r="F78" s="57" t="s">
        <v>602</v>
      </c>
      <c r="G78" s="57">
        <v>44524</v>
      </c>
      <c r="H78" s="58" t="s">
        <v>594</v>
      </c>
      <c r="I78" s="57" t="s">
        <v>582</v>
      </c>
      <c r="J78" s="57" t="s">
        <v>595</v>
      </c>
      <c r="K78" s="57" t="s">
        <v>596</v>
      </c>
      <c r="L78" s="57" t="s">
        <v>163</v>
      </c>
      <c r="M78" s="57" t="s">
        <v>597</v>
      </c>
      <c r="N78" s="57" t="s">
        <v>598</v>
      </c>
      <c r="O78" s="57" t="s">
        <v>76</v>
      </c>
      <c r="P78" s="57" t="s">
        <v>76</v>
      </c>
      <c r="Q78" s="57" t="s">
        <v>587</v>
      </c>
      <c r="R78" s="57">
        <v>44902</v>
      </c>
      <c r="S78" s="58">
        <v>44742</v>
      </c>
      <c r="T78" s="58">
        <v>44747</v>
      </c>
      <c r="U78" s="58" t="s">
        <v>828</v>
      </c>
      <c r="V78" s="57" t="s">
        <v>1266</v>
      </c>
      <c r="W78" s="57" t="s">
        <v>114</v>
      </c>
      <c r="X78" s="57">
        <v>0</v>
      </c>
      <c r="Y78" s="57">
        <v>0</v>
      </c>
      <c r="Z78" s="57"/>
    </row>
    <row r="79" spans="1:26" s="64" customFormat="1" x14ac:dyDescent="0.25">
      <c r="A79" s="57" t="s">
        <v>1321</v>
      </c>
      <c r="B79" s="57" t="s">
        <v>1299</v>
      </c>
      <c r="C79" s="57">
        <v>1</v>
      </c>
      <c r="D79" s="57">
        <v>2021</v>
      </c>
      <c r="E79" s="57" t="s">
        <v>1300</v>
      </c>
      <c r="F79" s="57" t="s">
        <v>1301</v>
      </c>
      <c r="G79" s="57">
        <v>44550</v>
      </c>
      <c r="H79" s="58" t="s">
        <v>1302</v>
      </c>
      <c r="I79" s="57" t="s">
        <v>604</v>
      </c>
      <c r="J79" s="57" t="s">
        <v>1303</v>
      </c>
      <c r="K79" s="57" t="s">
        <v>1304</v>
      </c>
      <c r="L79" s="57" t="s">
        <v>79</v>
      </c>
      <c r="M79" s="57" t="s">
        <v>1305</v>
      </c>
      <c r="N79" s="57">
        <v>1</v>
      </c>
      <c r="O79" s="57" t="s">
        <v>1306</v>
      </c>
      <c r="P79" s="57" t="s">
        <v>1306</v>
      </c>
      <c r="Q79" s="57" t="s">
        <v>1307</v>
      </c>
      <c r="R79" s="57">
        <v>44564</v>
      </c>
      <c r="S79" s="58">
        <v>44742</v>
      </c>
      <c r="T79" s="58">
        <v>44742</v>
      </c>
      <c r="U79" s="58" t="s">
        <v>902</v>
      </c>
      <c r="V79" s="57" t="s">
        <v>1308</v>
      </c>
      <c r="W79" s="57" t="s">
        <v>114</v>
      </c>
      <c r="X79" s="57">
        <v>0</v>
      </c>
      <c r="Y79" s="57">
        <v>0</v>
      </c>
      <c r="Z79" s="57"/>
    </row>
    <row r="80" spans="1:26" s="64" customFormat="1" x14ac:dyDescent="0.25">
      <c r="A80" s="57" t="s">
        <v>1321</v>
      </c>
      <c r="B80" s="57" t="s">
        <v>791</v>
      </c>
      <c r="C80" s="57">
        <v>3</v>
      </c>
      <c r="D80" s="57">
        <v>2021</v>
      </c>
      <c r="E80" s="57" t="s">
        <v>70</v>
      </c>
      <c r="F80" s="57" t="s">
        <v>639</v>
      </c>
      <c r="G80" s="57">
        <v>44533</v>
      </c>
      <c r="H80" s="58" t="s">
        <v>640</v>
      </c>
      <c r="I80" s="57" t="s">
        <v>641</v>
      </c>
      <c r="J80" s="57" t="s">
        <v>642</v>
      </c>
      <c r="K80" s="57" t="s">
        <v>648</v>
      </c>
      <c r="L80" s="57" t="s">
        <v>79</v>
      </c>
      <c r="M80" s="57" t="s">
        <v>649</v>
      </c>
      <c r="N80" s="57">
        <v>1</v>
      </c>
      <c r="O80" s="57" t="s">
        <v>76</v>
      </c>
      <c r="P80" s="57" t="s">
        <v>77</v>
      </c>
      <c r="Q80" s="57" t="s">
        <v>645</v>
      </c>
      <c r="R80" s="57">
        <v>44564</v>
      </c>
      <c r="S80" s="58">
        <v>44773</v>
      </c>
      <c r="T80" s="58">
        <v>44747</v>
      </c>
      <c r="U80" s="58" t="s">
        <v>828</v>
      </c>
      <c r="V80" s="57" t="s">
        <v>1267</v>
      </c>
      <c r="W80" s="57" t="s">
        <v>114</v>
      </c>
      <c r="X80" s="57">
        <v>0</v>
      </c>
      <c r="Y80" s="57">
        <v>0</v>
      </c>
      <c r="Z80" s="57"/>
    </row>
    <row r="81" spans="1:26" s="64" customFormat="1" x14ac:dyDescent="0.25">
      <c r="A81" s="57" t="s">
        <v>1321</v>
      </c>
      <c r="B81" s="57" t="s">
        <v>791</v>
      </c>
      <c r="C81" s="57">
        <v>6</v>
      </c>
      <c r="D81" s="57">
        <v>2021</v>
      </c>
      <c r="E81" s="57" t="s">
        <v>790</v>
      </c>
      <c r="F81" s="57" t="s">
        <v>639</v>
      </c>
      <c r="G81" s="57">
        <v>44533</v>
      </c>
      <c r="H81" s="58" t="s">
        <v>654</v>
      </c>
      <c r="I81" s="57" t="s">
        <v>641</v>
      </c>
      <c r="J81" s="57" t="s">
        <v>655</v>
      </c>
      <c r="K81" s="57" t="s">
        <v>656</v>
      </c>
      <c r="L81" s="57" t="s">
        <v>82</v>
      </c>
      <c r="M81" s="57" t="s">
        <v>657</v>
      </c>
      <c r="N81" s="57">
        <v>1</v>
      </c>
      <c r="O81" s="57" t="s">
        <v>76</v>
      </c>
      <c r="P81" s="57" t="s">
        <v>119</v>
      </c>
      <c r="Q81" s="57" t="s">
        <v>658</v>
      </c>
      <c r="R81" s="57">
        <v>44571</v>
      </c>
      <c r="S81" s="58">
        <v>44773</v>
      </c>
      <c r="T81" s="58">
        <v>44747</v>
      </c>
      <c r="U81" s="58" t="s">
        <v>828</v>
      </c>
      <c r="V81" s="57" t="s">
        <v>1268</v>
      </c>
      <c r="W81" s="57" t="s">
        <v>114</v>
      </c>
      <c r="X81" s="57">
        <v>0</v>
      </c>
      <c r="Y81" s="57">
        <v>0</v>
      </c>
      <c r="Z81" s="57"/>
    </row>
    <row r="82" spans="1:26" s="64" customFormat="1" x14ac:dyDescent="0.25">
      <c r="A82" s="57" t="s">
        <v>1321</v>
      </c>
      <c r="B82" s="57" t="s">
        <v>792</v>
      </c>
      <c r="C82" s="57">
        <v>1</v>
      </c>
      <c r="D82" s="57">
        <v>2021</v>
      </c>
      <c r="E82" s="57" t="s">
        <v>70</v>
      </c>
      <c r="F82" s="57" t="s">
        <v>639</v>
      </c>
      <c r="G82" s="57">
        <v>44533</v>
      </c>
      <c r="H82" s="58" t="s">
        <v>666</v>
      </c>
      <c r="I82" s="57" t="s">
        <v>641</v>
      </c>
      <c r="J82" s="57" t="s">
        <v>667</v>
      </c>
      <c r="K82" s="57" t="s">
        <v>668</v>
      </c>
      <c r="L82" s="57" t="s">
        <v>82</v>
      </c>
      <c r="M82" s="57" t="s">
        <v>669</v>
      </c>
      <c r="N82" s="57">
        <v>3</v>
      </c>
      <c r="O82" s="57" t="s">
        <v>76</v>
      </c>
      <c r="P82" s="57" t="s">
        <v>77</v>
      </c>
      <c r="Q82" s="57" t="s">
        <v>645</v>
      </c>
      <c r="R82" s="57">
        <v>44564</v>
      </c>
      <c r="S82" s="58">
        <v>44773</v>
      </c>
      <c r="T82" s="58">
        <v>44747</v>
      </c>
      <c r="U82" s="58" t="s">
        <v>828</v>
      </c>
      <c r="V82" s="57" t="s">
        <v>1269</v>
      </c>
      <c r="W82" s="57" t="s">
        <v>114</v>
      </c>
      <c r="X82" s="57">
        <v>0</v>
      </c>
      <c r="Y82" s="57">
        <v>0</v>
      </c>
      <c r="Z82" s="57"/>
    </row>
    <row r="83" spans="1:26" s="64" customFormat="1" x14ac:dyDescent="0.25">
      <c r="A83" s="57" t="s">
        <v>1321</v>
      </c>
      <c r="B83" s="57" t="s">
        <v>793</v>
      </c>
      <c r="C83" s="57">
        <v>2</v>
      </c>
      <c r="D83" s="57">
        <v>2021</v>
      </c>
      <c r="E83" s="57" t="s">
        <v>70</v>
      </c>
      <c r="F83" s="57" t="s">
        <v>639</v>
      </c>
      <c r="G83" s="57">
        <v>44533</v>
      </c>
      <c r="H83" s="58" t="s">
        <v>674</v>
      </c>
      <c r="I83" s="57" t="s">
        <v>641</v>
      </c>
      <c r="J83" s="57" t="s">
        <v>671</v>
      </c>
      <c r="K83" s="57" t="s">
        <v>675</v>
      </c>
      <c r="L83" s="57" t="s">
        <v>82</v>
      </c>
      <c r="M83" s="57" t="s">
        <v>676</v>
      </c>
      <c r="N83" s="57">
        <v>1</v>
      </c>
      <c r="O83" s="57" t="s">
        <v>76</v>
      </c>
      <c r="P83" s="57" t="s">
        <v>77</v>
      </c>
      <c r="Q83" s="57" t="s">
        <v>645</v>
      </c>
      <c r="R83" s="57">
        <v>44564</v>
      </c>
      <c r="S83" s="58">
        <v>44773</v>
      </c>
      <c r="T83" s="58">
        <v>44747</v>
      </c>
      <c r="U83" s="58" t="s">
        <v>828</v>
      </c>
      <c r="V83" s="57" t="s">
        <v>1270</v>
      </c>
      <c r="W83" s="57" t="s">
        <v>114</v>
      </c>
      <c r="X83" s="57">
        <v>0</v>
      </c>
      <c r="Y83" s="57">
        <v>0</v>
      </c>
      <c r="Z83" s="57"/>
    </row>
    <row r="84" spans="1:26" s="64" customFormat="1" x14ac:dyDescent="0.25">
      <c r="A84" s="57" t="s">
        <v>1321</v>
      </c>
      <c r="B84" s="57" t="s">
        <v>793</v>
      </c>
      <c r="C84" s="57">
        <v>3</v>
      </c>
      <c r="D84" s="57">
        <v>2021</v>
      </c>
      <c r="E84" s="57" t="s">
        <v>70</v>
      </c>
      <c r="F84" s="57" t="s">
        <v>639</v>
      </c>
      <c r="G84" s="57">
        <v>44533</v>
      </c>
      <c r="H84" s="58" t="s">
        <v>674</v>
      </c>
      <c r="I84" s="57" t="s">
        <v>641</v>
      </c>
      <c r="J84" s="57" t="s">
        <v>671</v>
      </c>
      <c r="K84" s="57" t="s">
        <v>677</v>
      </c>
      <c r="L84" s="57" t="s">
        <v>82</v>
      </c>
      <c r="M84" s="57" t="s">
        <v>678</v>
      </c>
      <c r="N84" s="57">
        <v>1</v>
      </c>
      <c r="O84" s="57" t="s">
        <v>76</v>
      </c>
      <c r="P84" s="57" t="s">
        <v>77</v>
      </c>
      <c r="Q84" s="57" t="s">
        <v>645</v>
      </c>
      <c r="R84" s="57">
        <v>44564</v>
      </c>
      <c r="S84" s="58">
        <v>44773</v>
      </c>
      <c r="T84" s="58">
        <v>44747</v>
      </c>
      <c r="U84" s="58" t="s">
        <v>828</v>
      </c>
      <c r="V84" s="57" t="s">
        <v>1271</v>
      </c>
      <c r="W84" s="57" t="s">
        <v>114</v>
      </c>
      <c r="X84" s="57">
        <v>0</v>
      </c>
      <c r="Y84" s="57">
        <v>0</v>
      </c>
      <c r="Z84" s="57"/>
    </row>
    <row r="85" spans="1:26" s="64" customFormat="1" x14ac:dyDescent="0.25">
      <c r="A85" s="57" t="s">
        <v>1321</v>
      </c>
      <c r="B85" s="57" t="s">
        <v>794</v>
      </c>
      <c r="C85" s="57">
        <v>1</v>
      </c>
      <c r="D85" s="57">
        <v>2021</v>
      </c>
      <c r="E85" s="57" t="s">
        <v>70</v>
      </c>
      <c r="F85" s="57" t="s">
        <v>639</v>
      </c>
      <c r="G85" s="57">
        <v>44533</v>
      </c>
      <c r="H85" s="58" t="s">
        <v>679</v>
      </c>
      <c r="I85" s="57" t="s">
        <v>641</v>
      </c>
      <c r="J85" s="57" t="s">
        <v>680</v>
      </c>
      <c r="K85" s="57" t="s">
        <v>681</v>
      </c>
      <c r="L85" s="57" t="s">
        <v>82</v>
      </c>
      <c r="M85" s="57" t="s">
        <v>682</v>
      </c>
      <c r="N85" s="57" t="s">
        <v>683</v>
      </c>
      <c r="O85" s="57" t="s">
        <v>76</v>
      </c>
      <c r="P85" s="57" t="s">
        <v>77</v>
      </c>
      <c r="Q85" s="57" t="s">
        <v>645</v>
      </c>
      <c r="R85" s="57">
        <v>44564</v>
      </c>
      <c r="S85" s="58">
        <v>44773</v>
      </c>
      <c r="T85" s="58">
        <v>44750</v>
      </c>
      <c r="U85" s="58" t="s">
        <v>828</v>
      </c>
      <c r="V85" s="57" t="s">
        <v>1272</v>
      </c>
      <c r="W85" s="57" t="s">
        <v>114</v>
      </c>
      <c r="X85" s="57">
        <v>0</v>
      </c>
      <c r="Y85" s="57">
        <v>0</v>
      </c>
      <c r="Z85" s="57"/>
    </row>
    <row r="86" spans="1:26" s="64" customFormat="1" x14ac:dyDescent="0.25">
      <c r="A86" s="57" t="s">
        <v>1321</v>
      </c>
      <c r="B86" s="57" t="s">
        <v>794</v>
      </c>
      <c r="C86" s="57">
        <v>2</v>
      </c>
      <c r="D86" s="57">
        <v>2021</v>
      </c>
      <c r="E86" s="57" t="s">
        <v>70</v>
      </c>
      <c r="F86" s="57" t="s">
        <v>639</v>
      </c>
      <c r="G86" s="57">
        <v>44533</v>
      </c>
      <c r="H86" s="58" t="s">
        <v>679</v>
      </c>
      <c r="I86" s="57" t="s">
        <v>641</v>
      </c>
      <c r="J86" s="57" t="s">
        <v>680</v>
      </c>
      <c r="K86" s="57" t="s">
        <v>684</v>
      </c>
      <c r="L86" s="57" t="s">
        <v>82</v>
      </c>
      <c r="M86" s="57" t="s">
        <v>685</v>
      </c>
      <c r="N86" s="57" t="s">
        <v>262</v>
      </c>
      <c r="O86" s="57" t="s">
        <v>76</v>
      </c>
      <c r="P86" s="57" t="s">
        <v>77</v>
      </c>
      <c r="Q86" s="57" t="s">
        <v>645</v>
      </c>
      <c r="R86" s="57">
        <v>44564</v>
      </c>
      <c r="S86" s="58">
        <v>44773</v>
      </c>
      <c r="T86" s="58">
        <v>44750</v>
      </c>
      <c r="U86" s="58" t="s">
        <v>828</v>
      </c>
      <c r="V86" s="57" t="s">
        <v>1273</v>
      </c>
      <c r="W86" s="57" t="s">
        <v>114</v>
      </c>
      <c r="X86" s="57">
        <v>0</v>
      </c>
      <c r="Y86" s="57">
        <v>0</v>
      </c>
      <c r="Z86" s="57"/>
    </row>
    <row r="87" spans="1:26" s="64" customFormat="1" x14ac:dyDescent="0.25">
      <c r="A87" s="57" t="s">
        <v>1321</v>
      </c>
      <c r="B87" s="57" t="s">
        <v>794</v>
      </c>
      <c r="C87" s="57">
        <v>3</v>
      </c>
      <c r="D87" s="57">
        <v>2021</v>
      </c>
      <c r="E87" s="57" t="s">
        <v>70</v>
      </c>
      <c r="F87" s="57" t="s">
        <v>639</v>
      </c>
      <c r="G87" s="57">
        <v>44533</v>
      </c>
      <c r="H87" s="58" t="s">
        <v>679</v>
      </c>
      <c r="I87" s="57" t="s">
        <v>641</v>
      </c>
      <c r="J87" s="57" t="s">
        <v>680</v>
      </c>
      <c r="K87" s="57" t="s">
        <v>686</v>
      </c>
      <c r="L87" s="57" t="s">
        <v>82</v>
      </c>
      <c r="M87" s="57" t="s">
        <v>687</v>
      </c>
      <c r="N87" s="57">
        <v>1</v>
      </c>
      <c r="O87" s="57" t="s">
        <v>76</v>
      </c>
      <c r="P87" s="57" t="s">
        <v>77</v>
      </c>
      <c r="Q87" s="57" t="s">
        <v>645</v>
      </c>
      <c r="R87" s="57">
        <v>44564</v>
      </c>
      <c r="S87" s="58">
        <v>44773</v>
      </c>
      <c r="T87" s="58">
        <v>44750</v>
      </c>
      <c r="U87" s="58" t="s">
        <v>828</v>
      </c>
      <c r="V87" s="57" t="s">
        <v>1315</v>
      </c>
      <c r="W87" s="57" t="s">
        <v>114</v>
      </c>
      <c r="X87" s="57">
        <v>0</v>
      </c>
      <c r="Y87" s="57">
        <v>0</v>
      </c>
      <c r="Z87" s="57"/>
    </row>
    <row r="88" spans="1:26" s="64" customFormat="1" x14ac:dyDescent="0.25">
      <c r="A88" s="57" t="s">
        <v>1321</v>
      </c>
      <c r="B88" s="57" t="s">
        <v>795</v>
      </c>
      <c r="C88" s="57">
        <v>1</v>
      </c>
      <c r="D88" s="57">
        <v>2021</v>
      </c>
      <c r="E88" s="57" t="s">
        <v>70</v>
      </c>
      <c r="F88" s="57" t="s">
        <v>639</v>
      </c>
      <c r="G88" s="57">
        <v>44533</v>
      </c>
      <c r="H88" s="58" t="s">
        <v>696</v>
      </c>
      <c r="I88" s="57" t="s">
        <v>641</v>
      </c>
      <c r="J88" s="57" t="s">
        <v>697</v>
      </c>
      <c r="K88" s="57" t="s">
        <v>698</v>
      </c>
      <c r="L88" s="57" t="s">
        <v>113</v>
      </c>
      <c r="M88" s="57" t="s">
        <v>699</v>
      </c>
      <c r="N88" s="57">
        <v>1</v>
      </c>
      <c r="O88" s="57" t="s">
        <v>76</v>
      </c>
      <c r="P88" s="57" t="s">
        <v>77</v>
      </c>
      <c r="Q88" s="57" t="s">
        <v>645</v>
      </c>
      <c r="R88" s="57">
        <v>44564</v>
      </c>
      <c r="S88" s="58">
        <v>44773</v>
      </c>
      <c r="T88" s="58">
        <v>44750</v>
      </c>
      <c r="U88" s="58" t="s">
        <v>828</v>
      </c>
      <c r="V88" s="57" t="s">
        <v>1274</v>
      </c>
      <c r="W88" s="57" t="s">
        <v>114</v>
      </c>
      <c r="X88" s="57">
        <v>0</v>
      </c>
      <c r="Y88" s="57">
        <v>0</v>
      </c>
      <c r="Z88" s="57"/>
    </row>
    <row r="89" spans="1:26" s="64" customFormat="1" x14ac:dyDescent="0.25">
      <c r="A89" s="57" t="s">
        <v>1321</v>
      </c>
      <c r="B89" s="57" t="s">
        <v>795</v>
      </c>
      <c r="C89" s="57">
        <v>2</v>
      </c>
      <c r="D89" s="57">
        <v>2021</v>
      </c>
      <c r="E89" s="57" t="s">
        <v>70</v>
      </c>
      <c r="F89" s="57" t="s">
        <v>639</v>
      </c>
      <c r="G89" s="57">
        <v>44533</v>
      </c>
      <c r="H89" s="58" t="s">
        <v>696</v>
      </c>
      <c r="I89" s="57" t="s">
        <v>641</v>
      </c>
      <c r="J89" s="57" t="s">
        <v>697</v>
      </c>
      <c r="K89" s="57" t="s">
        <v>700</v>
      </c>
      <c r="L89" s="57" t="s">
        <v>79</v>
      </c>
      <c r="M89" s="57" t="s">
        <v>701</v>
      </c>
      <c r="N89" s="57">
        <v>1</v>
      </c>
      <c r="O89" s="57" t="s">
        <v>76</v>
      </c>
      <c r="P89" s="57" t="s">
        <v>77</v>
      </c>
      <c r="Q89" s="57" t="s">
        <v>645</v>
      </c>
      <c r="R89" s="57">
        <v>44564</v>
      </c>
      <c r="S89" s="58">
        <v>44773</v>
      </c>
      <c r="T89" s="58">
        <v>44753</v>
      </c>
      <c r="U89" s="58" t="s">
        <v>828</v>
      </c>
      <c r="V89" s="57" t="s">
        <v>1275</v>
      </c>
      <c r="W89" s="57" t="s">
        <v>114</v>
      </c>
      <c r="X89" s="57">
        <v>0</v>
      </c>
      <c r="Y89" s="57">
        <v>0</v>
      </c>
      <c r="Z89" s="57"/>
    </row>
    <row r="90" spans="1:26" s="64" customFormat="1" x14ac:dyDescent="0.25">
      <c r="A90" s="57" t="s">
        <v>1321</v>
      </c>
      <c r="B90" s="57" t="s">
        <v>796</v>
      </c>
      <c r="C90" s="57">
        <v>1</v>
      </c>
      <c r="D90" s="57">
        <v>2021</v>
      </c>
      <c r="E90" s="57" t="s">
        <v>790</v>
      </c>
      <c r="F90" s="57" t="s">
        <v>639</v>
      </c>
      <c r="G90" s="57">
        <v>44533</v>
      </c>
      <c r="H90" s="58" t="s">
        <v>702</v>
      </c>
      <c r="I90" s="57" t="s">
        <v>641</v>
      </c>
      <c r="J90" s="57" t="s">
        <v>703</v>
      </c>
      <c r="K90" s="57" t="s">
        <v>704</v>
      </c>
      <c r="L90" s="57" t="s">
        <v>113</v>
      </c>
      <c r="M90" s="57" t="s">
        <v>705</v>
      </c>
      <c r="N90" s="57">
        <v>1</v>
      </c>
      <c r="O90" s="57" t="s">
        <v>76</v>
      </c>
      <c r="P90" s="57" t="s">
        <v>814</v>
      </c>
      <c r="Q90" s="57" t="s">
        <v>706</v>
      </c>
      <c r="R90" s="57">
        <v>44564</v>
      </c>
      <c r="S90" s="58">
        <v>44773</v>
      </c>
      <c r="T90" s="58">
        <v>44750</v>
      </c>
      <c r="U90" s="58" t="s">
        <v>828</v>
      </c>
      <c r="V90" s="57" t="s">
        <v>1276</v>
      </c>
      <c r="W90" s="57" t="s">
        <v>114</v>
      </c>
      <c r="X90" s="57">
        <v>0</v>
      </c>
      <c r="Y90" s="57">
        <v>0</v>
      </c>
      <c r="Z90" s="57"/>
    </row>
    <row r="91" spans="1:26" s="64" customFormat="1" x14ac:dyDescent="0.25">
      <c r="A91" s="57" t="s">
        <v>1321</v>
      </c>
      <c r="B91" s="57" t="s">
        <v>796</v>
      </c>
      <c r="C91" s="57">
        <v>2</v>
      </c>
      <c r="D91" s="57">
        <v>2021</v>
      </c>
      <c r="E91" s="57" t="s">
        <v>790</v>
      </c>
      <c r="F91" s="57" t="s">
        <v>639</v>
      </c>
      <c r="G91" s="57">
        <v>44533</v>
      </c>
      <c r="H91" s="58" t="s">
        <v>702</v>
      </c>
      <c r="I91" s="57" t="s">
        <v>641</v>
      </c>
      <c r="J91" s="57" t="s">
        <v>703</v>
      </c>
      <c r="K91" s="57" t="s">
        <v>707</v>
      </c>
      <c r="L91" s="57" t="s">
        <v>113</v>
      </c>
      <c r="M91" s="57" t="s">
        <v>708</v>
      </c>
      <c r="N91" s="57">
        <v>1</v>
      </c>
      <c r="O91" s="57" t="s">
        <v>76</v>
      </c>
      <c r="P91" s="57" t="s">
        <v>814</v>
      </c>
      <c r="Q91" s="57" t="s">
        <v>706</v>
      </c>
      <c r="R91" s="57">
        <v>44564</v>
      </c>
      <c r="S91" s="58">
        <v>44773</v>
      </c>
      <c r="T91" s="58">
        <v>44750</v>
      </c>
      <c r="U91" s="58" t="s">
        <v>828</v>
      </c>
      <c r="V91" s="57" t="s">
        <v>1277</v>
      </c>
      <c r="W91" s="57" t="s">
        <v>114</v>
      </c>
      <c r="X91" s="57">
        <v>0</v>
      </c>
      <c r="Y91" s="57">
        <v>0</v>
      </c>
      <c r="Z91" s="57"/>
    </row>
    <row r="92" spans="1:26" s="64" customFormat="1" x14ac:dyDescent="0.25">
      <c r="A92" s="57" t="s">
        <v>1321</v>
      </c>
      <c r="B92" s="57" t="s">
        <v>797</v>
      </c>
      <c r="C92" s="57">
        <v>2</v>
      </c>
      <c r="D92" s="57">
        <v>2021</v>
      </c>
      <c r="E92" s="57" t="s">
        <v>70</v>
      </c>
      <c r="F92" s="57" t="s">
        <v>639</v>
      </c>
      <c r="G92" s="57">
        <v>44533</v>
      </c>
      <c r="H92" s="58" t="s">
        <v>715</v>
      </c>
      <c r="I92" s="57" t="s">
        <v>641</v>
      </c>
      <c r="J92" s="57" t="s">
        <v>712</v>
      </c>
      <c r="K92" s="57" t="s">
        <v>716</v>
      </c>
      <c r="L92" s="57" t="s">
        <v>82</v>
      </c>
      <c r="M92" s="57" t="s">
        <v>717</v>
      </c>
      <c r="N92" s="57">
        <v>1</v>
      </c>
      <c r="O92" s="57" t="s">
        <v>76</v>
      </c>
      <c r="P92" s="57" t="s">
        <v>77</v>
      </c>
      <c r="Q92" s="57" t="s">
        <v>645</v>
      </c>
      <c r="R92" s="57">
        <v>44564</v>
      </c>
      <c r="S92" s="58">
        <v>44773</v>
      </c>
      <c r="T92" s="58">
        <v>44750</v>
      </c>
      <c r="U92" s="58" t="s">
        <v>828</v>
      </c>
      <c r="V92" s="57" t="s">
        <v>1278</v>
      </c>
      <c r="W92" s="57" t="s">
        <v>114</v>
      </c>
      <c r="X92" s="57">
        <v>0</v>
      </c>
      <c r="Y92" s="57">
        <v>0</v>
      </c>
      <c r="Z92" s="57"/>
    </row>
    <row r="93" spans="1:26" s="64" customFormat="1" x14ac:dyDescent="0.25">
      <c r="A93" s="57" t="s">
        <v>1321</v>
      </c>
      <c r="B93" s="57" t="s">
        <v>798</v>
      </c>
      <c r="C93" s="57">
        <v>1</v>
      </c>
      <c r="D93" s="57">
        <v>2021</v>
      </c>
      <c r="E93" s="57" t="s">
        <v>70</v>
      </c>
      <c r="F93" s="57" t="s">
        <v>639</v>
      </c>
      <c r="G93" s="57">
        <v>44533</v>
      </c>
      <c r="H93" s="58" t="s">
        <v>722</v>
      </c>
      <c r="I93" s="57" t="s">
        <v>641</v>
      </c>
      <c r="J93" s="57" t="s">
        <v>997</v>
      </c>
      <c r="K93" s="57" t="s">
        <v>998</v>
      </c>
      <c r="L93" s="57" t="s">
        <v>82</v>
      </c>
      <c r="M93" s="57" t="s">
        <v>999</v>
      </c>
      <c r="N93" s="57">
        <v>1</v>
      </c>
      <c r="O93" s="57" t="s">
        <v>76</v>
      </c>
      <c r="P93" s="57" t="s">
        <v>77</v>
      </c>
      <c r="Q93" s="57" t="s">
        <v>645</v>
      </c>
      <c r="R93" s="57">
        <v>44564</v>
      </c>
      <c r="S93" s="58">
        <v>44773</v>
      </c>
      <c r="T93" s="58">
        <v>44750</v>
      </c>
      <c r="U93" s="58" t="s">
        <v>828</v>
      </c>
      <c r="V93" s="57" t="s">
        <v>1279</v>
      </c>
      <c r="W93" s="57" t="s">
        <v>114</v>
      </c>
      <c r="X93" s="57">
        <v>0</v>
      </c>
      <c r="Y93" s="57">
        <v>1</v>
      </c>
      <c r="Z93" s="57"/>
    </row>
    <row r="94" spans="1:26" s="64" customFormat="1" x14ac:dyDescent="0.25">
      <c r="A94" s="57" t="s">
        <v>1321</v>
      </c>
      <c r="B94" s="57" t="s">
        <v>802</v>
      </c>
      <c r="C94" s="57">
        <v>1</v>
      </c>
      <c r="D94" s="57">
        <v>2021</v>
      </c>
      <c r="E94" s="57" t="s">
        <v>70</v>
      </c>
      <c r="F94" s="57" t="s">
        <v>639</v>
      </c>
      <c r="G94" s="57">
        <v>44533</v>
      </c>
      <c r="H94" s="58" t="s">
        <v>735</v>
      </c>
      <c r="I94" s="57" t="s">
        <v>641</v>
      </c>
      <c r="J94" s="57" t="s">
        <v>736</v>
      </c>
      <c r="K94" s="57" t="s">
        <v>737</v>
      </c>
      <c r="L94" s="57" t="s">
        <v>82</v>
      </c>
      <c r="M94" s="57" t="s">
        <v>738</v>
      </c>
      <c r="N94" s="57" t="s">
        <v>739</v>
      </c>
      <c r="O94" s="57" t="s">
        <v>76</v>
      </c>
      <c r="P94" s="57" t="s">
        <v>77</v>
      </c>
      <c r="Q94" s="57" t="s">
        <v>645</v>
      </c>
      <c r="R94" s="57">
        <v>44564</v>
      </c>
      <c r="S94" s="58">
        <v>44773</v>
      </c>
      <c r="T94" s="58">
        <v>44750</v>
      </c>
      <c r="U94" s="58" t="s">
        <v>828</v>
      </c>
      <c r="V94" s="57" t="s">
        <v>1280</v>
      </c>
      <c r="W94" s="57" t="s">
        <v>114</v>
      </c>
      <c r="X94" s="57">
        <v>0</v>
      </c>
      <c r="Y94" s="57">
        <v>0</v>
      </c>
      <c r="Z94" s="57"/>
    </row>
    <row r="95" spans="1:26" s="64" customFormat="1" x14ac:dyDescent="0.25">
      <c r="A95" s="57" t="s">
        <v>1321</v>
      </c>
      <c r="B95" s="57" t="s">
        <v>803</v>
      </c>
      <c r="C95" s="57">
        <v>1</v>
      </c>
      <c r="D95" s="57">
        <v>2021</v>
      </c>
      <c r="E95" s="57" t="s">
        <v>70</v>
      </c>
      <c r="F95" s="57" t="s">
        <v>639</v>
      </c>
      <c r="G95" s="57">
        <v>44533</v>
      </c>
      <c r="H95" s="58" t="s">
        <v>740</v>
      </c>
      <c r="I95" s="57" t="s">
        <v>641</v>
      </c>
      <c r="J95" s="57" t="s">
        <v>741</v>
      </c>
      <c r="K95" s="57" t="s">
        <v>742</v>
      </c>
      <c r="L95" s="57" t="s">
        <v>82</v>
      </c>
      <c r="M95" s="57" t="s">
        <v>743</v>
      </c>
      <c r="N95" s="57" t="s">
        <v>739</v>
      </c>
      <c r="O95" s="57" t="s">
        <v>76</v>
      </c>
      <c r="P95" s="57" t="s">
        <v>77</v>
      </c>
      <c r="Q95" s="57" t="s">
        <v>645</v>
      </c>
      <c r="R95" s="57">
        <v>44564</v>
      </c>
      <c r="S95" s="58">
        <v>44773</v>
      </c>
      <c r="T95" s="58">
        <v>44750</v>
      </c>
      <c r="U95" s="58" t="s">
        <v>828</v>
      </c>
      <c r="V95" s="57" t="s">
        <v>1281</v>
      </c>
      <c r="W95" s="57" t="s">
        <v>114</v>
      </c>
      <c r="X95" s="57">
        <v>0</v>
      </c>
      <c r="Y95" s="57">
        <v>0</v>
      </c>
      <c r="Z95" s="57"/>
    </row>
    <row r="96" spans="1:26" s="64" customFormat="1" x14ac:dyDescent="0.25">
      <c r="A96" s="57" t="s">
        <v>1321</v>
      </c>
      <c r="B96" s="57" t="s">
        <v>804</v>
      </c>
      <c r="C96" s="57">
        <v>1</v>
      </c>
      <c r="D96" s="57">
        <v>2021</v>
      </c>
      <c r="E96" s="57" t="s">
        <v>70</v>
      </c>
      <c r="F96" s="57" t="s">
        <v>639</v>
      </c>
      <c r="G96" s="57">
        <v>44533</v>
      </c>
      <c r="H96" s="58" t="s">
        <v>744</v>
      </c>
      <c r="I96" s="57" t="s">
        <v>641</v>
      </c>
      <c r="J96" s="57" t="s">
        <v>745</v>
      </c>
      <c r="K96" s="57" t="s">
        <v>746</v>
      </c>
      <c r="L96" s="57" t="s">
        <v>82</v>
      </c>
      <c r="M96" s="57" t="s">
        <v>747</v>
      </c>
      <c r="N96" s="57" t="s">
        <v>739</v>
      </c>
      <c r="O96" s="57" t="s">
        <v>76</v>
      </c>
      <c r="P96" s="57" t="s">
        <v>77</v>
      </c>
      <c r="Q96" s="57" t="s">
        <v>645</v>
      </c>
      <c r="R96" s="57">
        <v>44564</v>
      </c>
      <c r="S96" s="58">
        <v>44773</v>
      </c>
      <c r="T96" s="58">
        <v>44750</v>
      </c>
      <c r="U96" s="58" t="s">
        <v>828</v>
      </c>
      <c r="V96" s="57" t="s">
        <v>1282</v>
      </c>
      <c r="W96" s="57" t="s">
        <v>114</v>
      </c>
      <c r="X96" s="57">
        <v>0</v>
      </c>
      <c r="Y96" s="57">
        <v>0</v>
      </c>
      <c r="Z96" s="57"/>
    </row>
    <row r="97" spans="1:26" s="64" customFormat="1" x14ac:dyDescent="0.25">
      <c r="A97" s="57" t="s">
        <v>1321</v>
      </c>
      <c r="B97" s="57" t="s">
        <v>806</v>
      </c>
      <c r="C97" s="57">
        <v>1</v>
      </c>
      <c r="D97" s="57">
        <v>2021</v>
      </c>
      <c r="E97" s="57" t="s">
        <v>70</v>
      </c>
      <c r="F97" s="57" t="s">
        <v>639</v>
      </c>
      <c r="G97" s="57">
        <v>44533</v>
      </c>
      <c r="H97" s="58" t="s">
        <v>758</v>
      </c>
      <c r="I97" s="57" t="s">
        <v>641</v>
      </c>
      <c r="J97" s="57" t="s">
        <v>759</v>
      </c>
      <c r="K97" s="57" t="s">
        <v>760</v>
      </c>
      <c r="L97" s="57" t="s">
        <v>82</v>
      </c>
      <c r="M97" s="57" t="s">
        <v>761</v>
      </c>
      <c r="N97" s="57" t="s">
        <v>739</v>
      </c>
      <c r="O97" s="57" t="s">
        <v>76</v>
      </c>
      <c r="P97" s="57" t="s">
        <v>77</v>
      </c>
      <c r="Q97" s="57" t="s">
        <v>645</v>
      </c>
      <c r="R97" s="57">
        <v>44564</v>
      </c>
      <c r="S97" s="58">
        <v>44773</v>
      </c>
      <c r="T97" s="58">
        <v>44750</v>
      </c>
      <c r="U97" s="58" t="s">
        <v>828</v>
      </c>
      <c r="V97" s="57" t="s">
        <v>1283</v>
      </c>
      <c r="W97" s="57" t="s">
        <v>114</v>
      </c>
      <c r="X97" s="57">
        <v>0</v>
      </c>
      <c r="Y97" s="57">
        <v>0</v>
      </c>
      <c r="Z97" s="57"/>
    </row>
    <row r="98" spans="1:26" s="64" customFormat="1" x14ac:dyDescent="0.25">
      <c r="A98" s="57" t="s">
        <v>1321</v>
      </c>
      <c r="B98" s="57" t="s">
        <v>807</v>
      </c>
      <c r="C98" s="57">
        <v>2</v>
      </c>
      <c r="D98" s="57">
        <v>2021</v>
      </c>
      <c r="E98" s="57" t="s">
        <v>70</v>
      </c>
      <c r="F98" s="57" t="s">
        <v>639</v>
      </c>
      <c r="G98" s="57">
        <v>44533</v>
      </c>
      <c r="H98" s="58" t="s">
        <v>762</v>
      </c>
      <c r="I98" s="57" t="s">
        <v>641</v>
      </c>
      <c r="J98" s="57" t="s">
        <v>763</v>
      </c>
      <c r="K98" s="57" t="s">
        <v>767</v>
      </c>
      <c r="L98" s="57" t="s">
        <v>82</v>
      </c>
      <c r="M98" s="57" t="s">
        <v>768</v>
      </c>
      <c r="N98" s="57" t="s">
        <v>739</v>
      </c>
      <c r="O98" s="57" t="s">
        <v>76</v>
      </c>
      <c r="P98" s="57" t="s">
        <v>77</v>
      </c>
      <c r="Q98" s="57" t="s">
        <v>645</v>
      </c>
      <c r="R98" s="57">
        <v>44564</v>
      </c>
      <c r="S98" s="58">
        <v>44773</v>
      </c>
      <c r="T98" s="58">
        <v>44750</v>
      </c>
      <c r="U98" s="58" t="s">
        <v>828</v>
      </c>
      <c r="V98" s="57" t="s">
        <v>1284</v>
      </c>
      <c r="W98" s="57" t="s">
        <v>114</v>
      </c>
      <c r="X98" s="57">
        <v>0</v>
      </c>
      <c r="Y98" s="57">
        <v>0</v>
      </c>
      <c r="Z98" s="57"/>
    </row>
    <row r="99" spans="1:26" s="64" customFormat="1" x14ac:dyDescent="0.25">
      <c r="A99" s="57" t="s">
        <v>1321</v>
      </c>
      <c r="B99" s="57" t="s">
        <v>810</v>
      </c>
      <c r="C99" s="57">
        <v>2</v>
      </c>
      <c r="D99" s="57">
        <v>2021</v>
      </c>
      <c r="E99" s="57" t="s">
        <v>70</v>
      </c>
      <c r="F99" s="57" t="s">
        <v>639</v>
      </c>
      <c r="G99" s="57">
        <v>44533</v>
      </c>
      <c r="H99" s="58" t="s">
        <v>779</v>
      </c>
      <c r="I99" s="57" t="s">
        <v>641</v>
      </c>
      <c r="J99" s="57" t="s">
        <v>780</v>
      </c>
      <c r="K99" s="57" t="s">
        <v>781</v>
      </c>
      <c r="L99" s="57" t="s">
        <v>82</v>
      </c>
      <c r="M99" s="57" t="s">
        <v>765</v>
      </c>
      <c r="N99" s="57">
        <v>1</v>
      </c>
      <c r="O99" s="57" t="s">
        <v>76</v>
      </c>
      <c r="P99" s="57" t="s">
        <v>77</v>
      </c>
      <c r="Q99" s="57" t="s">
        <v>645</v>
      </c>
      <c r="R99" s="57">
        <v>44562</v>
      </c>
      <c r="S99" s="58">
        <v>44773</v>
      </c>
      <c r="T99" s="58">
        <v>44750</v>
      </c>
      <c r="U99" s="58" t="s">
        <v>828</v>
      </c>
      <c r="V99" s="57" t="s">
        <v>1285</v>
      </c>
      <c r="W99" s="57" t="s">
        <v>114</v>
      </c>
      <c r="X99" s="57">
        <v>0</v>
      </c>
      <c r="Y99" s="57">
        <v>0</v>
      </c>
      <c r="Z99" s="57"/>
    </row>
    <row r="100" spans="1:26" s="64" customFormat="1" x14ac:dyDescent="0.25">
      <c r="A100" s="57" t="s">
        <v>1321</v>
      </c>
      <c r="B100" s="57" t="s">
        <v>811</v>
      </c>
      <c r="C100" s="57">
        <v>1</v>
      </c>
      <c r="D100" s="57">
        <v>2021</v>
      </c>
      <c r="E100" s="57" t="s">
        <v>70</v>
      </c>
      <c r="F100" s="57" t="s">
        <v>639</v>
      </c>
      <c r="G100" s="57">
        <v>44533</v>
      </c>
      <c r="H100" s="58" t="s">
        <v>782</v>
      </c>
      <c r="I100" s="57" t="s">
        <v>641</v>
      </c>
      <c r="J100" s="57" t="s">
        <v>783</v>
      </c>
      <c r="K100" s="57" t="s">
        <v>784</v>
      </c>
      <c r="L100" s="57" t="s">
        <v>82</v>
      </c>
      <c r="M100" s="57" t="s">
        <v>785</v>
      </c>
      <c r="N100" s="57">
        <v>1</v>
      </c>
      <c r="O100" s="57" t="s">
        <v>76</v>
      </c>
      <c r="P100" s="57" t="s">
        <v>77</v>
      </c>
      <c r="Q100" s="57" t="s">
        <v>645</v>
      </c>
      <c r="R100" s="57">
        <v>44562</v>
      </c>
      <c r="S100" s="58">
        <v>44773</v>
      </c>
      <c r="T100" s="58">
        <v>44750</v>
      </c>
      <c r="U100" s="58" t="s">
        <v>828</v>
      </c>
      <c r="V100" s="57" t="s">
        <v>1286</v>
      </c>
      <c r="W100" s="57" t="s">
        <v>114</v>
      </c>
      <c r="X100" s="57">
        <v>0</v>
      </c>
      <c r="Y100" s="57">
        <v>0</v>
      </c>
      <c r="Z100" s="57"/>
    </row>
    <row r="101" spans="1:26" s="64" customFormat="1" x14ac:dyDescent="0.25">
      <c r="A101" s="57" t="s">
        <v>1321</v>
      </c>
      <c r="B101" s="57" t="s">
        <v>812</v>
      </c>
      <c r="C101" s="57">
        <v>1</v>
      </c>
      <c r="D101" s="57">
        <v>2021</v>
      </c>
      <c r="E101" s="57" t="s">
        <v>70</v>
      </c>
      <c r="F101" s="57" t="s">
        <v>639</v>
      </c>
      <c r="G101" s="57">
        <v>44533</v>
      </c>
      <c r="H101" s="58" t="s">
        <v>786</v>
      </c>
      <c r="I101" s="57" t="s">
        <v>641</v>
      </c>
      <c r="J101" s="57" t="s">
        <v>787</v>
      </c>
      <c r="K101" s="57" t="s">
        <v>788</v>
      </c>
      <c r="L101" s="57" t="s">
        <v>82</v>
      </c>
      <c r="M101" s="57" t="s">
        <v>789</v>
      </c>
      <c r="N101" s="57">
        <v>1</v>
      </c>
      <c r="O101" s="57" t="s">
        <v>76</v>
      </c>
      <c r="P101" s="57" t="s">
        <v>77</v>
      </c>
      <c r="Q101" s="57" t="s">
        <v>645</v>
      </c>
      <c r="R101" s="57">
        <v>44562</v>
      </c>
      <c r="S101" s="58">
        <v>44773</v>
      </c>
      <c r="T101" s="58">
        <v>44750</v>
      </c>
      <c r="U101" s="58" t="s">
        <v>828</v>
      </c>
      <c r="V101" s="57" t="s">
        <v>1287</v>
      </c>
      <c r="W101" s="57" t="s">
        <v>114</v>
      </c>
      <c r="X101" s="57">
        <v>0</v>
      </c>
      <c r="Y101" s="57">
        <v>0</v>
      </c>
      <c r="Z101" s="57"/>
    </row>
    <row r="102" spans="1:26" s="64" customFormat="1" x14ac:dyDescent="0.25">
      <c r="A102" s="57" t="s">
        <v>1321</v>
      </c>
      <c r="B102" s="57" t="s">
        <v>898</v>
      </c>
      <c r="C102" s="57">
        <v>2</v>
      </c>
      <c r="D102" s="57">
        <v>2022</v>
      </c>
      <c r="E102" s="57" t="s">
        <v>150</v>
      </c>
      <c r="F102" s="57" t="s">
        <v>873</v>
      </c>
      <c r="G102" s="57">
        <v>44603</v>
      </c>
      <c r="H102" s="58" t="s">
        <v>888</v>
      </c>
      <c r="I102" s="57" t="s">
        <v>889</v>
      </c>
      <c r="J102" s="57" t="s">
        <v>893</v>
      </c>
      <c r="K102" s="57" t="s">
        <v>894</v>
      </c>
      <c r="L102" s="57" t="s">
        <v>82</v>
      </c>
      <c r="M102" s="57" t="s">
        <v>878</v>
      </c>
      <c r="N102" s="57">
        <v>1</v>
      </c>
      <c r="O102" s="57" t="s">
        <v>76</v>
      </c>
      <c r="P102" s="57" t="s">
        <v>151</v>
      </c>
      <c r="Q102" s="57" t="s">
        <v>899</v>
      </c>
      <c r="R102" s="57">
        <v>44627</v>
      </c>
      <c r="S102" s="58">
        <v>44742</v>
      </c>
      <c r="T102" s="58">
        <v>44750</v>
      </c>
      <c r="U102" s="58" t="s">
        <v>824</v>
      </c>
      <c r="V102" s="57" t="s">
        <v>1297</v>
      </c>
      <c r="W102" s="57" t="s">
        <v>114</v>
      </c>
      <c r="X102" s="57">
        <v>0</v>
      </c>
      <c r="Y102" s="57">
        <v>0</v>
      </c>
      <c r="Z102" s="57"/>
    </row>
    <row r="103" spans="1:26" s="64" customFormat="1" x14ac:dyDescent="0.25">
      <c r="A103" s="57" t="s">
        <v>1321</v>
      </c>
      <c r="B103" s="57" t="s">
        <v>970</v>
      </c>
      <c r="C103" s="57">
        <v>2</v>
      </c>
      <c r="D103" s="57">
        <v>2022</v>
      </c>
      <c r="E103" s="57" t="s">
        <v>955</v>
      </c>
      <c r="F103" s="57" t="s">
        <v>956</v>
      </c>
      <c r="G103" s="57">
        <v>44638</v>
      </c>
      <c r="H103" s="58" t="s">
        <v>957</v>
      </c>
      <c r="I103" s="57" t="s">
        <v>502</v>
      </c>
      <c r="J103" s="57" t="s">
        <v>958</v>
      </c>
      <c r="K103" s="57" t="s">
        <v>1290</v>
      </c>
      <c r="L103" s="57" t="s">
        <v>82</v>
      </c>
      <c r="M103" s="57" t="s">
        <v>962</v>
      </c>
      <c r="N103" s="57">
        <v>1</v>
      </c>
      <c r="O103" s="57" t="s">
        <v>80</v>
      </c>
      <c r="P103" s="57" t="s">
        <v>81</v>
      </c>
      <c r="Q103" s="57" t="s">
        <v>961</v>
      </c>
      <c r="R103" s="57">
        <v>44669</v>
      </c>
      <c r="S103" s="58">
        <v>44771</v>
      </c>
      <c r="T103" s="58">
        <v>44753</v>
      </c>
      <c r="U103" s="58" t="s">
        <v>816</v>
      </c>
      <c r="V103" s="57" t="s">
        <v>1291</v>
      </c>
      <c r="W103" s="57" t="s">
        <v>114</v>
      </c>
      <c r="X103" s="57">
        <v>0</v>
      </c>
      <c r="Y103" s="57">
        <v>0</v>
      </c>
      <c r="Z103" s="57"/>
    </row>
    <row r="104" spans="1:26" s="64" customFormat="1" x14ac:dyDescent="0.25">
      <c r="A104" s="57" t="s">
        <v>1321</v>
      </c>
      <c r="B104" s="57" t="s">
        <v>1007</v>
      </c>
      <c r="C104" s="57">
        <v>1</v>
      </c>
      <c r="D104" s="57">
        <v>2022</v>
      </c>
      <c r="E104" s="57" t="s">
        <v>1008</v>
      </c>
      <c r="F104" s="57" t="s">
        <v>985</v>
      </c>
      <c r="G104" s="57">
        <v>44684</v>
      </c>
      <c r="H104" s="58" t="s">
        <v>1009</v>
      </c>
      <c r="I104" s="57" t="s">
        <v>1010</v>
      </c>
      <c r="J104" s="57" t="s">
        <v>1011</v>
      </c>
      <c r="K104" s="57" t="s">
        <v>1012</v>
      </c>
      <c r="L104" s="57" t="s">
        <v>268</v>
      </c>
      <c r="M104" s="57" t="s">
        <v>1014</v>
      </c>
      <c r="N104" s="57">
        <v>1</v>
      </c>
      <c r="O104" s="57" t="s">
        <v>1016</v>
      </c>
      <c r="P104" s="57" t="s">
        <v>1016</v>
      </c>
      <c r="Q104" s="57" t="s">
        <v>1017</v>
      </c>
      <c r="R104" s="57">
        <v>44687</v>
      </c>
      <c r="S104" s="58">
        <v>44742</v>
      </c>
      <c r="T104" s="58">
        <v>44742</v>
      </c>
      <c r="U104" s="58" t="s">
        <v>1322</v>
      </c>
      <c r="V104" s="57" t="s">
        <v>1323</v>
      </c>
      <c r="W104" s="57" t="s">
        <v>114</v>
      </c>
      <c r="X104" s="57">
        <v>0</v>
      </c>
      <c r="Y104" s="57">
        <v>0</v>
      </c>
      <c r="Z104" s="57"/>
    </row>
    <row r="105" spans="1:26" s="64" customFormat="1" x14ac:dyDescent="0.25">
      <c r="A105" s="57" t="s">
        <v>1321</v>
      </c>
      <c r="B105" s="57" t="s">
        <v>1018</v>
      </c>
      <c r="C105" s="57">
        <v>4</v>
      </c>
      <c r="D105" s="57">
        <v>2022</v>
      </c>
      <c r="E105" s="57" t="s">
        <v>955</v>
      </c>
      <c r="F105" s="57" t="s">
        <v>1019</v>
      </c>
      <c r="G105" s="57">
        <v>44681</v>
      </c>
      <c r="H105" s="58" t="s">
        <v>1020</v>
      </c>
      <c r="I105" s="57" t="s">
        <v>1021</v>
      </c>
      <c r="J105" s="57" t="s">
        <v>1022</v>
      </c>
      <c r="K105" s="57" t="s">
        <v>1028</v>
      </c>
      <c r="L105" s="57" t="s">
        <v>1024</v>
      </c>
      <c r="M105" s="57" t="s">
        <v>1032</v>
      </c>
      <c r="N105" s="57">
        <v>1</v>
      </c>
      <c r="O105" s="57" t="s">
        <v>80</v>
      </c>
      <c r="P105" s="57" t="s">
        <v>1033</v>
      </c>
      <c r="Q105" s="57" t="s">
        <v>961</v>
      </c>
      <c r="R105" s="57">
        <v>44713</v>
      </c>
      <c r="S105" s="58">
        <v>44742</v>
      </c>
      <c r="T105" s="58">
        <v>44753</v>
      </c>
      <c r="U105" s="58" t="s">
        <v>816</v>
      </c>
      <c r="V105" s="57" t="s">
        <v>1292</v>
      </c>
      <c r="W105" s="57" t="s">
        <v>114</v>
      </c>
      <c r="X105" s="57">
        <v>0</v>
      </c>
      <c r="Y105" s="57">
        <v>0</v>
      </c>
      <c r="Z105" s="57"/>
    </row>
    <row r="106" spans="1:26" s="64" customFormat="1" x14ac:dyDescent="0.25">
      <c r="A106" s="57" t="s">
        <v>1321</v>
      </c>
      <c r="B106" s="57" t="s">
        <v>1070</v>
      </c>
      <c r="C106" s="57">
        <v>2</v>
      </c>
      <c r="D106" s="57">
        <v>2022</v>
      </c>
      <c r="E106" s="57" t="s">
        <v>70</v>
      </c>
      <c r="F106" s="57" t="s">
        <v>1035</v>
      </c>
      <c r="G106" s="57">
        <v>44681</v>
      </c>
      <c r="H106" s="58" t="s">
        <v>1071</v>
      </c>
      <c r="I106" s="57" t="s">
        <v>1072</v>
      </c>
      <c r="J106" s="57" t="s">
        <v>1076</v>
      </c>
      <c r="K106" s="57" t="s">
        <v>1077</v>
      </c>
      <c r="L106" s="57" t="s">
        <v>82</v>
      </c>
      <c r="M106" s="57" t="s">
        <v>1078</v>
      </c>
      <c r="N106" s="57">
        <v>1</v>
      </c>
      <c r="O106" s="57" t="s">
        <v>76</v>
      </c>
      <c r="P106" s="57" t="s">
        <v>151</v>
      </c>
      <c r="Q106" s="57" t="s">
        <v>1080</v>
      </c>
      <c r="R106" s="57">
        <v>44713</v>
      </c>
      <c r="S106" s="58">
        <v>44804</v>
      </c>
      <c r="T106" s="58">
        <v>44750</v>
      </c>
      <c r="U106" s="58" t="s">
        <v>824</v>
      </c>
      <c r="V106" s="57" t="s">
        <v>1298</v>
      </c>
      <c r="W106" s="57" t="s">
        <v>114</v>
      </c>
      <c r="X106" s="57">
        <v>0</v>
      </c>
      <c r="Y106" s="57">
        <v>0</v>
      </c>
      <c r="Z106" s="57"/>
    </row>
    <row r="107" spans="1:26" s="64" customFormat="1" x14ac:dyDescent="0.25">
      <c r="A107" s="57" t="s">
        <v>1321</v>
      </c>
      <c r="B107" s="57" t="s">
        <v>1233</v>
      </c>
      <c r="C107" s="57">
        <v>1</v>
      </c>
      <c r="D107" s="57">
        <v>2022</v>
      </c>
      <c r="E107" s="57" t="s">
        <v>1118</v>
      </c>
      <c r="F107" s="57" t="s">
        <v>1123</v>
      </c>
      <c r="G107" s="57">
        <v>44694</v>
      </c>
      <c r="H107" s="58" t="s">
        <v>1155</v>
      </c>
      <c r="I107" s="57" t="s">
        <v>158</v>
      </c>
      <c r="J107" s="57" t="s">
        <v>1156</v>
      </c>
      <c r="K107" s="57" t="s">
        <v>1157</v>
      </c>
      <c r="L107" s="57" t="s">
        <v>79</v>
      </c>
      <c r="M107" s="57" t="s">
        <v>1158</v>
      </c>
      <c r="N107" s="57">
        <v>1</v>
      </c>
      <c r="O107" s="57" t="s">
        <v>183</v>
      </c>
      <c r="P107" s="57" t="s">
        <v>1247</v>
      </c>
      <c r="Q107" s="57" t="s">
        <v>1253</v>
      </c>
      <c r="R107" s="57">
        <v>44713</v>
      </c>
      <c r="S107" s="58">
        <v>44742</v>
      </c>
      <c r="T107" s="58">
        <v>44742</v>
      </c>
      <c r="U107" s="58" t="s">
        <v>902</v>
      </c>
      <c r="V107" s="57" t="s">
        <v>1309</v>
      </c>
      <c r="W107" s="57" t="s">
        <v>114</v>
      </c>
      <c r="X107" s="57">
        <v>0</v>
      </c>
      <c r="Y107" s="57">
        <v>0</v>
      </c>
      <c r="Z107" s="57"/>
    </row>
    <row r="108" spans="1:26" s="64" customFormat="1" x14ac:dyDescent="0.25">
      <c r="A108" s="57" t="s">
        <v>1321</v>
      </c>
      <c r="B108" s="57" t="s">
        <v>1233</v>
      </c>
      <c r="C108" s="57">
        <v>2</v>
      </c>
      <c r="D108" s="57">
        <v>2022</v>
      </c>
      <c r="E108" s="57" t="s">
        <v>1118</v>
      </c>
      <c r="F108" s="57" t="s">
        <v>1123</v>
      </c>
      <c r="G108" s="57">
        <v>44694</v>
      </c>
      <c r="H108" s="58" t="s">
        <v>1155</v>
      </c>
      <c r="I108" s="57" t="s">
        <v>158</v>
      </c>
      <c r="J108" s="57" t="s">
        <v>1159</v>
      </c>
      <c r="K108" s="57" t="s">
        <v>1160</v>
      </c>
      <c r="L108" s="57" t="s">
        <v>79</v>
      </c>
      <c r="M108" s="57" t="s">
        <v>1161</v>
      </c>
      <c r="N108" s="57">
        <v>1</v>
      </c>
      <c r="O108" s="57" t="s">
        <v>183</v>
      </c>
      <c r="P108" s="57" t="s">
        <v>1247</v>
      </c>
      <c r="Q108" s="57" t="s">
        <v>1253</v>
      </c>
      <c r="R108" s="57">
        <v>44713</v>
      </c>
      <c r="S108" s="58">
        <v>44742</v>
      </c>
      <c r="T108" s="58">
        <v>44742</v>
      </c>
      <c r="U108" s="58" t="s">
        <v>902</v>
      </c>
      <c r="V108" s="57" t="s">
        <v>1310</v>
      </c>
      <c r="W108" s="57" t="s">
        <v>114</v>
      </c>
      <c r="X108" s="57">
        <v>0</v>
      </c>
      <c r="Y108" s="57">
        <v>0</v>
      </c>
      <c r="Z108" s="57"/>
    </row>
    <row r="109" spans="1:26" s="64" customFormat="1" x14ac:dyDescent="0.25">
      <c r="A109" s="57" t="s">
        <v>1321</v>
      </c>
      <c r="B109" s="57" t="s">
        <v>1234</v>
      </c>
      <c r="C109" s="57">
        <v>2</v>
      </c>
      <c r="D109" s="57">
        <v>2022</v>
      </c>
      <c r="E109" s="57" t="s">
        <v>1118</v>
      </c>
      <c r="F109" s="57" t="s">
        <v>1123</v>
      </c>
      <c r="G109" s="57">
        <v>44694</v>
      </c>
      <c r="H109" s="58" t="s">
        <v>1235</v>
      </c>
      <c r="I109" s="57" t="s">
        <v>158</v>
      </c>
      <c r="J109" s="57" t="s">
        <v>1163</v>
      </c>
      <c r="K109" s="57" t="s">
        <v>1166</v>
      </c>
      <c r="L109" s="57" t="s">
        <v>163</v>
      </c>
      <c r="M109" s="57" t="s">
        <v>1167</v>
      </c>
      <c r="N109" s="57">
        <v>2</v>
      </c>
      <c r="O109" s="57" t="s">
        <v>183</v>
      </c>
      <c r="P109" s="57" t="s">
        <v>1247</v>
      </c>
      <c r="Q109" s="57" t="s">
        <v>1253</v>
      </c>
      <c r="R109" s="57">
        <v>44713</v>
      </c>
      <c r="S109" s="58">
        <v>44742</v>
      </c>
      <c r="T109" s="58">
        <v>44742</v>
      </c>
      <c r="U109" s="58" t="s">
        <v>902</v>
      </c>
      <c r="V109" s="57" t="s">
        <v>1311</v>
      </c>
      <c r="W109" s="57" t="s">
        <v>114</v>
      </c>
      <c r="X109" s="57">
        <v>0</v>
      </c>
      <c r="Y109" s="57">
        <v>0</v>
      </c>
      <c r="Z109" s="57"/>
    </row>
    <row r="110" spans="1:26" s="64" customFormat="1" x14ac:dyDescent="0.25">
      <c r="A110" s="64" t="s">
        <v>1442</v>
      </c>
      <c r="B110" s="64" t="s">
        <v>146</v>
      </c>
      <c r="C110" s="64">
        <v>1</v>
      </c>
      <c r="D110" s="64">
        <v>2020</v>
      </c>
      <c r="E110" s="64" t="s">
        <v>72</v>
      </c>
      <c r="F110" s="64" t="s">
        <v>153</v>
      </c>
      <c r="G110" s="65">
        <v>44098</v>
      </c>
      <c r="H110" s="64" t="s">
        <v>137</v>
      </c>
      <c r="I110" s="64" t="s">
        <v>135</v>
      </c>
      <c r="J110" s="64" t="s">
        <v>138</v>
      </c>
      <c r="K110" s="64" t="s">
        <v>1411</v>
      </c>
      <c r="L110" s="64" t="s">
        <v>82</v>
      </c>
      <c r="M110" s="64" t="s">
        <v>1412</v>
      </c>
      <c r="N110" s="64">
        <v>1</v>
      </c>
      <c r="O110" s="64" t="s">
        <v>80</v>
      </c>
      <c r="P110" s="64" t="s">
        <v>81</v>
      </c>
      <c r="Q110" s="64" t="s">
        <v>132</v>
      </c>
      <c r="R110" s="65">
        <v>44105</v>
      </c>
      <c r="S110" s="65">
        <v>44804</v>
      </c>
      <c r="T110" s="65">
        <v>44781</v>
      </c>
      <c r="U110" s="64" t="s">
        <v>1413</v>
      </c>
      <c r="V110" s="64" t="s">
        <v>1414</v>
      </c>
      <c r="W110" s="64" t="s">
        <v>114</v>
      </c>
      <c r="X110" s="64">
        <v>2</v>
      </c>
      <c r="Y110" s="64">
        <v>1</v>
      </c>
    </row>
    <row r="111" spans="1:26" s="64" customFormat="1" x14ac:dyDescent="0.25">
      <c r="A111" s="64" t="s">
        <v>1442</v>
      </c>
      <c r="B111" s="64" t="s">
        <v>147</v>
      </c>
      <c r="C111" s="64">
        <v>1</v>
      </c>
      <c r="D111" s="64">
        <v>2020</v>
      </c>
      <c r="E111" s="64" t="s">
        <v>72</v>
      </c>
      <c r="F111" s="64" t="s">
        <v>153</v>
      </c>
      <c r="G111" s="65">
        <v>44098</v>
      </c>
      <c r="H111" s="64" t="s">
        <v>139</v>
      </c>
      <c r="I111" s="64" t="s">
        <v>140</v>
      </c>
      <c r="J111" s="64" t="s">
        <v>141</v>
      </c>
      <c r="K111" s="64" t="s">
        <v>1415</v>
      </c>
      <c r="L111" s="64" t="s">
        <v>82</v>
      </c>
      <c r="M111" s="64" t="s">
        <v>1416</v>
      </c>
      <c r="N111" s="64">
        <v>1</v>
      </c>
      <c r="O111" s="64" t="s">
        <v>80</v>
      </c>
      <c r="P111" s="64" t="s">
        <v>81</v>
      </c>
      <c r="Q111" s="64" t="s">
        <v>132</v>
      </c>
      <c r="R111" s="65">
        <v>44105</v>
      </c>
      <c r="S111" s="65">
        <v>44804</v>
      </c>
      <c r="T111" s="65">
        <v>44781</v>
      </c>
      <c r="U111" s="64" t="s">
        <v>1413</v>
      </c>
      <c r="V111" s="64" t="s">
        <v>1417</v>
      </c>
      <c r="W111" s="64" t="s">
        <v>114</v>
      </c>
      <c r="X111" s="64">
        <v>2</v>
      </c>
      <c r="Y111" s="64">
        <v>1</v>
      </c>
    </row>
    <row r="112" spans="1:26" s="64" customFormat="1" x14ac:dyDescent="0.25">
      <c r="A112" s="64" t="s">
        <v>1442</v>
      </c>
      <c r="B112" s="64" t="s">
        <v>202</v>
      </c>
      <c r="C112" s="64">
        <v>3</v>
      </c>
      <c r="D112" s="64">
        <v>2021</v>
      </c>
      <c r="E112" s="64" t="s">
        <v>70</v>
      </c>
      <c r="F112" s="64" t="s">
        <v>71</v>
      </c>
      <c r="G112" s="65">
        <v>44294</v>
      </c>
      <c r="H112" s="64" t="s">
        <v>188</v>
      </c>
      <c r="I112" s="64" t="s">
        <v>189</v>
      </c>
      <c r="J112" s="64" t="s">
        <v>190</v>
      </c>
      <c r="K112" s="64" t="s">
        <v>192</v>
      </c>
      <c r="L112" s="64" t="s">
        <v>162</v>
      </c>
      <c r="M112" s="64" t="s">
        <v>193</v>
      </c>
      <c r="N112" s="64">
        <v>3</v>
      </c>
      <c r="O112" s="64" t="s">
        <v>76</v>
      </c>
      <c r="P112" s="64" t="s">
        <v>77</v>
      </c>
      <c r="Q112" s="64" t="s">
        <v>191</v>
      </c>
      <c r="R112" s="65">
        <v>44322</v>
      </c>
      <c r="S112" s="65">
        <v>44773</v>
      </c>
      <c r="T112" s="65">
        <v>44781</v>
      </c>
      <c r="U112" s="64" t="s">
        <v>828</v>
      </c>
      <c r="V112" s="64" t="s">
        <v>1420</v>
      </c>
      <c r="W112" s="64" t="s">
        <v>114</v>
      </c>
      <c r="X112" s="64">
        <v>1</v>
      </c>
      <c r="Y112" s="64">
        <v>0</v>
      </c>
    </row>
    <row r="113" spans="1:25" s="64" customFormat="1" x14ac:dyDescent="0.25">
      <c r="A113" s="64" t="s">
        <v>1442</v>
      </c>
      <c r="B113" s="64" t="s">
        <v>203</v>
      </c>
      <c r="C113" s="64">
        <v>2</v>
      </c>
      <c r="D113" s="64">
        <v>2021</v>
      </c>
      <c r="E113" s="64" t="s">
        <v>70</v>
      </c>
      <c r="F113" s="64" t="s">
        <v>71</v>
      </c>
      <c r="G113" s="65">
        <v>44294</v>
      </c>
      <c r="H113" s="64" t="s">
        <v>194</v>
      </c>
      <c r="I113" s="64" t="s">
        <v>189</v>
      </c>
      <c r="J113" s="64" t="s">
        <v>195</v>
      </c>
      <c r="K113" s="64" t="s">
        <v>196</v>
      </c>
      <c r="L113" s="64" t="s">
        <v>82</v>
      </c>
      <c r="M113" s="64" t="s">
        <v>197</v>
      </c>
      <c r="N113" s="64">
        <v>3</v>
      </c>
      <c r="O113" s="64" t="s">
        <v>76</v>
      </c>
      <c r="P113" s="64" t="s">
        <v>77</v>
      </c>
      <c r="Q113" s="64" t="s">
        <v>191</v>
      </c>
      <c r="R113" s="65">
        <v>44322</v>
      </c>
      <c r="S113" s="65">
        <v>44773</v>
      </c>
      <c r="T113" s="65">
        <v>44781</v>
      </c>
      <c r="U113" s="64" t="s">
        <v>828</v>
      </c>
      <c r="V113" s="64" t="s">
        <v>1421</v>
      </c>
      <c r="W113" s="64" t="s">
        <v>114</v>
      </c>
      <c r="X113" s="64">
        <v>1</v>
      </c>
      <c r="Y113" s="64">
        <v>0</v>
      </c>
    </row>
    <row r="114" spans="1:25" s="64" customFormat="1" x14ac:dyDescent="0.25">
      <c r="A114" s="64" t="s">
        <v>1442</v>
      </c>
      <c r="B114" s="64" t="s">
        <v>204</v>
      </c>
      <c r="C114" s="64">
        <v>2</v>
      </c>
      <c r="D114" s="64">
        <v>2021</v>
      </c>
      <c r="E114" s="64" t="s">
        <v>70</v>
      </c>
      <c r="F114" s="64" t="s">
        <v>71</v>
      </c>
      <c r="G114" s="65">
        <v>44294</v>
      </c>
      <c r="H114" s="64" t="s">
        <v>198</v>
      </c>
      <c r="I114" s="64" t="s">
        <v>189</v>
      </c>
      <c r="J114" s="64" t="s">
        <v>199</v>
      </c>
      <c r="K114" s="64" t="s">
        <v>200</v>
      </c>
      <c r="L114" s="64" t="s">
        <v>82</v>
      </c>
      <c r="M114" s="64" t="s">
        <v>201</v>
      </c>
      <c r="N114" s="64">
        <v>3</v>
      </c>
      <c r="O114" s="64" t="s">
        <v>76</v>
      </c>
      <c r="P114" s="64" t="s">
        <v>77</v>
      </c>
      <c r="Q114" s="64" t="s">
        <v>191</v>
      </c>
      <c r="R114" s="65">
        <v>44322</v>
      </c>
      <c r="S114" s="65">
        <v>44773</v>
      </c>
      <c r="T114" s="65">
        <v>44781</v>
      </c>
      <c r="U114" s="64" t="s">
        <v>828</v>
      </c>
      <c r="V114" s="64" t="s">
        <v>1422</v>
      </c>
      <c r="W114" s="64" t="s">
        <v>114</v>
      </c>
      <c r="X114" s="64">
        <v>1</v>
      </c>
      <c r="Y114" s="64">
        <v>0</v>
      </c>
    </row>
    <row r="115" spans="1:25" s="64" customFormat="1" x14ac:dyDescent="0.25">
      <c r="A115" s="64" t="s">
        <v>1442</v>
      </c>
      <c r="B115" s="64" t="s">
        <v>326</v>
      </c>
      <c r="C115" s="64">
        <v>3</v>
      </c>
      <c r="D115" s="64">
        <v>2021</v>
      </c>
      <c r="E115" s="64" t="s">
        <v>116</v>
      </c>
      <c r="F115" s="64" t="s">
        <v>292</v>
      </c>
      <c r="G115" s="65">
        <v>44452</v>
      </c>
      <c r="H115" s="64" t="s">
        <v>330</v>
      </c>
      <c r="I115" s="64" t="s">
        <v>293</v>
      </c>
      <c r="J115" s="64" t="s">
        <v>304</v>
      </c>
      <c r="K115" s="64" t="s">
        <v>305</v>
      </c>
      <c r="L115" s="64" t="s">
        <v>113</v>
      </c>
      <c r="M115" s="64" t="s">
        <v>306</v>
      </c>
      <c r="N115" s="64">
        <v>1</v>
      </c>
      <c r="O115" s="64" t="s">
        <v>78</v>
      </c>
      <c r="P115" s="64" t="s">
        <v>333</v>
      </c>
      <c r="Q115" s="64" t="s">
        <v>297</v>
      </c>
      <c r="R115" s="65">
        <v>44470</v>
      </c>
      <c r="S115" s="65">
        <v>44834</v>
      </c>
      <c r="T115" s="65">
        <v>44782</v>
      </c>
      <c r="U115" s="64" t="s">
        <v>911</v>
      </c>
      <c r="V115" s="64" t="s">
        <v>1440</v>
      </c>
      <c r="W115" s="64" t="s">
        <v>114</v>
      </c>
      <c r="X115" s="64">
        <v>0</v>
      </c>
      <c r="Y115" s="64">
        <v>0</v>
      </c>
    </row>
    <row r="116" spans="1:25" s="64" customFormat="1" x14ac:dyDescent="0.25">
      <c r="A116" s="64" t="s">
        <v>1442</v>
      </c>
      <c r="B116" s="64" t="s">
        <v>423</v>
      </c>
      <c r="C116" s="64">
        <v>2</v>
      </c>
      <c r="D116" s="64">
        <v>2021</v>
      </c>
      <c r="E116" s="64" t="s">
        <v>70</v>
      </c>
      <c r="F116" s="64" t="s">
        <v>422</v>
      </c>
      <c r="G116" s="65">
        <v>44440</v>
      </c>
      <c r="H116" s="64" t="s">
        <v>358</v>
      </c>
      <c r="I116" s="64" t="s">
        <v>359</v>
      </c>
      <c r="J116" s="64" t="s">
        <v>360</v>
      </c>
      <c r="K116" s="64" t="s">
        <v>363</v>
      </c>
      <c r="L116" s="64" t="s">
        <v>113</v>
      </c>
      <c r="M116" s="64" t="s">
        <v>364</v>
      </c>
      <c r="N116" s="64">
        <v>1</v>
      </c>
      <c r="O116" s="64" t="s">
        <v>76</v>
      </c>
      <c r="P116" s="64" t="s">
        <v>77</v>
      </c>
      <c r="Q116" s="64" t="s">
        <v>122</v>
      </c>
      <c r="R116" s="65">
        <v>44743</v>
      </c>
      <c r="S116" s="65">
        <v>44773</v>
      </c>
      <c r="T116" s="65">
        <v>44781</v>
      </c>
      <c r="U116" s="64" t="s">
        <v>828</v>
      </c>
      <c r="V116" s="64" t="s">
        <v>1423</v>
      </c>
      <c r="W116" s="64" t="s">
        <v>114</v>
      </c>
      <c r="X116" s="64">
        <v>0</v>
      </c>
      <c r="Y116" s="64">
        <v>0</v>
      </c>
    </row>
    <row r="117" spans="1:25" s="64" customFormat="1" x14ac:dyDescent="0.25">
      <c r="A117" s="64" t="s">
        <v>1442</v>
      </c>
      <c r="B117" s="64" t="s">
        <v>580</v>
      </c>
      <c r="C117" s="64">
        <v>4</v>
      </c>
      <c r="D117" s="64">
        <v>2021</v>
      </c>
      <c r="E117" s="64" t="s">
        <v>72</v>
      </c>
      <c r="F117" s="64" t="s">
        <v>576</v>
      </c>
      <c r="G117" s="65">
        <v>44523</v>
      </c>
      <c r="H117" s="64" t="s">
        <v>550</v>
      </c>
      <c r="I117" s="64" t="s">
        <v>502</v>
      </c>
      <c r="J117" s="64" t="s">
        <v>559</v>
      </c>
      <c r="K117" s="64" t="s">
        <v>560</v>
      </c>
      <c r="L117" s="64" t="s">
        <v>113</v>
      </c>
      <c r="M117" s="64" t="s">
        <v>561</v>
      </c>
      <c r="N117" s="64">
        <v>1</v>
      </c>
      <c r="O117" s="64" t="s">
        <v>78</v>
      </c>
      <c r="P117" s="64" t="s">
        <v>78</v>
      </c>
      <c r="Q117" s="64" t="s">
        <v>562</v>
      </c>
      <c r="R117" s="65">
        <v>44545</v>
      </c>
      <c r="S117" s="65">
        <v>44771</v>
      </c>
      <c r="T117" s="65">
        <v>44782</v>
      </c>
      <c r="U117" s="64" t="s">
        <v>911</v>
      </c>
      <c r="V117" s="64" t="s">
        <v>1441</v>
      </c>
      <c r="W117" s="64" t="s">
        <v>114</v>
      </c>
      <c r="X117" s="64">
        <v>0</v>
      </c>
      <c r="Y117" s="64">
        <v>0</v>
      </c>
    </row>
    <row r="118" spans="1:25" s="64" customFormat="1" x14ac:dyDescent="0.25">
      <c r="A118" s="64" t="s">
        <v>1442</v>
      </c>
      <c r="B118" s="64" t="s">
        <v>791</v>
      </c>
      <c r="C118" s="64">
        <v>2</v>
      </c>
      <c r="D118" s="64">
        <v>2021</v>
      </c>
      <c r="E118" s="64" t="s">
        <v>70</v>
      </c>
      <c r="F118" s="64" t="s">
        <v>639</v>
      </c>
      <c r="G118" s="65">
        <v>44533</v>
      </c>
      <c r="H118" s="64" t="s">
        <v>640</v>
      </c>
      <c r="I118" s="64" t="s">
        <v>641</v>
      </c>
      <c r="J118" s="64" t="s">
        <v>642</v>
      </c>
      <c r="K118" s="64" t="s">
        <v>646</v>
      </c>
      <c r="L118" s="64" t="s">
        <v>82</v>
      </c>
      <c r="M118" s="64" t="s">
        <v>647</v>
      </c>
      <c r="N118" s="64">
        <v>2</v>
      </c>
      <c r="O118" s="64" t="s">
        <v>76</v>
      </c>
      <c r="P118" s="64" t="s">
        <v>77</v>
      </c>
      <c r="Q118" s="64" t="s">
        <v>645</v>
      </c>
      <c r="R118" s="65">
        <v>44564</v>
      </c>
      <c r="S118" s="65">
        <v>44773</v>
      </c>
      <c r="T118" s="65">
        <v>44781</v>
      </c>
      <c r="U118" s="64" t="s">
        <v>828</v>
      </c>
      <c r="V118" s="64" t="s">
        <v>1427</v>
      </c>
      <c r="W118" s="64" t="s">
        <v>114</v>
      </c>
      <c r="X118" s="64">
        <v>0</v>
      </c>
      <c r="Y118" s="64">
        <v>0</v>
      </c>
    </row>
    <row r="119" spans="1:25" s="64" customFormat="1" x14ac:dyDescent="0.25">
      <c r="A119" s="64" t="s">
        <v>1442</v>
      </c>
      <c r="B119" s="64" t="s">
        <v>791</v>
      </c>
      <c r="C119" s="64">
        <v>2</v>
      </c>
      <c r="D119" s="64">
        <v>2021</v>
      </c>
      <c r="E119" s="64" t="s">
        <v>70</v>
      </c>
      <c r="F119" s="64" t="s">
        <v>639</v>
      </c>
      <c r="G119" s="65">
        <v>44533</v>
      </c>
      <c r="H119" s="64" t="s">
        <v>640</v>
      </c>
      <c r="I119" s="64" t="s">
        <v>641</v>
      </c>
      <c r="J119" s="64" t="s">
        <v>642</v>
      </c>
      <c r="K119" s="64" t="s">
        <v>646</v>
      </c>
      <c r="L119" s="64" t="s">
        <v>82</v>
      </c>
      <c r="M119" s="64" t="s">
        <v>647</v>
      </c>
      <c r="N119" s="64">
        <v>2</v>
      </c>
      <c r="O119" s="64" t="s">
        <v>76</v>
      </c>
      <c r="P119" s="64" t="s">
        <v>77</v>
      </c>
      <c r="Q119" s="64" t="s">
        <v>645</v>
      </c>
      <c r="R119" s="65">
        <v>44564</v>
      </c>
      <c r="S119" s="65">
        <v>44773</v>
      </c>
      <c r="T119" s="65">
        <v>44781</v>
      </c>
      <c r="U119" s="64" t="s">
        <v>828</v>
      </c>
      <c r="V119" s="64" t="s">
        <v>1427</v>
      </c>
      <c r="W119" s="64" t="s">
        <v>114</v>
      </c>
      <c r="X119" s="64">
        <v>0</v>
      </c>
      <c r="Y119" s="64">
        <v>0</v>
      </c>
    </row>
    <row r="120" spans="1:25" s="64" customFormat="1" x14ac:dyDescent="0.25">
      <c r="A120" s="64" t="s">
        <v>1442</v>
      </c>
      <c r="B120" s="64" t="s">
        <v>791</v>
      </c>
      <c r="C120" s="64">
        <v>5</v>
      </c>
      <c r="D120" s="64">
        <v>2021</v>
      </c>
      <c r="E120" s="64" t="s">
        <v>70</v>
      </c>
      <c r="F120" s="64" t="s">
        <v>639</v>
      </c>
      <c r="G120" s="65">
        <v>44533</v>
      </c>
      <c r="H120" s="64" t="s">
        <v>650</v>
      </c>
      <c r="I120" s="64" t="s">
        <v>641</v>
      </c>
      <c r="J120" s="64" t="s">
        <v>651</v>
      </c>
      <c r="K120" s="64" t="s">
        <v>652</v>
      </c>
      <c r="L120" s="64" t="s">
        <v>82</v>
      </c>
      <c r="M120" s="64" t="s">
        <v>653</v>
      </c>
      <c r="N120" s="64">
        <v>1</v>
      </c>
      <c r="O120" s="64" t="s">
        <v>76</v>
      </c>
      <c r="P120" s="64" t="s">
        <v>77</v>
      </c>
      <c r="Q120" s="64" t="s">
        <v>645</v>
      </c>
      <c r="R120" s="65">
        <v>44564</v>
      </c>
      <c r="S120" s="65">
        <v>44773</v>
      </c>
      <c r="T120" s="65">
        <v>44781</v>
      </c>
      <c r="U120" s="64" t="s">
        <v>828</v>
      </c>
      <c r="V120" s="64" t="s">
        <v>1435</v>
      </c>
      <c r="W120" s="64" t="s">
        <v>114</v>
      </c>
      <c r="X120" s="64">
        <v>0</v>
      </c>
      <c r="Y120" s="64">
        <v>0</v>
      </c>
    </row>
    <row r="121" spans="1:25" s="64" customFormat="1" x14ac:dyDescent="0.25">
      <c r="A121" s="64" t="s">
        <v>1442</v>
      </c>
      <c r="B121" s="64" t="s">
        <v>794</v>
      </c>
      <c r="C121" s="64">
        <v>4</v>
      </c>
      <c r="D121" s="64">
        <v>2021</v>
      </c>
      <c r="E121" s="64" t="s">
        <v>70</v>
      </c>
      <c r="F121" s="64" t="s">
        <v>639</v>
      </c>
      <c r="G121" s="65">
        <v>44533</v>
      </c>
      <c r="H121" s="64" t="s">
        <v>688</v>
      </c>
      <c r="I121" s="64" t="s">
        <v>641</v>
      </c>
      <c r="J121" s="64" t="s">
        <v>689</v>
      </c>
      <c r="K121" s="64" t="s">
        <v>690</v>
      </c>
      <c r="L121" s="64" t="s">
        <v>82</v>
      </c>
      <c r="M121" s="64" t="s">
        <v>691</v>
      </c>
      <c r="N121" s="64">
        <v>6</v>
      </c>
      <c r="O121" s="64" t="s">
        <v>76</v>
      </c>
      <c r="P121" s="64" t="s">
        <v>77</v>
      </c>
      <c r="Q121" s="64" t="s">
        <v>645</v>
      </c>
      <c r="R121" s="65">
        <v>44564</v>
      </c>
      <c r="S121" s="65">
        <v>44773</v>
      </c>
      <c r="T121" s="65">
        <v>44781</v>
      </c>
      <c r="U121" s="64" t="s">
        <v>828</v>
      </c>
      <c r="V121" s="64" t="s">
        <v>1428</v>
      </c>
      <c r="W121" s="64" t="s">
        <v>114</v>
      </c>
      <c r="X121" s="64">
        <v>0</v>
      </c>
      <c r="Y121" s="64">
        <v>0</v>
      </c>
    </row>
    <row r="122" spans="1:25" s="64" customFormat="1" x14ac:dyDescent="0.25">
      <c r="A122" s="64" t="s">
        <v>1442</v>
      </c>
      <c r="B122" s="64" t="s">
        <v>796</v>
      </c>
      <c r="C122" s="64">
        <v>3</v>
      </c>
      <c r="D122" s="64">
        <v>2021</v>
      </c>
      <c r="E122" s="64" t="s">
        <v>790</v>
      </c>
      <c r="F122" s="64" t="s">
        <v>639</v>
      </c>
      <c r="G122" s="65">
        <v>44533</v>
      </c>
      <c r="H122" s="64" t="s">
        <v>702</v>
      </c>
      <c r="I122" s="64" t="s">
        <v>641</v>
      </c>
      <c r="J122" s="64" t="s">
        <v>703</v>
      </c>
      <c r="K122" s="64" t="s">
        <v>709</v>
      </c>
      <c r="L122" s="64" t="s">
        <v>79</v>
      </c>
      <c r="M122" s="64" t="s">
        <v>710</v>
      </c>
      <c r="N122" s="64">
        <v>1</v>
      </c>
      <c r="O122" s="64" t="s">
        <v>76</v>
      </c>
      <c r="P122" s="64" t="s">
        <v>814</v>
      </c>
      <c r="Q122" s="64" t="s">
        <v>706</v>
      </c>
      <c r="R122" s="65">
        <v>44564</v>
      </c>
      <c r="S122" s="65">
        <v>44773</v>
      </c>
      <c r="T122" s="65">
        <v>44781</v>
      </c>
      <c r="U122" s="64" t="s">
        <v>828</v>
      </c>
      <c r="V122" s="64" t="s">
        <v>1429</v>
      </c>
      <c r="W122" s="64" t="s">
        <v>114</v>
      </c>
      <c r="X122" s="64">
        <v>0</v>
      </c>
      <c r="Y122" s="64">
        <v>0</v>
      </c>
    </row>
    <row r="123" spans="1:25" s="64" customFormat="1" x14ac:dyDescent="0.25">
      <c r="A123" s="64" t="s">
        <v>1442</v>
      </c>
      <c r="B123" s="64" t="s">
        <v>797</v>
      </c>
      <c r="C123" s="64">
        <v>1</v>
      </c>
      <c r="D123" s="64">
        <v>2021</v>
      </c>
      <c r="E123" s="64" t="s">
        <v>70</v>
      </c>
      <c r="F123" s="64" t="s">
        <v>639</v>
      </c>
      <c r="G123" s="65">
        <v>44533</v>
      </c>
      <c r="H123" s="64" t="s">
        <v>711</v>
      </c>
      <c r="I123" s="64" t="s">
        <v>641</v>
      </c>
      <c r="J123" s="64" t="s">
        <v>712</v>
      </c>
      <c r="K123" s="64" t="s">
        <v>713</v>
      </c>
      <c r="L123" s="64" t="s">
        <v>79</v>
      </c>
      <c r="M123" s="64" t="s">
        <v>714</v>
      </c>
      <c r="N123" s="64">
        <v>1</v>
      </c>
      <c r="O123" s="64" t="s">
        <v>76</v>
      </c>
      <c r="P123" s="64" t="s">
        <v>77</v>
      </c>
      <c r="Q123" s="64" t="s">
        <v>645</v>
      </c>
      <c r="R123" s="65">
        <v>44564</v>
      </c>
      <c r="S123" s="65">
        <v>44773</v>
      </c>
      <c r="T123" s="65">
        <v>44781</v>
      </c>
      <c r="U123" s="64" t="s">
        <v>828</v>
      </c>
      <c r="V123" s="64" t="s">
        <v>1430</v>
      </c>
      <c r="W123" s="64" t="s">
        <v>114</v>
      </c>
      <c r="X123" s="64">
        <v>0</v>
      </c>
      <c r="Y123" s="64">
        <v>0</v>
      </c>
    </row>
    <row r="124" spans="1:25" s="64" customFormat="1" x14ac:dyDescent="0.25">
      <c r="A124" s="64" t="s">
        <v>1442</v>
      </c>
      <c r="B124" s="64" t="s">
        <v>800</v>
      </c>
      <c r="C124" s="64">
        <v>1</v>
      </c>
      <c r="D124" s="64">
        <v>2021</v>
      </c>
      <c r="E124" s="64" t="s">
        <v>70</v>
      </c>
      <c r="F124" s="64" t="s">
        <v>639</v>
      </c>
      <c r="G124" s="65">
        <v>44533</v>
      </c>
      <c r="H124" s="64" t="s">
        <v>728</v>
      </c>
      <c r="I124" s="64" t="s">
        <v>641</v>
      </c>
      <c r="J124" s="64" t="s">
        <v>729</v>
      </c>
      <c r="K124" s="64" t="s">
        <v>730</v>
      </c>
      <c r="L124" s="64" t="s">
        <v>82</v>
      </c>
      <c r="M124" s="64" t="s">
        <v>1000</v>
      </c>
      <c r="N124" s="64">
        <v>1</v>
      </c>
      <c r="O124" s="64" t="s">
        <v>76</v>
      </c>
      <c r="P124" s="64" t="s">
        <v>77</v>
      </c>
      <c r="Q124" s="64" t="s">
        <v>645</v>
      </c>
      <c r="R124" s="65">
        <v>44564</v>
      </c>
      <c r="S124" s="65">
        <v>44773</v>
      </c>
      <c r="T124" s="65">
        <v>44781</v>
      </c>
      <c r="U124" s="64" t="s">
        <v>828</v>
      </c>
      <c r="V124" s="64" t="s">
        <v>1431</v>
      </c>
      <c r="W124" s="64" t="s">
        <v>114</v>
      </c>
      <c r="X124" s="64">
        <v>1</v>
      </c>
      <c r="Y124" s="64">
        <v>0</v>
      </c>
    </row>
    <row r="125" spans="1:25" s="64" customFormat="1" x14ac:dyDescent="0.25">
      <c r="A125" s="64" t="s">
        <v>1442</v>
      </c>
      <c r="B125" s="64" t="s">
        <v>808</v>
      </c>
      <c r="C125" s="64">
        <v>1</v>
      </c>
      <c r="D125" s="64">
        <v>2021</v>
      </c>
      <c r="E125" s="64" t="s">
        <v>70</v>
      </c>
      <c r="F125" s="64" t="s">
        <v>639</v>
      </c>
      <c r="G125" s="65">
        <v>44533</v>
      </c>
      <c r="H125" s="64" t="s">
        <v>769</v>
      </c>
      <c r="I125" s="64" t="s">
        <v>641</v>
      </c>
      <c r="J125" s="64" t="s">
        <v>1003</v>
      </c>
      <c r="K125" s="64" t="s">
        <v>1004</v>
      </c>
      <c r="L125" s="64" t="s">
        <v>82</v>
      </c>
      <c r="M125" s="64" t="s">
        <v>999</v>
      </c>
      <c r="N125" s="64">
        <v>1</v>
      </c>
      <c r="O125" s="64" t="s">
        <v>76</v>
      </c>
      <c r="P125" s="64" t="s">
        <v>77</v>
      </c>
      <c r="Q125" s="64" t="s">
        <v>770</v>
      </c>
      <c r="R125" s="65">
        <v>44564</v>
      </c>
      <c r="S125" s="65">
        <v>44773</v>
      </c>
      <c r="T125" s="65">
        <v>44781</v>
      </c>
      <c r="U125" s="64" t="s">
        <v>828</v>
      </c>
      <c r="V125" s="64" t="s">
        <v>1432</v>
      </c>
      <c r="W125" s="64" t="s">
        <v>114</v>
      </c>
      <c r="X125" s="64">
        <v>0</v>
      </c>
      <c r="Y125" s="64">
        <v>1</v>
      </c>
    </row>
    <row r="126" spans="1:25" s="64" customFormat="1" x14ac:dyDescent="0.25">
      <c r="A126" s="64" t="s">
        <v>1442</v>
      </c>
      <c r="B126" s="64" t="s">
        <v>809</v>
      </c>
      <c r="C126" s="64">
        <v>1</v>
      </c>
      <c r="D126" s="64">
        <v>2021</v>
      </c>
      <c r="E126" s="64" t="s">
        <v>790</v>
      </c>
      <c r="F126" s="64" t="s">
        <v>639</v>
      </c>
      <c r="G126" s="65">
        <v>44533</v>
      </c>
      <c r="H126" s="64" t="s">
        <v>771</v>
      </c>
      <c r="I126" s="64" t="s">
        <v>641</v>
      </c>
      <c r="J126" s="64" t="s">
        <v>772</v>
      </c>
      <c r="K126" s="64" t="s">
        <v>773</v>
      </c>
      <c r="L126" s="64" t="s">
        <v>774</v>
      </c>
      <c r="M126" s="64" t="s">
        <v>1000</v>
      </c>
      <c r="N126" s="64">
        <v>1</v>
      </c>
      <c r="O126" s="64" t="s">
        <v>76</v>
      </c>
      <c r="P126" s="64" t="s">
        <v>814</v>
      </c>
      <c r="Q126" s="64" t="s">
        <v>775</v>
      </c>
      <c r="R126" s="65">
        <v>44571</v>
      </c>
      <c r="S126" s="65">
        <v>44773</v>
      </c>
      <c r="T126" s="65">
        <v>44781</v>
      </c>
      <c r="U126" s="64" t="s">
        <v>828</v>
      </c>
      <c r="V126" s="64" t="s">
        <v>1433</v>
      </c>
      <c r="W126" s="64" t="s">
        <v>114</v>
      </c>
      <c r="X126" s="64">
        <v>0</v>
      </c>
      <c r="Y126" s="64">
        <v>0</v>
      </c>
    </row>
    <row r="127" spans="1:25" s="64" customFormat="1" x14ac:dyDescent="0.25">
      <c r="A127" s="64" t="s">
        <v>1442</v>
      </c>
      <c r="B127" s="64" t="s">
        <v>845</v>
      </c>
      <c r="C127" s="64">
        <v>1</v>
      </c>
      <c r="D127" s="64">
        <v>2022</v>
      </c>
      <c r="E127" s="64" t="s">
        <v>75</v>
      </c>
      <c r="F127" s="64" t="s">
        <v>900</v>
      </c>
      <c r="G127" s="65">
        <v>44587</v>
      </c>
      <c r="H127" s="64" t="s">
        <v>839</v>
      </c>
      <c r="I127" s="64" t="s">
        <v>236</v>
      </c>
      <c r="J127" s="64" t="s">
        <v>840</v>
      </c>
      <c r="K127" s="64" t="s">
        <v>841</v>
      </c>
      <c r="L127" s="64" t="s">
        <v>163</v>
      </c>
      <c r="M127" s="64" t="s">
        <v>842</v>
      </c>
      <c r="N127" s="64" t="s">
        <v>843</v>
      </c>
      <c r="O127" s="64" t="s">
        <v>83</v>
      </c>
      <c r="P127" s="64" t="s">
        <v>84</v>
      </c>
      <c r="Q127" s="64" t="s">
        <v>844</v>
      </c>
      <c r="R127" s="65">
        <v>44607</v>
      </c>
      <c r="S127" s="65">
        <v>44757</v>
      </c>
      <c r="T127" s="65">
        <v>44778</v>
      </c>
      <c r="U127" s="64" t="s">
        <v>824</v>
      </c>
      <c r="V127" s="64" t="s">
        <v>1419</v>
      </c>
      <c r="W127" s="64" t="s">
        <v>114</v>
      </c>
      <c r="X127" s="64">
        <v>0</v>
      </c>
      <c r="Y127" s="64">
        <v>0</v>
      </c>
    </row>
    <row r="128" spans="1:25" s="64" customFormat="1" x14ac:dyDescent="0.25">
      <c r="A128" s="64" t="s">
        <v>1442</v>
      </c>
      <c r="B128" s="64" t="s">
        <v>1236</v>
      </c>
      <c r="C128" s="64">
        <v>1</v>
      </c>
      <c r="D128" s="64">
        <v>2022</v>
      </c>
      <c r="E128" s="64" t="s">
        <v>955</v>
      </c>
      <c r="F128" s="64" t="s">
        <v>1123</v>
      </c>
      <c r="G128" s="65">
        <v>44694</v>
      </c>
      <c r="H128" s="64" t="s">
        <v>1168</v>
      </c>
      <c r="I128" s="64" t="s">
        <v>1169</v>
      </c>
      <c r="J128" s="64" t="s">
        <v>1170</v>
      </c>
      <c r="K128" s="64" t="s">
        <v>1171</v>
      </c>
      <c r="L128" s="64" t="s">
        <v>162</v>
      </c>
      <c r="M128" s="64" t="s">
        <v>1172</v>
      </c>
      <c r="N128" s="64">
        <v>1</v>
      </c>
      <c r="O128" s="64" t="s">
        <v>80</v>
      </c>
      <c r="P128" s="64" t="s">
        <v>1033</v>
      </c>
      <c r="Q128" s="64" t="s">
        <v>961</v>
      </c>
      <c r="R128" s="65">
        <v>44713</v>
      </c>
      <c r="S128" s="65">
        <v>44804</v>
      </c>
      <c r="T128" s="65">
        <v>44781</v>
      </c>
      <c r="U128" s="64" t="s">
        <v>1413</v>
      </c>
      <c r="V128" s="64" t="s">
        <v>1418</v>
      </c>
      <c r="W128" s="64" t="s">
        <v>114</v>
      </c>
      <c r="X128" s="64">
        <v>0</v>
      </c>
      <c r="Y128" s="64">
        <v>0</v>
      </c>
    </row>
    <row r="129" spans="1:25" s="64" customFormat="1" x14ac:dyDescent="0.25">
      <c r="A129" s="64" t="s">
        <v>1442</v>
      </c>
      <c r="B129" s="64" t="s">
        <v>1239</v>
      </c>
      <c r="C129" s="64">
        <v>2</v>
      </c>
      <c r="D129" s="64">
        <v>2022</v>
      </c>
      <c r="E129" s="64" t="s">
        <v>210</v>
      </c>
      <c r="F129" s="64" t="s">
        <v>1123</v>
      </c>
      <c r="G129" s="65">
        <v>44694</v>
      </c>
      <c r="H129" s="64" t="s">
        <v>1184</v>
      </c>
      <c r="I129" s="64" t="s">
        <v>1185</v>
      </c>
      <c r="J129" s="64" t="s">
        <v>1189</v>
      </c>
      <c r="K129" s="64" t="s">
        <v>1190</v>
      </c>
      <c r="L129" s="64" t="s">
        <v>162</v>
      </c>
      <c r="M129" s="64" t="s">
        <v>1191</v>
      </c>
      <c r="N129" s="64">
        <v>1</v>
      </c>
      <c r="O129" s="64" t="s">
        <v>76</v>
      </c>
      <c r="P129" s="64" t="s">
        <v>119</v>
      </c>
      <c r="Q129" s="64" t="s">
        <v>1052</v>
      </c>
      <c r="R129" s="65">
        <v>44713</v>
      </c>
      <c r="S129" s="65">
        <v>44752</v>
      </c>
      <c r="T129" s="65">
        <v>44781</v>
      </c>
      <c r="U129" s="64" t="s">
        <v>828</v>
      </c>
      <c r="V129" s="64" t="s">
        <v>1434</v>
      </c>
      <c r="W129" s="64" t="s">
        <v>114</v>
      </c>
      <c r="X129" s="64">
        <v>0</v>
      </c>
      <c r="Y129" s="64">
        <v>0</v>
      </c>
    </row>
    <row r="130" spans="1:25" s="64" customFormat="1" x14ac:dyDescent="0.25">
      <c r="A130" s="64" t="s">
        <v>1442</v>
      </c>
      <c r="B130" s="64" t="s">
        <v>1240</v>
      </c>
      <c r="C130" s="64">
        <v>1</v>
      </c>
      <c r="D130" s="64">
        <v>2022</v>
      </c>
      <c r="E130" s="64" t="s">
        <v>1119</v>
      </c>
      <c r="F130" s="64" t="s">
        <v>1123</v>
      </c>
      <c r="G130" s="65">
        <v>44694</v>
      </c>
      <c r="H130" s="64" t="s">
        <v>1318</v>
      </c>
      <c r="I130" s="64" t="s">
        <v>1192</v>
      </c>
      <c r="J130" s="64" t="s">
        <v>1312</v>
      </c>
      <c r="K130" s="64" t="s">
        <v>1193</v>
      </c>
      <c r="L130" s="64" t="s">
        <v>163</v>
      </c>
      <c r="M130" s="64" t="s">
        <v>1194</v>
      </c>
      <c r="N130" s="64">
        <v>1</v>
      </c>
      <c r="O130" s="64" t="s">
        <v>1313</v>
      </c>
      <c r="P130" s="64" t="s">
        <v>1119</v>
      </c>
      <c r="Q130" s="64" t="s">
        <v>1254</v>
      </c>
      <c r="R130" s="65">
        <v>44706</v>
      </c>
      <c r="S130" s="65">
        <v>44727</v>
      </c>
      <c r="T130" s="65">
        <v>44782</v>
      </c>
      <c r="U130" s="64" t="s">
        <v>911</v>
      </c>
      <c r="V130" s="64" t="s">
        <v>1438</v>
      </c>
      <c r="W130" s="64" t="s">
        <v>114</v>
      </c>
      <c r="X130" s="64">
        <v>0</v>
      </c>
      <c r="Y130" s="64">
        <v>0</v>
      </c>
    </row>
    <row r="131" spans="1:25" s="64" customFormat="1" x14ac:dyDescent="0.25">
      <c r="A131" s="64" t="s">
        <v>1442</v>
      </c>
      <c r="B131" s="64" t="s">
        <v>1241</v>
      </c>
      <c r="C131" s="64">
        <v>2</v>
      </c>
      <c r="D131" s="64">
        <v>2022</v>
      </c>
      <c r="E131" s="64" t="s">
        <v>1120</v>
      </c>
      <c r="F131" s="64" t="s">
        <v>1123</v>
      </c>
      <c r="G131" s="65">
        <v>44694</v>
      </c>
      <c r="H131" s="64" t="s">
        <v>1195</v>
      </c>
      <c r="I131" s="64" t="s">
        <v>1196</v>
      </c>
      <c r="J131" s="64" t="s">
        <v>1197</v>
      </c>
      <c r="K131" s="64" t="s">
        <v>1200</v>
      </c>
      <c r="L131" s="64" t="s">
        <v>163</v>
      </c>
      <c r="M131" s="64" t="s">
        <v>1319</v>
      </c>
      <c r="N131" s="64">
        <v>1</v>
      </c>
      <c r="O131" s="64" t="s">
        <v>1249</v>
      </c>
      <c r="P131" s="64" t="s">
        <v>1249</v>
      </c>
      <c r="Q131" s="64" t="s">
        <v>1255</v>
      </c>
      <c r="R131" s="65">
        <v>44713</v>
      </c>
      <c r="S131" s="65">
        <v>44774</v>
      </c>
      <c r="T131" s="65">
        <v>44782</v>
      </c>
      <c r="U131" s="64" t="s">
        <v>911</v>
      </c>
      <c r="V131" s="64" t="s">
        <v>1436</v>
      </c>
      <c r="W131" s="64" t="s">
        <v>114</v>
      </c>
      <c r="X131" s="64">
        <v>0</v>
      </c>
      <c r="Y131" s="64">
        <v>0</v>
      </c>
    </row>
    <row r="132" spans="1:25" s="64" customFormat="1" x14ac:dyDescent="0.25">
      <c r="A132" s="64" t="s">
        <v>1442</v>
      </c>
      <c r="B132" s="64" t="s">
        <v>1242</v>
      </c>
      <c r="C132" s="64">
        <v>1</v>
      </c>
      <c r="D132" s="64">
        <v>2022</v>
      </c>
      <c r="E132" s="64" t="s">
        <v>1120</v>
      </c>
      <c r="F132" s="64" t="s">
        <v>1123</v>
      </c>
      <c r="G132" s="65">
        <v>44694</v>
      </c>
      <c r="H132" s="64" t="s">
        <v>1201</v>
      </c>
      <c r="I132" s="64" t="s">
        <v>1196</v>
      </c>
      <c r="J132" s="64" t="s">
        <v>1202</v>
      </c>
      <c r="K132" s="64" t="s">
        <v>1203</v>
      </c>
      <c r="L132" s="64" t="s">
        <v>163</v>
      </c>
      <c r="M132" s="64" t="s">
        <v>1204</v>
      </c>
      <c r="N132" s="64">
        <v>1</v>
      </c>
      <c r="O132" s="64" t="s">
        <v>1250</v>
      </c>
      <c r="P132" s="64" t="s">
        <v>1250</v>
      </c>
      <c r="Q132" s="64" t="s">
        <v>1256</v>
      </c>
      <c r="R132" s="65">
        <v>44713</v>
      </c>
      <c r="S132" s="65">
        <v>44751</v>
      </c>
      <c r="T132" s="65">
        <v>44782</v>
      </c>
      <c r="U132" s="64" t="s">
        <v>911</v>
      </c>
      <c r="V132" s="64" t="s">
        <v>1437</v>
      </c>
      <c r="W132" s="64" t="s">
        <v>114</v>
      </c>
      <c r="X132" s="64">
        <v>0</v>
      </c>
      <c r="Y132" s="64">
        <v>0</v>
      </c>
    </row>
    <row r="133" spans="1:25" s="64" customFormat="1" x14ac:dyDescent="0.25">
      <c r="A133" s="64" t="s">
        <v>1442</v>
      </c>
      <c r="B133" s="64" t="s">
        <v>1325</v>
      </c>
      <c r="C133" s="64">
        <v>1</v>
      </c>
      <c r="D133" s="64">
        <v>2022</v>
      </c>
      <c r="E133" s="64" t="s">
        <v>1120</v>
      </c>
      <c r="F133" s="64" t="s">
        <v>1391</v>
      </c>
      <c r="G133" s="65">
        <v>44727</v>
      </c>
      <c r="H133" s="64" t="s">
        <v>1392</v>
      </c>
      <c r="I133" s="64" t="s">
        <v>1196</v>
      </c>
      <c r="J133" s="64" t="s">
        <v>1393</v>
      </c>
      <c r="K133" s="64" t="s">
        <v>1394</v>
      </c>
      <c r="L133" s="64" t="s">
        <v>1396</v>
      </c>
      <c r="M133" s="64" t="s">
        <v>1397</v>
      </c>
      <c r="N133" s="64">
        <v>1</v>
      </c>
      <c r="O133" s="64" t="s">
        <v>1249</v>
      </c>
      <c r="P133" s="64" t="s">
        <v>1249</v>
      </c>
      <c r="Q133" s="64" t="s">
        <v>1307</v>
      </c>
      <c r="R133" s="65">
        <v>44734</v>
      </c>
      <c r="S133" s="65">
        <v>44763</v>
      </c>
      <c r="T133" s="65">
        <v>44782</v>
      </c>
      <c r="U133" s="64" t="s">
        <v>911</v>
      </c>
      <c r="V133" s="64" t="s">
        <v>1439</v>
      </c>
      <c r="W133" s="64" t="s">
        <v>114</v>
      </c>
      <c r="X133" s="64">
        <v>0</v>
      </c>
      <c r="Y133" s="64">
        <v>0</v>
      </c>
    </row>
    <row r="134" spans="1:25" s="64" customFormat="1" x14ac:dyDescent="0.25">
      <c r="A134" s="64" t="s">
        <v>2061</v>
      </c>
      <c r="B134" s="64" t="s">
        <v>326</v>
      </c>
      <c r="C134" s="64">
        <v>2</v>
      </c>
      <c r="D134" s="64">
        <v>2021</v>
      </c>
      <c r="E134" s="64" t="s">
        <v>116</v>
      </c>
      <c r="F134" s="64" t="s">
        <v>292</v>
      </c>
      <c r="G134" s="65">
        <v>44452</v>
      </c>
      <c r="H134" s="64" t="s">
        <v>330</v>
      </c>
      <c r="I134" s="64" t="s">
        <v>293</v>
      </c>
      <c r="J134" s="64" t="s">
        <v>301</v>
      </c>
      <c r="K134" s="64" t="s">
        <v>302</v>
      </c>
      <c r="L134" s="64" t="s">
        <v>113</v>
      </c>
      <c r="M134" s="64" t="s">
        <v>303</v>
      </c>
      <c r="N134" s="64">
        <v>1</v>
      </c>
      <c r="O134" s="64" t="s">
        <v>78</v>
      </c>
      <c r="P134" s="64" t="s">
        <v>333</v>
      </c>
      <c r="Q134" s="64" t="s">
        <v>297</v>
      </c>
      <c r="R134" s="65">
        <v>44470</v>
      </c>
      <c r="S134" s="65">
        <v>44834</v>
      </c>
      <c r="T134" s="65">
        <v>44810</v>
      </c>
      <c r="U134" s="64" t="s">
        <v>2046</v>
      </c>
      <c r="V134" s="64" t="s">
        <v>2049</v>
      </c>
      <c r="W134" s="64" t="s">
        <v>114</v>
      </c>
      <c r="X134" s="64">
        <v>0</v>
      </c>
      <c r="Y134" s="64">
        <v>0</v>
      </c>
    </row>
    <row r="135" spans="1:25" s="64" customFormat="1" x14ac:dyDescent="0.25">
      <c r="A135" s="109" t="s">
        <v>2061</v>
      </c>
      <c r="B135" s="64" t="s">
        <v>326</v>
      </c>
      <c r="C135" s="64">
        <v>4</v>
      </c>
      <c r="D135" s="64">
        <v>2021</v>
      </c>
      <c r="E135" s="64" t="s">
        <v>116</v>
      </c>
      <c r="F135" s="64" t="s">
        <v>292</v>
      </c>
      <c r="G135" s="65">
        <v>44452</v>
      </c>
      <c r="H135" s="64" t="s">
        <v>330</v>
      </c>
      <c r="I135" s="64" t="s">
        <v>293</v>
      </c>
      <c r="J135" s="64" t="s">
        <v>304</v>
      </c>
      <c r="K135" s="64" t="s">
        <v>307</v>
      </c>
      <c r="L135" s="64" t="s">
        <v>113</v>
      </c>
      <c r="M135" s="64" t="s">
        <v>308</v>
      </c>
      <c r="N135" s="64">
        <v>1</v>
      </c>
      <c r="O135" s="64" t="s">
        <v>78</v>
      </c>
      <c r="P135" s="64" t="s">
        <v>333</v>
      </c>
      <c r="Q135" s="64" t="s">
        <v>297</v>
      </c>
      <c r="R135" s="65">
        <v>44470</v>
      </c>
      <c r="S135" s="65">
        <v>44834</v>
      </c>
      <c r="T135" s="65">
        <v>44810</v>
      </c>
      <c r="U135" s="64" t="s">
        <v>2046</v>
      </c>
      <c r="V135" s="64" t="s">
        <v>2084</v>
      </c>
      <c r="W135" s="64" t="s">
        <v>114</v>
      </c>
      <c r="X135" s="64">
        <v>0</v>
      </c>
      <c r="Y135" s="64">
        <v>0</v>
      </c>
    </row>
    <row r="136" spans="1:25" s="64" customFormat="1" x14ac:dyDescent="0.25">
      <c r="A136" s="64" t="s">
        <v>2061</v>
      </c>
      <c r="B136" s="64" t="s">
        <v>425</v>
      </c>
      <c r="C136" s="64">
        <v>2</v>
      </c>
      <c r="D136" s="64">
        <v>2021</v>
      </c>
      <c r="E136" s="64" t="s">
        <v>70</v>
      </c>
      <c r="F136" s="64" t="s">
        <v>422</v>
      </c>
      <c r="G136" s="65">
        <v>44440</v>
      </c>
      <c r="H136" s="64" t="s">
        <v>379</v>
      </c>
      <c r="I136" s="64" t="s">
        <v>359</v>
      </c>
      <c r="J136" s="64" t="s">
        <v>380</v>
      </c>
      <c r="K136" s="64" t="s">
        <v>383</v>
      </c>
      <c r="L136" s="64" t="s">
        <v>113</v>
      </c>
      <c r="M136" s="64" t="s">
        <v>384</v>
      </c>
      <c r="N136" s="64">
        <v>1</v>
      </c>
      <c r="O136" s="64" t="s">
        <v>76</v>
      </c>
      <c r="P136" s="64" t="s">
        <v>77</v>
      </c>
      <c r="Q136" s="64" t="s">
        <v>122</v>
      </c>
      <c r="R136" s="65">
        <v>44743</v>
      </c>
      <c r="S136" s="65">
        <v>44804</v>
      </c>
      <c r="T136" s="65">
        <v>44812</v>
      </c>
      <c r="U136" s="64" t="s">
        <v>824</v>
      </c>
      <c r="V136" s="64" t="s">
        <v>2053</v>
      </c>
      <c r="W136" s="64" t="s">
        <v>114</v>
      </c>
      <c r="X136" s="64">
        <v>0</v>
      </c>
      <c r="Y136" s="64">
        <v>0</v>
      </c>
    </row>
    <row r="137" spans="1:25" s="64" customFormat="1" x14ac:dyDescent="0.25">
      <c r="A137" s="64" t="s">
        <v>2061</v>
      </c>
      <c r="B137" s="64" t="s">
        <v>1034</v>
      </c>
      <c r="C137" s="64">
        <v>1</v>
      </c>
      <c r="D137" s="64">
        <v>2022</v>
      </c>
      <c r="E137" s="64" t="s">
        <v>210</v>
      </c>
      <c r="F137" s="64" t="s">
        <v>1035</v>
      </c>
      <c r="G137" s="65">
        <v>44681</v>
      </c>
      <c r="H137" s="64" t="s">
        <v>1036</v>
      </c>
      <c r="I137" s="64" t="s">
        <v>1037</v>
      </c>
      <c r="J137" s="64" t="s">
        <v>1038</v>
      </c>
      <c r="K137" s="64" t="s">
        <v>1039</v>
      </c>
      <c r="L137" s="64" t="s">
        <v>82</v>
      </c>
      <c r="M137" s="64" t="s">
        <v>1046</v>
      </c>
      <c r="N137" s="64">
        <v>1</v>
      </c>
      <c r="O137" s="64" t="s">
        <v>76</v>
      </c>
      <c r="P137" s="64" t="s">
        <v>1050</v>
      </c>
      <c r="Q137" s="64" t="s">
        <v>1051</v>
      </c>
      <c r="R137" s="65">
        <v>44713</v>
      </c>
      <c r="S137" s="65">
        <v>44804</v>
      </c>
      <c r="T137" s="65">
        <v>44812</v>
      </c>
      <c r="U137" s="64" t="s">
        <v>824</v>
      </c>
      <c r="V137" s="64" t="s">
        <v>2054</v>
      </c>
      <c r="W137" s="64" t="s">
        <v>114</v>
      </c>
      <c r="X137" s="64">
        <v>0</v>
      </c>
      <c r="Y137" s="64">
        <v>0</v>
      </c>
    </row>
    <row r="138" spans="1:25" s="64" customFormat="1" x14ac:dyDescent="0.25">
      <c r="A138" s="64" t="s">
        <v>2061</v>
      </c>
      <c r="B138" s="64" t="s">
        <v>1053</v>
      </c>
      <c r="C138" s="64">
        <v>4</v>
      </c>
      <c r="D138" s="64">
        <v>2022</v>
      </c>
      <c r="E138" s="64" t="s">
        <v>210</v>
      </c>
      <c r="F138" s="64" t="s">
        <v>1035</v>
      </c>
      <c r="G138" s="65">
        <v>44681</v>
      </c>
      <c r="H138" s="64" t="s">
        <v>1054</v>
      </c>
      <c r="I138" s="64" t="s">
        <v>1055</v>
      </c>
      <c r="K138" s="64" t="s">
        <v>1065</v>
      </c>
      <c r="L138" s="64" t="s">
        <v>82</v>
      </c>
      <c r="M138" s="64" t="s">
        <v>1066</v>
      </c>
      <c r="N138" s="64">
        <v>1</v>
      </c>
      <c r="O138" s="64" t="s">
        <v>76</v>
      </c>
      <c r="P138" s="64" t="s">
        <v>119</v>
      </c>
      <c r="Q138" s="64" t="s">
        <v>1052</v>
      </c>
      <c r="R138" s="65">
        <v>44713</v>
      </c>
      <c r="S138" s="65">
        <v>44804</v>
      </c>
      <c r="T138" s="65">
        <v>44812</v>
      </c>
      <c r="U138" s="64" t="s">
        <v>824</v>
      </c>
      <c r="V138" s="64" t="s">
        <v>2057</v>
      </c>
      <c r="W138" s="64" t="s">
        <v>114</v>
      </c>
      <c r="X138" s="64">
        <v>0</v>
      </c>
      <c r="Y138" s="64" t="s">
        <v>2052</v>
      </c>
    </row>
    <row r="139" spans="1:25" s="64" customFormat="1" x14ac:dyDescent="0.25">
      <c r="A139" s="64" t="s">
        <v>2061</v>
      </c>
      <c r="B139" s="64" t="s">
        <v>1034</v>
      </c>
      <c r="C139" s="64">
        <v>4</v>
      </c>
      <c r="D139" s="64">
        <v>2022</v>
      </c>
      <c r="E139" s="64" t="s">
        <v>210</v>
      </c>
      <c r="F139" s="64" t="s">
        <v>1035</v>
      </c>
      <c r="G139" s="65">
        <v>44681</v>
      </c>
      <c r="H139" s="64" t="s">
        <v>1036</v>
      </c>
      <c r="I139" s="64" t="s">
        <v>1037</v>
      </c>
      <c r="J139" s="64" t="s">
        <v>1044</v>
      </c>
      <c r="K139" s="64" t="s">
        <v>1045</v>
      </c>
      <c r="L139" s="64" t="s">
        <v>82</v>
      </c>
      <c r="M139" s="64" t="s">
        <v>1049</v>
      </c>
      <c r="N139" s="64">
        <v>1</v>
      </c>
      <c r="O139" s="64" t="s">
        <v>76</v>
      </c>
      <c r="P139" s="64" t="s">
        <v>119</v>
      </c>
      <c r="Q139" s="64" t="s">
        <v>1052</v>
      </c>
      <c r="R139" s="65">
        <v>44713</v>
      </c>
      <c r="S139" s="65">
        <v>44804</v>
      </c>
      <c r="T139" s="65">
        <v>44812</v>
      </c>
      <c r="U139" s="64" t="s">
        <v>824</v>
      </c>
      <c r="V139" s="64" t="s">
        <v>2056</v>
      </c>
      <c r="W139" s="64" t="s">
        <v>114</v>
      </c>
      <c r="X139" s="64">
        <v>0</v>
      </c>
      <c r="Y139" s="64">
        <v>0</v>
      </c>
    </row>
    <row r="140" spans="1:25" s="64" customFormat="1" x14ac:dyDescent="0.25">
      <c r="A140" s="64" t="s">
        <v>2061</v>
      </c>
      <c r="B140" s="64" t="s">
        <v>1053</v>
      </c>
      <c r="C140" s="64">
        <v>4</v>
      </c>
      <c r="D140" s="64">
        <v>2022</v>
      </c>
      <c r="E140" s="64" t="s">
        <v>210</v>
      </c>
      <c r="F140" s="64" t="s">
        <v>1035</v>
      </c>
      <c r="G140" s="65">
        <v>44681</v>
      </c>
      <c r="H140" s="64" t="s">
        <v>1054</v>
      </c>
      <c r="I140" s="64" t="s">
        <v>1055</v>
      </c>
      <c r="J140" s="64" t="s">
        <v>1044</v>
      </c>
      <c r="K140" s="64" t="s">
        <v>1045</v>
      </c>
      <c r="R140" s="65"/>
      <c r="S140" s="65"/>
      <c r="T140" s="65"/>
    </row>
    <row r="141" spans="1:25" s="64" customFormat="1" x14ac:dyDescent="0.25">
      <c r="A141" s="64" t="s">
        <v>2061</v>
      </c>
      <c r="B141" s="64" t="s">
        <v>1092</v>
      </c>
      <c r="C141" s="64">
        <v>1</v>
      </c>
      <c r="D141" s="64">
        <v>2022</v>
      </c>
      <c r="E141" s="64" t="s">
        <v>210</v>
      </c>
      <c r="F141" s="64" t="s">
        <v>1097</v>
      </c>
      <c r="G141" s="65">
        <v>44707</v>
      </c>
      <c r="H141" s="64" t="s">
        <v>1098</v>
      </c>
      <c r="I141" s="64" t="s">
        <v>434</v>
      </c>
      <c r="J141" s="64" t="s">
        <v>1099</v>
      </c>
      <c r="K141" s="64" t="s">
        <v>1100</v>
      </c>
      <c r="L141" s="64" t="s">
        <v>162</v>
      </c>
      <c r="M141" s="64" t="s">
        <v>1101</v>
      </c>
      <c r="N141" s="64">
        <v>1</v>
      </c>
      <c r="O141" s="64" t="s">
        <v>76</v>
      </c>
      <c r="P141" s="64" t="s">
        <v>119</v>
      </c>
      <c r="Q141" s="64" t="s">
        <v>1052</v>
      </c>
      <c r="R141" s="65">
        <v>44718</v>
      </c>
      <c r="S141" s="65">
        <v>44804</v>
      </c>
      <c r="T141" s="65">
        <v>44812</v>
      </c>
      <c r="U141" s="64" t="s">
        <v>824</v>
      </c>
      <c r="V141" s="64" t="s">
        <v>2058</v>
      </c>
      <c r="W141" s="64" t="s">
        <v>114</v>
      </c>
      <c r="X141" s="64">
        <v>0</v>
      </c>
      <c r="Y141" s="64">
        <v>0</v>
      </c>
    </row>
    <row r="142" spans="1:25" s="64" customFormat="1" x14ac:dyDescent="0.25">
      <c r="A142" s="64" t="s">
        <v>2061</v>
      </c>
      <c r="B142" s="64" t="s">
        <v>1095</v>
      </c>
      <c r="C142" s="64">
        <v>1</v>
      </c>
      <c r="D142" s="64">
        <v>2022</v>
      </c>
      <c r="E142" s="64" t="s">
        <v>210</v>
      </c>
      <c r="F142" s="64" t="s">
        <v>1097</v>
      </c>
      <c r="G142" s="65">
        <v>44707</v>
      </c>
      <c r="H142" s="64" t="s">
        <v>1110</v>
      </c>
      <c r="I142" s="64" t="s">
        <v>434</v>
      </c>
      <c r="J142" s="64" t="s">
        <v>1111</v>
      </c>
      <c r="K142" s="64" t="s">
        <v>1112</v>
      </c>
      <c r="L142" s="64" t="s">
        <v>162</v>
      </c>
      <c r="M142" s="64" t="s">
        <v>1101</v>
      </c>
      <c r="N142" s="64">
        <v>1</v>
      </c>
      <c r="O142" s="64" t="s">
        <v>76</v>
      </c>
      <c r="P142" s="64" t="s">
        <v>119</v>
      </c>
      <c r="Q142" s="64" t="s">
        <v>1052</v>
      </c>
      <c r="R142" s="65">
        <v>44718</v>
      </c>
      <c r="S142" s="65">
        <v>44804</v>
      </c>
      <c r="T142" s="65">
        <v>44812</v>
      </c>
      <c r="U142" s="64" t="s">
        <v>824</v>
      </c>
      <c r="V142" s="64" t="s">
        <v>2059</v>
      </c>
      <c r="W142" s="64" t="s">
        <v>114</v>
      </c>
      <c r="X142" s="64">
        <v>0</v>
      </c>
      <c r="Y142" s="64">
        <v>0</v>
      </c>
    </row>
    <row r="143" spans="1:25" x14ac:dyDescent="0.25">
      <c r="G143"/>
      <c r="S143"/>
      <c r="T143"/>
    </row>
    <row r="144" spans="1:25" x14ac:dyDescent="0.25">
      <c r="G144"/>
      <c r="S144"/>
      <c r="T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sheetData>
  <autoFilter ref="A2:Y2" xr:uid="{00000000-0009-0000-0000-000003000000}"/>
  <dataValidations count="4">
    <dataValidation allowBlank="1" showInputMessage="1" showErrorMessage="1" promptTitle="Acciones a emprendes" prompt="Las acciones deben estar enfocadas a eliminar la causa detectada, debe ser realizable en un período de tiempo no superior a doce (12) meses" sqref="K62:K63 K107:K109 K104 K137:K142" xr:uid="{00000000-0002-0000-0300-000000000000}"/>
    <dataValidation allowBlank="1" showInputMessage="1" showErrorMessage="1" promptTitle="Fecha de cumplimiento" prompt="Las fechas de cumplimiento deben ser reales no superar los doce (12) meses" sqref="S62:S63 S107:S109 S104 S137:S139 S141:S142" xr:uid="{00000000-0002-0000-0300-000001000000}"/>
    <dataValidation allowBlank="1" showInputMessage="1" showErrorMessage="1" promptTitle="Análisis de causa" prompt="Las causas deben ser coherentes con el hallazgo  y claras en su redacción" sqref="J62:J63 J107:J109 J104 J137 J139:J142" xr:uid="{00000000-0002-0000-0300-000002000000}"/>
    <dataValidation allowBlank="1" showInputMessage="1" showErrorMessage="1" promptTitle="Indicador" prompt="Aplicable, coherente y medible" sqref="M62:M63 M107:M109 M104 M137:M139 M141:M142" xr:uid="{00000000-0002-0000-0300-000003000000}"/>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
  <sheetViews>
    <sheetView topLeftCell="I1" workbookViewId="0">
      <selection activeCell="W9" sqref="W9"/>
    </sheetView>
  </sheetViews>
  <sheetFormatPr baseColWidth="10" defaultRowHeight="12.5" x14ac:dyDescent="0.25"/>
  <cols>
    <col min="20" max="20" width="18.81640625" customWidth="1"/>
    <col min="21" max="21" width="48.54296875" customWidth="1"/>
    <col min="25" max="25" width="17.453125" style="103" customWidth="1"/>
  </cols>
  <sheetData>
    <row r="1" spans="1:25" s="1" customFormat="1" ht="49.5" customHeight="1" x14ac:dyDescent="0.25">
      <c r="A1" s="22" t="s">
        <v>28</v>
      </c>
      <c r="B1" s="22" t="s">
        <v>27</v>
      </c>
      <c r="C1" s="22" t="s">
        <v>26</v>
      </c>
      <c r="D1" s="22" t="s">
        <v>17</v>
      </c>
      <c r="E1" s="22" t="s">
        <v>0</v>
      </c>
      <c r="F1" s="22" t="s">
        <v>8</v>
      </c>
      <c r="G1" s="22" t="s">
        <v>10</v>
      </c>
      <c r="H1" s="2" t="s">
        <v>20</v>
      </c>
      <c r="I1" s="22" t="s">
        <v>19</v>
      </c>
      <c r="J1" s="22" t="s">
        <v>1</v>
      </c>
      <c r="K1" s="22" t="s">
        <v>15</v>
      </c>
      <c r="L1" s="22" t="s">
        <v>2</v>
      </c>
      <c r="M1" s="22" t="s">
        <v>3</v>
      </c>
      <c r="N1" s="22" t="s">
        <v>25</v>
      </c>
      <c r="O1" s="22" t="s">
        <v>4</v>
      </c>
      <c r="P1" s="22" t="s">
        <v>5</v>
      </c>
      <c r="Q1" s="20" t="s">
        <v>6</v>
      </c>
      <c r="R1" s="20" t="s">
        <v>7</v>
      </c>
      <c r="S1" s="21" t="s">
        <v>12</v>
      </c>
      <c r="T1" s="23" t="s">
        <v>18</v>
      </c>
      <c r="U1" s="77" t="s">
        <v>13</v>
      </c>
      <c r="V1" s="23" t="s">
        <v>14</v>
      </c>
      <c r="W1" s="23" t="s">
        <v>87</v>
      </c>
      <c r="X1" s="23" t="s">
        <v>88</v>
      </c>
      <c r="Y1" s="102" t="s">
        <v>1665</v>
      </c>
    </row>
    <row r="2" spans="1:25" s="76" customFormat="1" ht="61.5" customHeight="1" x14ac:dyDescent="0.25">
      <c r="A2" s="67" t="s">
        <v>966</v>
      </c>
      <c r="B2" s="67">
        <v>1</v>
      </c>
      <c r="C2" s="67">
        <v>2022</v>
      </c>
      <c r="D2" s="68" t="s">
        <v>930</v>
      </c>
      <c r="E2" s="66" t="s">
        <v>931</v>
      </c>
      <c r="F2" s="69">
        <v>44628</v>
      </c>
      <c r="G2" s="70" t="s">
        <v>932</v>
      </c>
      <c r="H2" s="71" t="s">
        <v>933</v>
      </c>
      <c r="I2" s="72" t="s">
        <v>934</v>
      </c>
      <c r="J2" s="73" t="s">
        <v>935</v>
      </c>
      <c r="K2" s="66" t="s">
        <v>82</v>
      </c>
      <c r="L2" s="70" t="s">
        <v>936</v>
      </c>
      <c r="M2" s="67">
        <v>0.95</v>
      </c>
      <c r="N2" s="67" t="s">
        <v>76</v>
      </c>
      <c r="O2" s="67" t="s">
        <v>937</v>
      </c>
      <c r="P2" s="70" t="s">
        <v>938</v>
      </c>
      <c r="Q2" s="74">
        <v>44648</v>
      </c>
      <c r="R2" s="78">
        <v>44743</v>
      </c>
      <c r="S2" s="78">
        <v>44720</v>
      </c>
      <c r="T2" s="75" t="s">
        <v>828</v>
      </c>
      <c r="U2" s="79" t="s">
        <v>1259</v>
      </c>
      <c r="V2" s="75" t="s">
        <v>1258</v>
      </c>
      <c r="W2" s="67">
        <v>0</v>
      </c>
      <c r="X2" s="67">
        <v>0</v>
      </c>
      <c r="Y2" s="107">
        <v>202217000143863</v>
      </c>
    </row>
    <row r="3" spans="1:25" s="89" customFormat="1" ht="53.25" customHeight="1" x14ac:dyDescent="0.25">
      <c r="A3" s="81" t="s">
        <v>424</v>
      </c>
      <c r="B3" s="81">
        <v>2</v>
      </c>
      <c r="C3" s="81">
        <v>2021</v>
      </c>
      <c r="D3" s="80" t="s">
        <v>70</v>
      </c>
      <c r="E3" s="81" t="s">
        <v>422</v>
      </c>
      <c r="F3" s="80">
        <v>44440</v>
      </c>
      <c r="G3" s="85" t="s">
        <v>373</v>
      </c>
      <c r="H3" s="82" t="s">
        <v>359</v>
      </c>
      <c r="I3" s="82" t="s">
        <v>374</v>
      </c>
      <c r="J3" s="83" t="s">
        <v>377</v>
      </c>
      <c r="K3" s="81" t="s">
        <v>113</v>
      </c>
      <c r="L3" s="81" t="s">
        <v>378</v>
      </c>
      <c r="M3" s="81">
        <v>1</v>
      </c>
      <c r="N3" s="81" t="s">
        <v>76</v>
      </c>
      <c r="O3" s="81" t="s">
        <v>77</v>
      </c>
      <c r="P3" s="85" t="s">
        <v>122</v>
      </c>
      <c r="Q3" s="87">
        <v>44805</v>
      </c>
      <c r="R3" s="88">
        <v>44834</v>
      </c>
      <c r="S3" s="88">
        <v>44781</v>
      </c>
      <c r="T3" s="86" t="s">
        <v>828</v>
      </c>
      <c r="U3" s="84" t="s">
        <v>1425</v>
      </c>
      <c r="V3" s="75" t="s">
        <v>1258</v>
      </c>
      <c r="W3" s="81">
        <v>0</v>
      </c>
      <c r="X3" s="81">
        <v>0</v>
      </c>
      <c r="Y3" s="108">
        <v>202217000212043</v>
      </c>
    </row>
    <row r="4" spans="1:25" s="89" customFormat="1" ht="53.25" customHeight="1" x14ac:dyDescent="0.25">
      <c r="A4" s="81" t="s">
        <v>425</v>
      </c>
      <c r="B4" s="81">
        <v>5</v>
      </c>
      <c r="C4" s="81">
        <v>2021</v>
      </c>
      <c r="D4" s="80" t="s">
        <v>70</v>
      </c>
      <c r="E4" s="81" t="s">
        <v>422</v>
      </c>
      <c r="F4" s="80">
        <v>44440</v>
      </c>
      <c r="G4" s="85" t="s">
        <v>379</v>
      </c>
      <c r="H4" s="82" t="s">
        <v>359</v>
      </c>
      <c r="I4" s="82" t="s">
        <v>380</v>
      </c>
      <c r="J4" s="83" t="s">
        <v>389</v>
      </c>
      <c r="K4" s="81" t="s">
        <v>113</v>
      </c>
      <c r="L4" s="81" t="s">
        <v>390</v>
      </c>
      <c r="M4" s="81">
        <v>1</v>
      </c>
      <c r="N4" s="81" t="s">
        <v>76</v>
      </c>
      <c r="O4" s="81" t="s">
        <v>77</v>
      </c>
      <c r="P4" s="85" t="s">
        <v>122</v>
      </c>
      <c r="Q4" s="87">
        <v>44835</v>
      </c>
      <c r="R4" s="88">
        <v>44895</v>
      </c>
      <c r="S4" s="88">
        <v>44781</v>
      </c>
      <c r="T4" s="86" t="s">
        <v>828</v>
      </c>
      <c r="U4" s="84" t="s">
        <v>1424</v>
      </c>
      <c r="V4" s="86" t="s">
        <v>86</v>
      </c>
      <c r="W4" s="81">
        <v>0</v>
      </c>
      <c r="X4" s="81">
        <v>0</v>
      </c>
      <c r="Y4" s="108">
        <v>202217000212043</v>
      </c>
    </row>
    <row r="5" spans="1:25" s="89" customFormat="1" ht="53.25" customHeight="1" x14ac:dyDescent="0.25">
      <c r="A5" s="81" t="s">
        <v>426</v>
      </c>
      <c r="B5" s="81">
        <v>2</v>
      </c>
      <c r="C5" s="81">
        <v>2021</v>
      </c>
      <c r="D5" s="80" t="s">
        <v>70</v>
      </c>
      <c r="E5" s="81" t="s">
        <v>422</v>
      </c>
      <c r="F5" s="80">
        <v>44440</v>
      </c>
      <c r="G5" s="85" t="s">
        <v>391</v>
      </c>
      <c r="H5" s="82" t="s">
        <v>359</v>
      </c>
      <c r="I5" s="82" t="s">
        <v>392</v>
      </c>
      <c r="J5" s="83" t="s">
        <v>395</v>
      </c>
      <c r="K5" s="81" t="s">
        <v>113</v>
      </c>
      <c r="L5" s="81" t="s">
        <v>396</v>
      </c>
      <c r="M5" s="81">
        <v>1</v>
      </c>
      <c r="N5" s="81" t="s">
        <v>76</v>
      </c>
      <c r="O5" s="81" t="s">
        <v>77</v>
      </c>
      <c r="P5" s="85" t="s">
        <v>122</v>
      </c>
      <c r="Q5" s="87">
        <v>44866</v>
      </c>
      <c r="R5" s="88">
        <v>44895</v>
      </c>
      <c r="S5" s="88">
        <v>44781</v>
      </c>
      <c r="T5" s="86" t="s">
        <v>828</v>
      </c>
      <c r="U5" s="84" t="s">
        <v>1424</v>
      </c>
      <c r="V5" s="86" t="s">
        <v>86</v>
      </c>
      <c r="W5" s="81">
        <v>0</v>
      </c>
      <c r="X5" s="81">
        <v>0</v>
      </c>
      <c r="Y5" s="108">
        <v>202217000212043</v>
      </c>
    </row>
    <row r="6" spans="1:25" s="89" customFormat="1" ht="53.25" customHeight="1" x14ac:dyDescent="0.25">
      <c r="A6" s="81" t="s">
        <v>426</v>
      </c>
      <c r="B6" s="81">
        <v>3</v>
      </c>
      <c r="C6" s="81">
        <v>2021</v>
      </c>
      <c r="D6" s="80" t="s">
        <v>70</v>
      </c>
      <c r="E6" s="81" t="s">
        <v>422</v>
      </c>
      <c r="F6" s="80">
        <v>44440</v>
      </c>
      <c r="G6" s="85" t="s">
        <v>391</v>
      </c>
      <c r="H6" s="82" t="s">
        <v>359</v>
      </c>
      <c r="I6" s="82" t="s">
        <v>392</v>
      </c>
      <c r="J6" s="83" t="s">
        <v>397</v>
      </c>
      <c r="K6" s="81" t="s">
        <v>113</v>
      </c>
      <c r="L6" s="81" t="s">
        <v>398</v>
      </c>
      <c r="M6" s="81">
        <v>1</v>
      </c>
      <c r="N6" s="81" t="s">
        <v>76</v>
      </c>
      <c r="O6" s="81" t="s">
        <v>77</v>
      </c>
      <c r="P6" s="85" t="s">
        <v>122</v>
      </c>
      <c r="Q6" s="87">
        <v>44896</v>
      </c>
      <c r="R6" s="88">
        <v>44926</v>
      </c>
      <c r="S6" s="88">
        <v>44781</v>
      </c>
      <c r="T6" s="86" t="s">
        <v>828</v>
      </c>
      <c r="U6" s="84" t="s">
        <v>1424</v>
      </c>
      <c r="V6" s="86" t="s">
        <v>86</v>
      </c>
      <c r="W6" s="81">
        <v>0</v>
      </c>
      <c r="X6" s="81">
        <v>0</v>
      </c>
      <c r="Y6" s="108">
        <v>202217000212043</v>
      </c>
    </row>
    <row r="7" spans="1:25" s="89" customFormat="1" ht="53.25" customHeight="1" x14ac:dyDescent="0.25">
      <c r="A7" s="81" t="s">
        <v>426</v>
      </c>
      <c r="B7" s="81">
        <v>4</v>
      </c>
      <c r="C7" s="81">
        <v>2021</v>
      </c>
      <c r="D7" s="80" t="s">
        <v>70</v>
      </c>
      <c r="E7" s="81" t="s">
        <v>422</v>
      </c>
      <c r="F7" s="80">
        <v>44440</v>
      </c>
      <c r="G7" s="85" t="s">
        <v>391</v>
      </c>
      <c r="H7" s="82" t="s">
        <v>359</v>
      </c>
      <c r="I7" s="82" t="s">
        <v>392</v>
      </c>
      <c r="J7" s="83" t="s">
        <v>399</v>
      </c>
      <c r="K7" s="81" t="s">
        <v>113</v>
      </c>
      <c r="L7" s="81" t="s">
        <v>396</v>
      </c>
      <c r="M7" s="81">
        <v>1</v>
      </c>
      <c r="N7" s="81" t="s">
        <v>76</v>
      </c>
      <c r="O7" s="81" t="s">
        <v>77</v>
      </c>
      <c r="P7" s="85" t="s">
        <v>122</v>
      </c>
      <c r="Q7" s="87">
        <v>44896</v>
      </c>
      <c r="R7" s="88">
        <v>44926</v>
      </c>
      <c r="S7" s="88">
        <v>44781</v>
      </c>
      <c r="T7" s="86" t="s">
        <v>828</v>
      </c>
      <c r="U7" s="84" t="s">
        <v>1424</v>
      </c>
      <c r="V7" s="86" t="s">
        <v>86</v>
      </c>
      <c r="W7" s="81">
        <v>0</v>
      </c>
      <c r="X7" s="81">
        <v>0</v>
      </c>
      <c r="Y7" s="108">
        <v>202217000212043</v>
      </c>
    </row>
    <row r="8" spans="1:25" s="89" customFormat="1" ht="53.25" customHeight="1" x14ac:dyDescent="0.25">
      <c r="A8" s="81" t="s">
        <v>427</v>
      </c>
      <c r="B8" s="81">
        <v>2</v>
      </c>
      <c r="C8" s="81">
        <v>2021</v>
      </c>
      <c r="D8" s="80" t="s">
        <v>70</v>
      </c>
      <c r="E8" s="81" t="s">
        <v>422</v>
      </c>
      <c r="F8" s="80">
        <v>44440</v>
      </c>
      <c r="G8" s="85" t="s">
        <v>400</v>
      </c>
      <c r="H8" s="82" t="s">
        <v>359</v>
      </c>
      <c r="I8" s="82" t="s">
        <v>401</v>
      </c>
      <c r="J8" s="83" t="s">
        <v>404</v>
      </c>
      <c r="K8" s="81" t="s">
        <v>113</v>
      </c>
      <c r="L8" s="81" t="s">
        <v>405</v>
      </c>
      <c r="M8" s="81">
        <v>1</v>
      </c>
      <c r="N8" s="81" t="s">
        <v>76</v>
      </c>
      <c r="O8" s="81" t="s">
        <v>77</v>
      </c>
      <c r="P8" s="85" t="s">
        <v>122</v>
      </c>
      <c r="Q8" s="87">
        <v>44866</v>
      </c>
      <c r="R8" s="88">
        <v>44895</v>
      </c>
      <c r="S8" s="88">
        <v>44781</v>
      </c>
      <c r="T8" s="86" t="s">
        <v>828</v>
      </c>
      <c r="U8" s="84" t="s">
        <v>1424</v>
      </c>
      <c r="V8" s="86" t="s">
        <v>86</v>
      </c>
      <c r="W8" s="81">
        <v>0</v>
      </c>
      <c r="X8" s="81">
        <v>0</v>
      </c>
      <c r="Y8" s="108">
        <v>202217000212043</v>
      </c>
    </row>
    <row r="9" spans="1:25" s="89" customFormat="1" ht="53.25" customHeight="1" x14ac:dyDescent="0.25">
      <c r="A9" s="81" t="s">
        <v>427</v>
      </c>
      <c r="B9" s="81">
        <v>3</v>
      </c>
      <c r="C9" s="81">
        <v>2021</v>
      </c>
      <c r="D9" s="80" t="s">
        <v>70</v>
      </c>
      <c r="E9" s="81" t="s">
        <v>422</v>
      </c>
      <c r="F9" s="80">
        <v>44440</v>
      </c>
      <c r="G9" s="85" t="s">
        <v>400</v>
      </c>
      <c r="H9" s="82" t="s">
        <v>359</v>
      </c>
      <c r="I9" s="82" t="s">
        <v>401</v>
      </c>
      <c r="J9" s="83" t="s">
        <v>406</v>
      </c>
      <c r="K9" s="81" t="s">
        <v>113</v>
      </c>
      <c r="L9" s="81" t="s">
        <v>407</v>
      </c>
      <c r="M9" s="81">
        <v>1</v>
      </c>
      <c r="N9" s="81" t="s">
        <v>76</v>
      </c>
      <c r="O9" s="81" t="s">
        <v>77</v>
      </c>
      <c r="P9" s="85" t="s">
        <v>122</v>
      </c>
      <c r="Q9" s="87">
        <v>44896</v>
      </c>
      <c r="R9" s="88">
        <v>44926</v>
      </c>
      <c r="S9" s="88">
        <v>44781</v>
      </c>
      <c r="T9" s="86" t="s">
        <v>828</v>
      </c>
      <c r="U9" s="84" t="s">
        <v>1424</v>
      </c>
      <c r="V9" s="86" t="s">
        <v>86</v>
      </c>
      <c r="W9" s="81">
        <v>0</v>
      </c>
      <c r="X9" s="81">
        <v>0</v>
      </c>
      <c r="Y9" s="108">
        <v>202217000212043</v>
      </c>
    </row>
  </sheetData>
  <dataValidations count="4">
    <dataValidation allowBlank="1" showInputMessage="1" showErrorMessage="1" promptTitle="Acciones a emprendes" prompt="Las acciones deben estar enfocadas a eliminar la causa detectada, debe ser realizable en un período de tiempo no superior a doce (12) meses" sqref="J2" xr:uid="{00000000-0002-0000-0400-000000000000}"/>
    <dataValidation allowBlank="1" showInputMessage="1" showErrorMessage="1" promptTitle="Fecha de cumplimiento" prompt="Las fechas de cumplimiento deben ser reales no superar los doce (12) meses" sqref="R2" xr:uid="{00000000-0002-0000-0400-000001000000}"/>
    <dataValidation allowBlank="1" showInputMessage="1" showErrorMessage="1" promptTitle="Análisis de causa" prompt="Las causas deben ser coherentes con el hallazgo  y claras en su redacción" sqref="I2" xr:uid="{00000000-0002-0000-0400-000002000000}"/>
    <dataValidation allowBlank="1" showInputMessage="1" showErrorMessage="1" promptTitle="Indicador" prompt="Aplicable, coherente y medible" sqref="L2" xr:uid="{00000000-0002-0000-0400-000003000000}"/>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57"/>
  <sheetViews>
    <sheetView topLeftCell="A28" workbookViewId="0">
      <selection activeCell="E62" sqref="E62"/>
    </sheetView>
  </sheetViews>
  <sheetFormatPr baseColWidth="10" defaultRowHeight="12.5" x14ac:dyDescent="0.25"/>
  <cols>
    <col min="1" max="1" width="8" customWidth="1"/>
    <col min="3" max="3" width="7.1796875" customWidth="1"/>
    <col min="4" max="4" width="10" customWidth="1"/>
    <col min="7" max="7" width="11.453125" style="29"/>
    <col min="15" max="15" width="40.26953125" customWidth="1"/>
    <col min="16" max="16" width="29.7265625" customWidth="1"/>
    <col min="17" max="17" width="11.453125" customWidth="1"/>
    <col min="18" max="18" width="11.453125" style="27" customWidth="1"/>
    <col min="19" max="20" width="11.453125" style="29"/>
  </cols>
  <sheetData>
    <row r="1" spans="1:26" ht="15.5" x14ac:dyDescent="0.35">
      <c r="A1" s="26" t="s">
        <v>94</v>
      </c>
      <c r="T1" s="29" t="s">
        <v>11</v>
      </c>
    </row>
    <row r="2" spans="1:26" s="1" customFormat="1" ht="49.5" customHeight="1" x14ac:dyDescent="0.25">
      <c r="A2" s="22" t="s">
        <v>112</v>
      </c>
      <c r="B2" s="22" t="s">
        <v>28</v>
      </c>
      <c r="C2" s="22" t="s">
        <v>27</v>
      </c>
      <c r="D2" s="22" t="s">
        <v>26</v>
      </c>
      <c r="E2" s="22" t="s">
        <v>17</v>
      </c>
      <c r="F2" s="22" t="s">
        <v>0</v>
      </c>
      <c r="G2" s="31" t="s">
        <v>8</v>
      </c>
      <c r="H2" s="2" t="s">
        <v>10</v>
      </c>
      <c r="I2" s="22" t="s">
        <v>20</v>
      </c>
      <c r="J2" s="22" t="s">
        <v>19</v>
      </c>
      <c r="K2" s="22" t="s">
        <v>1</v>
      </c>
      <c r="L2" s="22" t="s">
        <v>15</v>
      </c>
      <c r="M2" s="22" t="s">
        <v>2</v>
      </c>
      <c r="N2" s="22" t="s">
        <v>3</v>
      </c>
      <c r="O2" s="22" t="s">
        <v>25</v>
      </c>
      <c r="P2" s="22" t="s">
        <v>4</v>
      </c>
      <c r="Q2" s="20" t="s">
        <v>5</v>
      </c>
      <c r="R2" s="20" t="s">
        <v>6</v>
      </c>
      <c r="S2" s="20" t="s">
        <v>7</v>
      </c>
      <c r="T2" s="30" t="s">
        <v>12</v>
      </c>
      <c r="U2" s="23" t="s">
        <v>18</v>
      </c>
      <c r="V2" s="23" t="s">
        <v>13</v>
      </c>
      <c r="W2" s="23" t="s">
        <v>14</v>
      </c>
      <c r="X2" s="23" t="s">
        <v>87</v>
      </c>
      <c r="Y2" s="23" t="s">
        <v>88</v>
      </c>
      <c r="Z2" s="60" t="s">
        <v>115</v>
      </c>
    </row>
    <row r="3" spans="1:26" x14ac:dyDescent="0.25">
      <c r="A3" t="s">
        <v>837</v>
      </c>
      <c r="B3" t="s">
        <v>168</v>
      </c>
      <c r="C3">
        <v>2</v>
      </c>
      <c r="D3">
        <v>2021</v>
      </c>
      <c r="E3" t="s">
        <v>75</v>
      </c>
      <c r="F3" t="s">
        <v>339</v>
      </c>
      <c r="G3" s="29">
        <v>44285</v>
      </c>
      <c r="H3" t="s">
        <v>165</v>
      </c>
      <c r="I3" t="s">
        <v>161</v>
      </c>
      <c r="J3" t="s">
        <v>166</v>
      </c>
      <c r="K3" t="s">
        <v>167</v>
      </c>
      <c r="L3" t="s">
        <v>82</v>
      </c>
      <c r="M3" t="s">
        <v>164</v>
      </c>
      <c r="N3">
        <v>1</v>
      </c>
      <c r="O3" t="s">
        <v>83</v>
      </c>
      <c r="P3" t="s">
        <v>84</v>
      </c>
      <c r="Q3" t="s">
        <v>123</v>
      </c>
      <c r="R3" s="27">
        <v>44319</v>
      </c>
      <c r="S3" s="29">
        <v>44591</v>
      </c>
      <c r="T3" s="29">
        <v>44599</v>
      </c>
      <c r="U3" t="s">
        <v>824</v>
      </c>
      <c r="V3" t="s">
        <v>822</v>
      </c>
      <c r="W3" t="s">
        <v>114</v>
      </c>
      <c r="X3">
        <v>0</v>
      </c>
      <c r="Y3">
        <v>0</v>
      </c>
      <c r="Z3" s="111">
        <f>3/3</f>
        <v>1</v>
      </c>
    </row>
    <row r="4" spans="1:26" x14ac:dyDescent="0.25">
      <c r="A4" t="s">
        <v>837</v>
      </c>
      <c r="B4" t="s">
        <v>284</v>
      </c>
      <c r="C4">
        <v>1</v>
      </c>
      <c r="D4">
        <v>2021</v>
      </c>
      <c r="E4" t="s">
        <v>75</v>
      </c>
      <c r="F4" t="s">
        <v>267</v>
      </c>
      <c r="G4" s="29">
        <v>44369</v>
      </c>
      <c r="H4" t="s">
        <v>269</v>
      </c>
      <c r="I4" t="s">
        <v>236</v>
      </c>
      <c r="J4" t="s">
        <v>270</v>
      </c>
      <c r="K4" t="s">
        <v>271</v>
      </c>
      <c r="L4" t="s">
        <v>268</v>
      </c>
      <c r="M4" t="s">
        <v>272</v>
      </c>
      <c r="N4" t="s">
        <v>273</v>
      </c>
      <c r="O4" t="s">
        <v>83</v>
      </c>
      <c r="P4" t="s">
        <v>84</v>
      </c>
      <c r="Q4" t="s">
        <v>242</v>
      </c>
      <c r="R4" s="27">
        <v>44392</v>
      </c>
      <c r="S4" s="29">
        <v>44576</v>
      </c>
      <c r="T4" s="29">
        <v>44599</v>
      </c>
      <c r="U4" t="s">
        <v>824</v>
      </c>
      <c r="V4" t="s">
        <v>823</v>
      </c>
      <c r="W4" t="s">
        <v>114</v>
      </c>
      <c r="X4">
        <v>0</v>
      </c>
      <c r="Y4">
        <v>0</v>
      </c>
      <c r="Z4" s="111"/>
    </row>
    <row r="5" spans="1:26" x14ac:dyDescent="0.25">
      <c r="A5" t="s">
        <v>837</v>
      </c>
      <c r="B5" t="s">
        <v>284</v>
      </c>
      <c r="C5">
        <v>2</v>
      </c>
      <c r="D5">
        <v>2021</v>
      </c>
      <c r="E5" t="s">
        <v>75</v>
      </c>
      <c r="F5" t="s">
        <v>267</v>
      </c>
      <c r="G5" s="29">
        <v>44369</v>
      </c>
      <c r="H5" t="s">
        <v>269</v>
      </c>
      <c r="I5" t="s">
        <v>236</v>
      </c>
      <c r="J5" t="s">
        <v>270</v>
      </c>
      <c r="K5" t="s">
        <v>274</v>
      </c>
      <c r="L5" t="s">
        <v>268</v>
      </c>
      <c r="M5" t="s">
        <v>275</v>
      </c>
      <c r="N5" t="s">
        <v>276</v>
      </c>
      <c r="O5" t="s">
        <v>83</v>
      </c>
      <c r="P5" t="s">
        <v>84</v>
      </c>
      <c r="Q5" t="s">
        <v>242</v>
      </c>
      <c r="R5" s="27">
        <v>44392</v>
      </c>
      <c r="S5" s="29">
        <v>44576</v>
      </c>
      <c r="T5" s="29">
        <v>44599</v>
      </c>
      <c r="U5" t="s">
        <v>824</v>
      </c>
      <c r="V5" t="s">
        <v>825</v>
      </c>
      <c r="W5" t="s">
        <v>114</v>
      </c>
      <c r="X5">
        <v>1</v>
      </c>
      <c r="Y5">
        <v>0</v>
      </c>
      <c r="Z5" s="111"/>
    </row>
    <row r="6" spans="1:26" x14ac:dyDescent="0.25">
      <c r="A6" t="s">
        <v>837</v>
      </c>
      <c r="B6" t="s">
        <v>580</v>
      </c>
      <c r="C6">
        <v>5</v>
      </c>
      <c r="D6">
        <v>2021</v>
      </c>
      <c r="E6" t="s">
        <v>72</v>
      </c>
      <c r="F6" t="s">
        <v>576</v>
      </c>
      <c r="G6" s="29">
        <v>44523</v>
      </c>
      <c r="H6" t="s">
        <v>550</v>
      </c>
      <c r="I6" t="s">
        <v>502</v>
      </c>
      <c r="J6" t="s">
        <v>563</v>
      </c>
      <c r="K6" t="s">
        <v>564</v>
      </c>
      <c r="L6" t="s">
        <v>79</v>
      </c>
      <c r="M6" t="s">
        <v>565</v>
      </c>
      <c r="N6">
        <v>1</v>
      </c>
      <c r="O6" t="s">
        <v>813</v>
      </c>
      <c r="P6" t="s">
        <v>118</v>
      </c>
      <c r="Q6" t="s">
        <v>566</v>
      </c>
      <c r="R6" s="27">
        <v>44545</v>
      </c>
      <c r="S6" s="29">
        <v>44591</v>
      </c>
      <c r="T6" s="29">
        <v>44599</v>
      </c>
      <c r="U6" t="s">
        <v>816</v>
      </c>
      <c r="V6" t="s">
        <v>820</v>
      </c>
      <c r="W6" t="s">
        <v>114</v>
      </c>
      <c r="X6">
        <v>0</v>
      </c>
      <c r="Y6">
        <v>0</v>
      </c>
      <c r="Z6" s="111">
        <f>2/2</f>
        <v>1</v>
      </c>
    </row>
    <row r="7" spans="1:26" x14ac:dyDescent="0.25">
      <c r="A7" t="s">
        <v>837</v>
      </c>
      <c r="B7" t="s">
        <v>580</v>
      </c>
      <c r="C7">
        <v>6</v>
      </c>
      <c r="D7">
        <v>2021</v>
      </c>
      <c r="E7" t="s">
        <v>72</v>
      </c>
      <c r="F7" t="s">
        <v>576</v>
      </c>
      <c r="G7" s="29">
        <v>44523</v>
      </c>
      <c r="H7" t="s">
        <v>550</v>
      </c>
      <c r="I7" t="s">
        <v>502</v>
      </c>
      <c r="J7" t="s">
        <v>563</v>
      </c>
      <c r="K7" t="s">
        <v>567</v>
      </c>
      <c r="L7" t="s">
        <v>82</v>
      </c>
      <c r="M7" t="s">
        <v>568</v>
      </c>
      <c r="N7">
        <v>1</v>
      </c>
      <c r="O7" t="s">
        <v>813</v>
      </c>
      <c r="P7" t="s">
        <v>118</v>
      </c>
      <c r="Q7" t="s">
        <v>566</v>
      </c>
      <c r="R7" s="27">
        <v>44545</v>
      </c>
      <c r="S7" s="29">
        <v>44591</v>
      </c>
      <c r="T7" s="29">
        <v>44599</v>
      </c>
      <c r="U7" t="s">
        <v>816</v>
      </c>
      <c r="V7" t="s">
        <v>821</v>
      </c>
      <c r="W7" t="s">
        <v>114</v>
      </c>
      <c r="X7">
        <v>0</v>
      </c>
      <c r="Y7">
        <v>0</v>
      </c>
      <c r="Z7" s="111"/>
    </row>
    <row r="8" spans="1:26" x14ac:dyDescent="0.25">
      <c r="A8" t="s">
        <v>837</v>
      </c>
      <c r="B8" t="s">
        <v>636</v>
      </c>
      <c r="C8">
        <v>1</v>
      </c>
      <c r="D8">
        <v>2021</v>
      </c>
      <c r="E8" t="s">
        <v>72</v>
      </c>
      <c r="F8" t="s">
        <v>635</v>
      </c>
      <c r="G8" s="29">
        <v>44544</v>
      </c>
      <c r="H8" t="s">
        <v>613</v>
      </c>
      <c r="I8" t="s">
        <v>614</v>
      </c>
      <c r="J8" t="s">
        <v>615</v>
      </c>
      <c r="K8" t="s">
        <v>616</v>
      </c>
      <c r="L8" t="s">
        <v>617</v>
      </c>
      <c r="M8" t="s">
        <v>618</v>
      </c>
      <c r="N8">
        <v>1</v>
      </c>
      <c r="O8" t="s">
        <v>80</v>
      </c>
      <c r="P8" t="s">
        <v>152</v>
      </c>
      <c r="Q8" t="s">
        <v>619</v>
      </c>
      <c r="R8" s="27">
        <v>44564</v>
      </c>
      <c r="S8" s="29">
        <v>44592</v>
      </c>
      <c r="T8" s="29">
        <v>44599</v>
      </c>
      <c r="U8" t="s">
        <v>157</v>
      </c>
      <c r="V8" t="s">
        <v>826</v>
      </c>
      <c r="W8" t="s">
        <v>114</v>
      </c>
      <c r="X8">
        <v>0</v>
      </c>
      <c r="Y8">
        <v>0</v>
      </c>
      <c r="Z8" s="111">
        <f>2/2</f>
        <v>1</v>
      </c>
    </row>
    <row r="9" spans="1:26" x14ac:dyDescent="0.25">
      <c r="A9" t="s">
        <v>837</v>
      </c>
      <c r="B9" t="s">
        <v>636</v>
      </c>
      <c r="C9">
        <v>3</v>
      </c>
      <c r="D9">
        <v>2021</v>
      </c>
      <c r="E9" t="s">
        <v>72</v>
      </c>
      <c r="F9" t="s">
        <v>635</v>
      </c>
      <c r="G9" s="29">
        <v>44544</v>
      </c>
      <c r="H9" t="s">
        <v>613</v>
      </c>
      <c r="I9" t="s">
        <v>620</v>
      </c>
      <c r="J9" t="s">
        <v>615</v>
      </c>
      <c r="K9" t="s">
        <v>622</v>
      </c>
      <c r="L9" t="s">
        <v>617</v>
      </c>
      <c r="M9" t="s">
        <v>623</v>
      </c>
      <c r="N9">
        <v>1</v>
      </c>
      <c r="O9" t="s">
        <v>80</v>
      </c>
      <c r="P9" t="s">
        <v>152</v>
      </c>
      <c r="Q9" t="s">
        <v>619</v>
      </c>
      <c r="R9" s="27">
        <v>44564</v>
      </c>
      <c r="S9" s="29">
        <v>44592</v>
      </c>
      <c r="T9" s="29">
        <v>44599</v>
      </c>
      <c r="U9" t="s">
        <v>157</v>
      </c>
      <c r="V9" t="s">
        <v>827</v>
      </c>
      <c r="W9" t="s">
        <v>114</v>
      </c>
      <c r="X9">
        <v>0</v>
      </c>
      <c r="Y9">
        <v>0</v>
      </c>
      <c r="Z9" s="111"/>
    </row>
    <row r="10" spans="1:26" x14ac:dyDescent="0.25">
      <c r="A10" t="s">
        <v>837</v>
      </c>
      <c r="B10" t="s">
        <v>211</v>
      </c>
      <c r="C10">
        <v>2</v>
      </c>
      <c r="D10">
        <v>2021</v>
      </c>
      <c r="E10" t="s">
        <v>210</v>
      </c>
      <c r="F10" t="s">
        <v>338</v>
      </c>
      <c r="G10" s="29">
        <v>44290</v>
      </c>
      <c r="H10" t="s">
        <v>206</v>
      </c>
      <c r="I10" t="s">
        <v>213</v>
      </c>
      <c r="J10" t="s">
        <v>208</v>
      </c>
      <c r="K10" t="s">
        <v>225</v>
      </c>
      <c r="L10" t="s">
        <v>82</v>
      </c>
      <c r="M10" t="s">
        <v>209</v>
      </c>
      <c r="N10">
        <v>1</v>
      </c>
      <c r="O10" t="s">
        <v>76</v>
      </c>
      <c r="P10" t="s">
        <v>119</v>
      </c>
      <c r="Q10" t="s">
        <v>207</v>
      </c>
      <c r="R10" s="27">
        <v>44319</v>
      </c>
      <c r="S10" s="29">
        <v>44591</v>
      </c>
      <c r="T10" s="29">
        <v>44600</v>
      </c>
      <c r="U10" t="s">
        <v>828</v>
      </c>
      <c r="V10" t="s">
        <v>830</v>
      </c>
      <c r="W10" t="s">
        <v>114</v>
      </c>
      <c r="X10">
        <v>0</v>
      </c>
      <c r="Y10">
        <v>0</v>
      </c>
      <c r="Z10" s="111">
        <f>7/7</f>
        <v>1</v>
      </c>
    </row>
    <row r="11" spans="1:26" x14ac:dyDescent="0.25">
      <c r="A11" t="s">
        <v>837</v>
      </c>
      <c r="B11" t="s">
        <v>222</v>
      </c>
      <c r="C11">
        <v>2</v>
      </c>
      <c r="D11">
        <v>2021</v>
      </c>
      <c r="E11" t="s">
        <v>210</v>
      </c>
      <c r="F11" t="s">
        <v>221</v>
      </c>
      <c r="G11" s="29">
        <v>44322</v>
      </c>
      <c r="H11" t="s">
        <v>212</v>
      </c>
      <c r="I11" t="s">
        <v>213</v>
      </c>
      <c r="J11" t="s">
        <v>214</v>
      </c>
      <c r="K11" t="s">
        <v>215</v>
      </c>
      <c r="L11" t="s">
        <v>82</v>
      </c>
      <c r="M11" t="s">
        <v>209</v>
      </c>
      <c r="N11">
        <v>1</v>
      </c>
      <c r="O11" t="s">
        <v>76</v>
      </c>
      <c r="P11" t="s">
        <v>119</v>
      </c>
      <c r="Q11" t="s">
        <v>207</v>
      </c>
      <c r="R11" s="27">
        <v>44319</v>
      </c>
      <c r="S11" s="29">
        <v>44591</v>
      </c>
      <c r="T11" s="29">
        <v>44600</v>
      </c>
      <c r="U11" t="s">
        <v>828</v>
      </c>
      <c r="V11" t="s">
        <v>831</v>
      </c>
      <c r="W11" t="s">
        <v>114</v>
      </c>
      <c r="X11">
        <v>0</v>
      </c>
      <c r="Y11">
        <v>0</v>
      </c>
      <c r="Z11" s="111"/>
    </row>
    <row r="12" spans="1:26" x14ac:dyDescent="0.25">
      <c r="A12" t="s">
        <v>837</v>
      </c>
      <c r="B12" t="s">
        <v>468</v>
      </c>
      <c r="C12">
        <v>1</v>
      </c>
      <c r="D12">
        <v>2021</v>
      </c>
      <c r="E12" t="s">
        <v>433</v>
      </c>
      <c r="F12" t="s">
        <v>475</v>
      </c>
      <c r="G12" s="29">
        <v>44495</v>
      </c>
      <c r="H12" t="s">
        <v>436</v>
      </c>
      <c r="I12" t="s">
        <v>434</v>
      </c>
      <c r="J12" t="s">
        <v>437</v>
      </c>
      <c r="K12" t="s">
        <v>438</v>
      </c>
      <c r="L12" t="s">
        <v>79</v>
      </c>
      <c r="M12" t="s">
        <v>439</v>
      </c>
      <c r="N12">
        <v>1</v>
      </c>
      <c r="O12" t="s">
        <v>76</v>
      </c>
      <c r="P12" t="s">
        <v>119</v>
      </c>
      <c r="Q12" t="s">
        <v>435</v>
      </c>
      <c r="R12" s="27">
        <v>44504</v>
      </c>
      <c r="S12" s="29">
        <v>44592</v>
      </c>
      <c r="T12" s="29">
        <v>44600</v>
      </c>
      <c r="U12" t="s">
        <v>828</v>
      </c>
      <c r="V12" t="s">
        <v>832</v>
      </c>
      <c r="W12" t="s">
        <v>114</v>
      </c>
      <c r="X12">
        <v>0</v>
      </c>
      <c r="Y12">
        <v>0</v>
      </c>
      <c r="Z12" s="111"/>
    </row>
    <row r="13" spans="1:26" x14ac:dyDescent="0.25">
      <c r="A13" t="s">
        <v>837</v>
      </c>
      <c r="B13" t="s">
        <v>476</v>
      </c>
      <c r="C13">
        <v>1</v>
      </c>
      <c r="D13">
        <v>2021</v>
      </c>
      <c r="E13" t="s">
        <v>210</v>
      </c>
      <c r="F13" t="s">
        <v>479</v>
      </c>
      <c r="G13" s="29">
        <v>44431</v>
      </c>
      <c r="H13" t="s">
        <v>480</v>
      </c>
      <c r="I13" t="s">
        <v>434</v>
      </c>
      <c r="J13" t="s">
        <v>481</v>
      </c>
      <c r="K13" t="s">
        <v>482</v>
      </c>
      <c r="L13" t="s">
        <v>113</v>
      </c>
      <c r="M13" t="s">
        <v>483</v>
      </c>
      <c r="N13">
        <v>1</v>
      </c>
      <c r="O13" t="s">
        <v>76</v>
      </c>
      <c r="P13" t="s">
        <v>119</v>
      </c>
      <c r="Q13" t="s">
        <v>484</v>
      </c>
      <c r="R13" s="27">
        <v>44539</v>
      </c>
      <c r="S13" s="29">
        <v>44592</v>
      </c>
      <c r="T13" s="29">
        <v>44600</v>
      </c>
      <c r="U13" t="s">
        <v>828</v>
      </c>
      <c r="V13" t="s">
        <v>833</v>
      </c>
      <c r="W13" t="s">
        <v>114</v>
      </c>
      <c r="X13">
        <v>0</v>
      </c>
      <c r="Y13">
        <v>0</v>
      </c>
      <c r="Z13" s="111"/>
    </row>
    <row r="14" spans="1:26" x14ac:dyDescent="0.25">
      <c r="A14" t="s">
        <v>837</v>
      </c>
      <c r="B14" t="s">
        <v>476</v>
      </c>
      <c r="C14">
        <v>2</v>
      </c>
      <c r="D14">
        <v>2021</v>
      </c>
      <c r="E14" t="s">
        <v>210</v>
      </c>
      <c r="F14" t="s">
        <v>479</v>
      </c>
      <c r="G14" s="29">
        <v>44431</v>
      </c>
      <c r="H14" t="s">
        <v>480</v>
      </c>
      <c r="I14" t="s">
        <v>434</v>
      </c>
      <c r="J14" t="s">
        <v>481</v>
      </c>
      <c r="K14" t="s">
        <v>485</v>
      </c>
      <c r="L14" t="s">
        <v>79</v>
      </c>
      <c r="M14" t="s">
        <v>486</v>
      </c>
      <c r="N14">
        <v>1</v>
      </c>
      <c r="O14" t="s">
        <v>76</v>
      </c>
      <c r="P14" t="s">
        <v>119</v>
      </c>
      <c r="Q14" t="s">
        <v>484</v>
      </c>
      <c r="R14" s="27">
        <v>44539</v>
      </c>
      <c r="S14" s="29">
        <v>44592</v>
      </c>
      <c r="T14" s="29">
        <v>44600</v>
      </c>
      <c r="U14" t="s">
        <v>828</v>
      </c>
      <c r="V14" t="s">
        <v>833</v>
      </c>
      <c r="W14" t="s">
        <v>114</v>
      </c>
      <c r="X14">
        <v>0</v>
      </c>
      <c r="Y14">
        <v>0</v>
      </c>
      <c r="Z14" s="111"/>
    </row>
    <row r="15" spans="1:26" x14ac:dyDescent="0.25">
      <c r="A15" t="s">
        <v>837</v>
      </c>
      <c r="B15" t="s">
        <v>477</v>
      </c>
      <c r="C15">
        <v>1</v>
      </c>
      <c r="D15">
        <v>2021</v>
      </c>
      <c r="E15" t="s">
        <v>210</v>
      </c>
      <c r="F15" t="s">
        <v>479</v>
      </c>
      <c r="G15" s="29">
        <v>44431</v>
      </c>
      <c r="H15" t="s">
        <v>490</v>
      </c>
      <c r="I15" t="s">
        <v>434</v>
      </c>
      <c r="J15" t="s">
        <v>491</v>
      </c>
      <c r="K15" t="s">
        <v>492</v>
      </c>
      <c r="L15" t="s">
        <v>79</v>
      </c>
      <c r="M15" t="s">
        <v>493</v>
      </c>
      <c r="N15">
        <v>1</v>
      </c>
      <c r="O15" t="s">
        <v>76</v>
      </c>
      <c r="P15" t="s">
        <v>119</v>
      </c>
      <c r="Q15" t="s">
        <v>484</v>
      </c>
      <c r="R15" s="27">
        <v>44539</v>
      </c>
      <c r="S15" s="29">
        <v>44592</v>
      </c>
      <c r="T15" s="29">
        <v>44600</v>
      </c>
      <c r="U15" t="s">
        <v>828</v>
      </c>
      <c r="V15" t="s">
        <v>834</v>
      </c>
      <c r="W15" t="s">
        <v>114</v>
      </c>
      <c r="X15">
        <v>0</v>
      </c>
      <c r="Y15">
        <v>0</v>
      </c>
      <c r="Z15" s="111"/>
    </row>
    <row r="16" spans="1:26" x14ac:dyDescent="0.25">
      <c r="A16" t="s">
        <v>837</v>
      </c>
      <c r="B16" t="s">
        <v>500</v>
      </c>
      <c r="C16">
        <v>1</v>
      </c>
      <c r="D16">
        <v>2021</v>
      </c>
      <c r="E16" t="s">
        <v>210</v>
      </c>
      <c r="F16" t="s">
        <v>479</v>
      </c>
      <c r="G16" s="29">
        <v>44431</v>
      </c>
      <c r="H16" t="s">
        <v>495</v>
      </c>
      <c r="I16" t="s">
        <v>434</v>
      </c>
      <c r="J16" t="s">
        <v>496</v>
      </c>
      <c r="K16" t="s">
        <v>497</v>
      </c>
      <c r="L16" t="s">
        <v>79</v>
      </c>
      <c r="M16" t="s">
        <v>486</v>
      </c>
      <c r="N16">
        <v>1</v>
      </c>
      <c r="O16" t="s">
        <v>76</v>
      </c>
      <c r="P16" t="s">
        <v>119</v>
      </c>
      <c r="Q16" t="s">
        <v>484</v>
      </c>
      <c r="R16" s="27">
        <v>44539</v>
      </c>
      <c r="S16" s="29">
        <v>44592</v>
      </c>
      <c r="T16" s="29">
        <v>44600</v>
      </c>
      <c r="U16" t="s">
        <v>828</v>
      </c>
      <c r="V16" t="s">
        <v>835</v>
      </c>
      <c r="W16" t="s">
        <v>114</v>
      </c>
      <c r="X16">
        <v>0</v>
      </c>
      <c r="Y16">
        <v>0</v>
      </c>
      <c r="Z16" s="111"/>
    </row>
    <row r="17" spans="1:26" x14ac:dyDescent="0.25">
      <c r="A17" t="s">
        <v>837</v>
      </c>
      <c r="B17" t="s">
        <v>791</v>
      </c>
      <c r="C17">
        <v>7</v>
      </c>
      <c r="D17">
        <v>2021</v>
      </c>
      <c r="E17" t="s">
        <v>159</v>
      </c>
      <c r="F17" t="s">
        <v>639</v>
      </c>
      <c r="G17" s="29">
        <v>44532</v>
      </c>
      <c r="H17" t="s">
        <v>659</v>
      </c>
      <c r="I17" t="s">
        <v>158</v>
      </c>
      <c r="J17" t="s">
        <v>660</v>
      </c>
      <c r="K17" t="s">
        <v>661</v>
      </c>
      <c r="L17" t="s">
        <v>662</v>
      </c>
      <c r="M17" t="s">
        <v>663</v>
      </c>
      <c r="N17">
        <v>1</v>
      </c>
      <c r="O17" t="s">
        <v>183</v>
      </c>
      <c r="P17" t="s">
        <v>183</v>
      </c>
      <c r="Q17" t="s">
        <v>664</v>
      </c>
      <c r="R17" s="27">
        <v>44550</v>
      </c>
      <c r="S17" s="29">
        <v>44592</v>
      </c>
      <c r="T17" s="29">
        <v>44599</v>
      </c>
      <c r="U17" t="s">
        <v>818</v>
      </c>
      <c r="V17" t="s">
        <v>819</v>
      </c>
      <c r="W17" t="s">
        <v>114</v>
      </c>
      <c r="X17">
        <v>0</v>
      </c>
      <c r="Y17">
        <v>0</v>
      </c>
      <c r="Z17" s="61">
        <f>1/1</f>
        <v>1</v>
      </c>
    </row>
    <row r="18" spans="1:26" x14ac:dyDescent="0.25">
      <c r="A18" t="s">
        <v>837</v>
      </c>
      <c r="B18" t="s">
        <v>186</v>
      </c>
      <c r="C18">
        <v>1</v>
      </c>
      <c r="D18">
        <v>2021</v>
      </c>
      <c r="E18" t="s">
        <v>150</v>
      </c>
      <c r="F18" t="s">
        <v>175</v>
      </c>
      <c r="G18" s="29">
        <v>44308</v>
      </c>
      <c r="H18" t="s">
        <v>176</v>
      </c>
      <c r="I18" t="s">
        <v>177</v>
      </c>
      <c r="J18" t="s">
        <v>178</v>
      </c>
      <c r="K18" t="s">
        <v>179</v>
      </c>
      <c r="L18" t="s">
        <v>227</v>
      </c>
      <c r="M18" t="s">
        <v>180</v>
      </c>
      <c r="N18" t="s">
        <v>181</v>
      </c>
      <c r="O18" t="s">
        <v>76</v>
      </c>
      <c r="P18" t="s">
        <v>151</v>
      </c>
      <c r="Q18" t="s">
        <v>182</v>
      </c>
      <c r="R18" s="27">
        <v>44317</v>
      </c>
      <c r="S18" s="29">
        <v>44561</v>
      </c>
      <c r="T18" s="29">
        <v>44600</v>
      </c>
      <c r="U18" t="s">
        <v>828</v>
      </c>
      <c r="V18" t="s">
        <v>829</v>
      </c>
      <c r="W18" t="s">
        <v>114</v>
      </c>
      <c r="X18">
        <v>0</v>
      </c>
      <c r="Y18">
        <v>0</v>
      </c>
      <c r="Z18" s="61">
        <f>1/1</f>
        <v>1</v>
      </c>
    </row>
    <row r="19" spans="1:26" x14ac:dyDescent="0.25">
      <c r="A19" t="s">
        <v>837</v>
      </c>
      <c r="B19" t="s">
        <v>599</v>
      </c>
      <c r="C19">
        <v>2</v>
      </c>
      <c r="D19">
        <v>2021</v>
      </c>
      <c r="E19" t="s">
        <v>601</v>
      </c>
      <c r="F19" t="s">
        <v>602</v>
      </c>
      <c r="G19" s="29">
        <v>44524</v>
      </c>
      <c r="H19" t="s">
        <v>581</v>
      </c>
      <c r="I19" t="s">
        <v>582</v>
      </c>
      <c r="J19" t="s">
        <v>583</v>
      </c>
      <c r="K19" t="s">
        <v>588</v>
      </c>
      <c r="L19" t="s">
        <v>291</v>
      </c>
      <c r="M19" t="s">
        <v>589</v>
      </c>
      <c r="N19" t="s">
        <v>590</v>
      </c>
      <c r="O19" t="s">
        <v>76</v>
      </c>
      <c r="P19" t="s">
        <v>76</v>
      </c>
      <c r="Q19" t="s">
        <v>587</v>
      </c>
      <c r="R19" s="27">
        <v>44902</v>
      </c>
      <c r="S19" s="29">
        <v>44591</v>
      </c>
      <c r="T19" s="29">
        <v>44600</v>
      </c>
      <c r="U19" t="s">
        <v>828</v>
      </c>
      <c r="V19" t="s">
        <v>838</v>
      </c>
      <c r="W19" t="s">
        <v>114</v>
      </c>
      <c r="X19">
        <v>0</v>
      </c>
      <c r="Y19">
        <v>0</v>
      </c>
      <c r="Z19" s="61">
        <f>1/1</f>
        <v>1</v>
      </c>
    </row>
    <row r="20" spans="1:26" x14ac:dyDescent="0.25">
      <c r="A20" s="57" t="s">
        <v>871</v>
      </c>
      <c r="B20" s="57" t="s">
        <v>280</v>
      </c>
      <c r="C20" s="57">
        <v>1</v>
      </c>
      <c r="D20" s="57">
        <v>2021</v>
      </c>
      <c r="E20" s="57" t="s">
        <v>75</v>
      </c>
      <c r="F20" s="57" t="s">
        <v>244</v>
      </c>
      <c r="G20" s="59">
        <v>44337</v>
      </c>
      <c r="H20" s="57" t="s">
        <v>256</v>
      </c>
      <c r="I20" s="57" t="s">
        <v>161</v>
      </c>
      <c r="J20" s="57" t="s">
        <v>257</v>
      </c>
      <c r="K20" s="57" t="s">
        <v>258</v>
      </c>
      <c r="L20" s="57" t="s">
        <v>163</v>
      </c>
      <c r="M20" s="57" t="s">
        <v>248</v>
      </c>
      <c r="N20" s="57" t="s">
        <v>253</v>
      </c>
      <c r="O20" s="57" t="s">
        <v>83</v>
      </c>
      <c r="P20" s="57" t="s">
        <v>84</v>
      </c>
      <c r="Q20" s="57" t="s">
        <v>242</v>
      </c>
      <c r="R20" s="58">
        <v>44362</v>
      </c>
      <c r="S20" s="59">
        <v>44620</v>
      </c>
      <c r="T20" s="59">
        <v>44627</v>
      </c>
      <c r="U20" s="57" t="s">
        <v>824</v>
      </c>
      <c r="V20" s="57" t="s">
        <v>851</v>
      </c>
      <c r="W20" s="57" t="s">
        <v>114</v>
      </c>
      <c r="X20" s="57">
        <v>0</v>
      </c>
      <c r="Y20" s="57">
        <v>0</v>
      </c>
      <c r="Z20" s="111">
        <f>3/3</f>
        <v>1</v>
      </c>
    </row>
    <row r="21" spans="1:26" x14ac:dyDescent="0.25">
      <c r="A21" s="57" t="s">
        <v>871</v>
      </c>
      <c r="B21" s="57" t="s">
        <v>281</v>
      </c>
      <c r="C21" s="57">
        <v>1</v>
      </c>
      <c r="D21" s="57">
        <v>2021</v>
      </c>
      <c r="E21" s="57" t="s">
        <v>75</v>
      </c>
      <c r="F21" s="57" t="s">
        <v>244</v>
      </c>
      <c r="G21" s="59">
        <v>44337</v>
      </c>
      <c r="H21" s="57" t="s">
        <v>259</v>
      </c>
      <c r="I21" s="57" t="s">
        <v>161</v>
      </c>
      <c r="J21" s="57" t="s">
        <v>257</v>
      </c>
      <c r="K21" s="57" t="s">
        <v>260</v>
      </c>
      <c r="L21" s="57" t="s">
        <v>163</v>
      </c>
      <c r="M21" s="57" t="s">
        <v>248</v>
      </c>
      <c r="N21" s="57" t="s">
        <v>253</v>
      </c>
      <c r="O21" s="57" t="s">
        <v>83</v>
      </c>
      <c r="P21" s="57" t="s">
        <v>84</v>
      </c>
      <c r="Q21" s="57" t="s">
        <v>242</v>
      </c>
      <c r="R21" s="58">
        <v>44362</v>
      </c>
      <c r="S21" s="59">
        <v>44620</v>
      </c>
      <c r="T21" s="59">
        <v>44627</v>
      </c>
      <c r="U21" s="57" t="s">
        <v>824</v>
      </c>
      <c r="V21" s="57" t="s">
        <v>852</v>
      </c>
      <c r="W21" s="57" t="s">
        <v>114</v>
      </c>
      <c r="X21" s="57">
        <v>0</v>
      </c>
      <c r="Y21" s="57">
        <v>0</v>
      </c>
      <c r="Z21" s="111"/>
    </row>
    <row r="22" spans="1:26" x14ac:dyDescent="0.25">
      <c r="A22" s="57" t="s">
        <v>871</v>
      </c>
      <c r="B22" s="57" t="s">
        <v>283</v>
      </c>
      <c r="C22" s="57">
        <v>1</v>
      </c>
      <c r="D22" s="57">
        <v>2021</v>
      </c>
      <c r="E22" s="57" t="s">
        <v>75</v>
      </c>
      <c r="F22" s="57" t="s">
        <v>244</v>
      </c>
      <c r="G22" s="59">
        <v>44337</v>
      </c>
      <c r="H22" s="57" t="s">
        <v>266</v>
      </c>
      <c r="I22" s="57" t="s">
        <v>265</v>
      </c>
      <c r="J22" s="57" t="s">
        <v>257</v>
      </c>
      <c r="K22" s="57" t="s">
        <v>258</v>
      </c>
      <c r="L22" s="57" t="s">
        <v>163</v>
      </c>
      <c r="M22" s="57" t="s">
        <v>248</v>
      </c>
      <c r="N22" s="57" t="s">
        <v>253</v>
      </c>
      <c r="O22" s="57" t="s">
        <v>83</v>
      </c>
      <c r="P22" s="57" t="s">
        <v>84</v>
      </c>
      <c r="Q22" s="57" t="s">
        <v>242</v>
      </c>
      <c r="R22" s="58">
        <v>44362</v>
      </c>
      <c r="S22" s="59">
        <v>44620</v>
      </c>
      <c r="T22" s="59">
        <v>44627</v>
      </c>
      <c r="U22" s="57" t="s">
        <v>824</v>
      </c>
      <c r="V22" s="57" t="s">
        <v>853</v>
      </c>
      <c r="W22" s="57" t="s">
        <v>114</v>
      </c>
      <c r="X22" s="57">
        <v>0</v>
      </c>
      <c r="Y22" s="57">
        <v>0</v>
      </c>
      <c r="Z22" s="111"/>
    </row>
    <row r="23" spans="1:26" x14ac:dyDescent="0.25">
      <c r="A23" s="57" t="s">
        <v>871</v>
      </c>
      <c r="B23" s="57" t="s">
        <v>575</v>
      </c>
      <c r="C23" s="57">
        <v>3</v>
      </c>
      <c r="D23" s="57">
        <v>2021</v>
      </c>
      <c r="E23" s="57" t="s">
        <v>72</v>
      </c>
      <c r="F23" s="57" t="s">
        <v>576</v>
      </c>
      <c r="G23" s="59">
        <v>44523</v>
      </c>
      <c r="H23" s="57" t="s">
        <v>501</v>
      </c>
      <c r="I23" s="57" t="s">
        <v>502</v>
      </c>
      <c r="J23" s="57" t="s">
        <v>511</v>
      </c>
      <c r="K23" s="57" t="s">
        <v>512</v>
      </c>
      <c r="L23" s="57" t="s">
        <v>82</v>
      </c>
      <c r="M23" s="57" t="s">
        <v>513</v>
      </c>
      <c r="N23" s="57">
        <v>1</v>
      </c>
      <c r="O23" s="57" t="s">
        <v>80</v>
      </c>
      <c r="P23" s="57" t="s">
        <v>81</v>
      </c>
      <c r="Q23" s="57" t="s">
        <v>510</v>
      </c>
      <c r="R23" s="58">
        <v>44545</v>
      </c>
      <c r="S23" s="59">
        <v>44620</v>
      </c>
      <c r="T23" s="59">
        <v>44628</v>
      </c>
      <c r="U23" s="57" t="s">
        <v>157</v>
      </c>
      <c r="V23" s="57" t="s">
        <v>865</v>
      </c>
      <c r="W23" s="57" t="s">
        <v>114</v>
      </c>
      <c r="X23" s="57">
        <v>0</v>
      </c>
      <c r="Y23" s="57">
        <v>0</v>
      </c>
      <c r="Z23" s="112">
        <v>1</v>
      </c>
    </row>
    <row r="24" spans="1:26" x14ac:dyDescent="0.25">
      <c r="A24" s="57" t="s">
        <v>871</v>
      </c>
      <c r="B24" s="57" t="s">
        <v>575</v>
      </c>
      <c r="C24" s="57">
        <v>4</v>
      </c>
      <c r="D24" s="57">
        <v>2021</v>
      </c>
      <c r="E24" s="57" t="s">
        <v>72</v>
      </c>
      <c r="F24" s="57" t="s">
        <v>576</v>
      </c>
      <c r="G24" s="59">
        <v>44523</v>
      </c>
      <c r="H24" s="57" t="s">
        <v>501</v>
      </c>
      <c r="I24" s="57" t="s">
        <v>502</v>
      </c>
      <c r="J24" s="57" t="s">
        <v>514</v>
      </c>
      <c r="K24" s="57" t="s">
        <v>515</v>
      </c>
      <c r="L24" s="57" t="s">
        <v>82</v>
      </c>
      <c r="M24" s="57" t="s">
        <v>516</v>
      </c>
      <c r="N24" s="57">
        <v>1</v>
      </c>
      <c r="O24" s="57" t="s">
        <v>80</v>
      </c>
      <c r="P24" s="57" t="s">
        <v>81</v>
      </c>
      <c r="Q24" s="57" t="s">
        <v>510</v>
      </c>
      <c r="R24" s="58">
        <v>44545</v>
      </c>
      <c r="S24" s="59">
        <v>44620</v>
      </c>
      <c r="T24" s="59">
        <v>44628</v>
      </c>
      <c r="U24" s="57" t="s">
        <v>157</v>
      </c>
      <c r="V24" s="57" t="s">
        <v>866</v>
      </c>
      <c r="W24" s="57" t="s">
        <v>114</v>
      </c>
      <c r="X24" s="57">
        <v>0</v>
      </c>
      <c r="Y24" s="57">
        <v>0</v>
      </c>
      <c r="Z24" s="113"/>
    </row>
    <row r="25" spans="1:26" x14ac:dyDescent="0.25">
      <c r="A25" s="57" t="s">
        <v>871</v>
      </c>
      <c r="B25" s="57" t="s">
        <v>578</v>
      </c>
      <c r="C25" s="57">
        <v>1</v>
      </c>
      <c r="D25" s="57">
        <v>2021</v>
      </c>
      <c r="E25" s="57" t="s">
        <v>72</v>
      </c>
      <c r="F25" s="57" t="s">
        <v>576</v>
      </c>
      <c r="G25" s="59">
        <v>44523</v>
      </c>
      <c r="H25" s="57" t="s">
        <v>532</v>
      </c>
      <c r="I25" s="57" t="s">
        <v>502</v>
      </c>
      <c r="J25" s="57" t="s">
        <v>533</v>
      </c>
      <c r="K25" s="57" t="s">
        <v>534</v>
      </c>
      <c r="L25" s="57" t="s">
        <v>82</v>
      </c>
      <c r="M25" s="57" t="s">
        <v>516</v>
      </c>
      <c r="N25" s="57">
        <v>1</v>
      </c>
      <c r="O25" s="57" t="s">
        <v>80</v>
      </c>
      <c r="P25" s="57" t="s">
        <v>81</v>
      </c>
      <c r="Q25" s="57" t="s">
        <v>510</v>
      </c>
      <c r="R25" s="58">
        <v>44545</v>
      </c>
      <c r="S25" s="59">
        <v>44620</v>
      </c>
      <c r="T25" s="59">
        <v>44628</v>
      </c>
      <c r="U25" s="57" t="s">
        <v>157</v>
      </c>
      <c r="V25" s="57" t="s">
        <v>866</v>
      </c>
      <c r="W25" s="57" t="s">
        <v>114</v>
      </c>
      <c r="X25" s="57">
        <v>0</v>
      </c>
      <c r="Y25" s="57">
        <v>0</v>
      </c>
      <c r="Z25" s="113"/>
    </row>
    <row r="26" spans="1:26" x14ac:dyDescent="0.25">
      <c r="A26" s="57" t="s">
        <v>871</v>
      </c>
      <c r="B26" s="57" t="s">
        <v>579</v>
      </c>
      <c r="C26" s="57">
        <v>2</v>
      </c>
      <c r="D26" s="57">
        <v>2021</v>
      </c>
      <c r="E26" s="57" t="s">
        <v>72</v>
      </c>
      <c r="F26" s="57" t="s">
        <v>576</v>
      </c>
      <c r="G26" s="59">
        <v>44523</v>
      </c>
      <c r="H26" s="57" t="s">
        <v>535</v>
      </c>
      <c r="I26" s="57" t="s">
        <v>502</v>
      </c>
      <c r="J26" s="57" t="s">
        <v>540</v>
      </c>
      <c r="K26" s="57" t="s">
        <v>541</v>
      </c>
      <c r="L26" s="57" t="s">
        <v>82</v>
      </c>
      <c r="M26" s="57" t="s">
        <v>516</v>
      </c>
      <c r="N26" s="57">
        <v>1</v>
      </c>
      <c r="O26" s="57" t="s">
        <v>80</v>
      </c>
      <c r="P26" s="57" t="s">
        <v>81</v>
      </c>
      <c r="Q26" s="57" t="s">
        <v>510</v>
      </c>
      <c r="R26" s="58">
        <v>44545</v>
      </c>
      <c r="S26" s="59">
        <v>44620</v>
      </c>
      <c r="T26" s="59">
        <v>44628</v>
      </c>
      <c r="U26" s="57" t="s">
        <v>157</v>
      </c>
      <c r="V26" s="57" t="s">
        <v>867</v>
      </c>
      <c r="W26" s="57" t="s">
        <v>114</v>
      </c>
      <c r="X26" s="57">
        <v>0</v>
      </c>
      <c r="Y26" s="57">
        <v>0</v>
      </c>
      <c r="Z26" s="113"/>
    </row>
    <row r="27" spans="1:26" x14ac:dyDescent="0.25">
      <c r="A27" s="57" t="s">
        <v>871</v>
      </c>
      <c r="B27" s="57" t="s">
        <v>580</v>
      </c>
      <c r="C27" s="57">
        <v>1</v>
      </c>
      <c r="D27" s="57">
        <v>2021</v>
      </c>
      <c r="E27" s="57" t="s">
        <v>72</v>
      </c>
      <c r="F27" s="57" t="s">
        <v>576</v>
      </c>
      <c r="G27" s="59">
        <v>44523</v>
      </c>
      <c r="H27" s="57" t="s">
        <v>550</v>
      </c>
      <c r="I27" s="57" t="s">
        <v>502</v>
      </c>
      <c r="J27" s="57" t="s">
        <v>551</v>
      </c>
      <c r="K27" s="57" t="s">
        <v>552</v>
      </c>
      <c r="L27" s="57" t="s">
        <v>82</v>
      </c>
      <c r="M27" s="57" t="s">
        <v>516</v>
      </c>
      <c r="N27" s="57">
        <v>1</v>
      </c>
      <c r="O27" s="57" t="s">
        <v>80</v>
      </c>
      <c r="P27" s="57" t="s">
        <v>81</v>
      </c>
      <c r="Q27" s="57" t="s">
        <v>510</v>
      </c>
      <c r="R27" s="58">
        <v>44545</v>
      </c>
      <c r="S27" s="59">
        <v>44620</v>
      </c>
      <c r="T27" s="59">
        <v>44628</v>
      </c>
      <c r="U27" s="57" t="s">
        <v>157</v>
      </c>
      <c r="V27" s="57" t="s">
        <v>866</v>
      </c>
      <c r="W27" s="57" t="s">
        <v>114</v>
      </c>
      <c r="X27" s="57">
        <v>0</v>
      </c>
      <c r="Y27" s="57">
        <v>0</v>
      </c>
      <c r="Z27" s="113"/>
    </row>
    <row r="28" spans="1:26" x14ac:dyDescent="0.25">
      <c r="A28" s="57" t="s">
        <v>871</v>
      </c>
      <c r="B28" s="57" t="s">
        <v>476</v>
      </c>
      <c r="C28" s="57">
        <v>3</v>
      </c>
      <c r="D28" s="57">
        <v>2021</v>
      </c>
      <c r="E28" s="57" t="s">
        <v>72</v>
      </c>
      <c r="F28" s="57" t="s">
        <v>479</v>
      </c>
      <c r="G28" s="59">
        <v>44431</v>
      </c>
      <c r="H28" s="57" t="s">
        <v>480</v>
      </c>
      <c r="I28" s="57" t="s">
        <v>434</v>
      </c>
      <c r="J28" s="57" t="s">
        <v>481</v>
      </c>
      <c r="K28" s="57" t="s">
        <v>487</v>
      </c>
      <c r="L28" s="57" t="s">
        <v>79</v>
      </c>
      <c r="M28" s="57" t="s">
        <v>488</v>
      </c>
      <c r="N28" s="57">
        <v>1</v>
      </c>
      <c r="O28" s="57" t="s">
        <v>80</v>
      </c>
      <c r="P28" s="57" t="s">
        <v>817</v>
      </c>
      <c r="Q28" s="57" t="s">
        <v>489</v>
      </c>
      <c r="R28" s="58">
        <v>44539</v>
      </c>
      <c r="S28" s="59">
        <v>44620</v>
      </c>
      <c r="T28" s="59">
        <v>44628</v>
      </c>
      <c r="U28" s="57" t="s">
        <v>157</v>
      </c>
      <c r="V28" s="57" t="s">
        <v>863</v>
      </c>
      <c r="W28" s="57" t="s">
        <v>114</v>
      </c>
      <c r="X28" s="57">
        <v>0</v>
      </c>
      <c r="Y28" s="57">
        <v>0</v>
      </c>
      <c r="Z28" s="111">
        <f>2/2</f>
        <v>1</v>
      </c>
    </row>
    <row r="29" spans="1:26" x14ac:dyDescent="0.25">
      <c r="A29" s="57" t="s">
        <v>871</v>
      </c>
      <c r="B29" s="57" t="s">
        <v>500</v>
      </c>
      <c r="C29" s="57">
        <v>2</v>
      </c>
      <c r="D29" s="57">
        <v>2021</v>
      </c>
      <c r="E29" s="57" t="s">
        <v>72</v>
      </c>
      <c r="F29" s="57" t="s">
        <v>479</v>
      </c>
      <c r="G29" s="59">
        <v>44431</v>
      </c>
      <c r="H29" s="57" t="s">
        <v>495</v>
      </c>
      <c r="I29" s="57" t="s">
        <v>434</v>
      </c>
      <c r="J29" s="57" t="s">
        <v>496</v>
      </c>
      <c r="K29" s="57" t="s">
        <v>498</v>
      </c>
      <c r="L29" s="57" t="s">
        <v>79</v>
      </c>
      <c r="M29" s="57" t="s">
        <v>499</v>
      </c>
      <c r="N29" s="57">
        <v>1</v>
      </c>
      <c r="O29" s="57" t="s">
        <v>80</v>
      </c>
      <c r="P29" s="57" t="s">
        <v>817</v>
      </c>
      <c r="Q29" s="57" t="s">
        <v>489</v>
      </c>
      <c r="R29" s="58">
        <v>44539</v>
      </c>
      <c r="S29" s="59">
        <v>44620</v>
      </c>
      <c r="T29" s="59">
        <v>44628</v>
      </c>
      <c r="U29" s="57" t="s">
        <v>157</v>
      </c>
      <c r="V29" s="57" t="s">
        <v>863</v>
      </c>
      <c r="W29" s="57" t="s">
        <v>114</v>
      </c>
      <c r="X29" s="57">
        <v>0</v>
      </c>
      <c r="Y29" s="57">
        <v>0</v>
      </c>
      <c r="Z29" s="111"/>
    </row>
    <row r="30" spans="1:26" x14ac:dyDescent="0.25">
      <c r="A30" s="57" t="s">
        <v>871</v>
      </c>
      <c r="B30" s="57" t="s">
        <v>791</v>
      </c>
      <c r="C30" s="57">
        <v>8</v>
      </c>
      <c r="D30" s="57">
        <v>2021</v>
      </c>
      <c r="E30" s="57" t="s">
        <v>159</v>
      </c>
      <c r="F30" s="57" t="s">
        <v>639</v>
      </c>
      <c r="G30" s="59">
        <v>44532</v>
      </c>
      <c r="H30" s="57" t="s">
        <v>659</v>
      </c>
      <c r="I30" s="57" t="s">
        <v>158</v>
      </c>
      <c r="J30" s="57" t="s">
        <v>660</v>
      </c>
      <c r="K30" s="57" t="s">
        <v>665</v>
      </c>
      <c r="L30" s="57" t="s">
        <v>113</v>
      </c>
      <c r="M30" s="57" t="s">
        <v>663</v>
      </c>
      <c r="N30" s="57">
        <v>1</v>
      </c>
      <c r="O30" s="57" t="s">
        <v>183</v>
      </c>
      <c r="P30" s="57" t="s">
        <v>183</v>
      </c>
      <c r="Q30" s="57" t="s">
        <v>664</v>
      </c>
      <c r="R30" s="58">
        <v>44564</v>
      </c>
      <c r="S30" s="59">
        <v>44620</v>
      </c>
      <c r="T30" s="59">
        <v>44628</v>
      </c>
      <c r="U30" s="57" t="s">
        <v>818</v>
      </c>
      <c r="V30" s="57" t="s">
        <v>856</v>
      </c>
      <c r="W30" s="57" t="s">
        <v>114</v>
      </c>
      <c r="X30" s="57">
        <v>0</v>
      </c>
      <c r="Y30" s="57">
        <v>0</v>
      </c>
      <c r="Z30" s="111">
        <f>2/2</f>
        <v>1</v>
      </c>
    </row>
    <row r="31" spans="1:26" x14ac:dyDescent="0.25">
      <c r="A31" s="57" t="s">
        <v>871</v>
      </c>
      <c r="B31" s="57" t="s">
        <v>801</v>
      </c>
      <c r="C31" s="57">
        <v>1</v>
      </c>
      <c r="D31" s="57">
        <v>2021</v>
      </c>
      <c r="E31" s="57" t="s">
        <v>159</v>
      </c>
      <c r="F31" s="57" t="s">
        <v>639</v>
      </c>
      <c r="G31" s="59">
        <v>44532</v>
      </c>
      <c r="H31" s="57" t="s">
        <v>731</v>
      </c>
      <c r="I31" s="57" t="s">
        <v>337</v>
      </c>
      <c r="J31" s="57" t="s">
        <v>732</v>
      </c>
      <c r="K31" s="57" t="s">
        <v>733</v>
      </c>
      <c r="L31" s="57" t="s">
        <v>113</v>
      </c>
      <c r="M31" s="57" t="s">
        <v>734</v>
      </c>
      <c r="N31" s="57">
        <v>2</v>
      </c>
      <c r="O31" s="57" t="s">
        <v>183</v>
      </c>
      <c r="P31" s="57" t="s">
        <v>183</v>
      </c>
      <c r="Q31" s="57" t="s">
        <v>664</v>
      </c>
      <c r="R31" s="58">
        <v>44564</v>
      </c>
      <c r="S31" s="59">
        <v>44620</v>
      </c>
      <c r="T31" s="59">
        <v>44628</v>
      </c>
      <c r="U31" s="57" t="s">
        <v>818</v>
      </c>
      <c r="V31" s="57" t="s">
        <v>857</v>
      </c>
      <c r="W31" s="57" t="s">
        <v>114</v>
      </c>
      <c r="X31" s="57">
        <v>0</v>
      </c>
      <c r="Y31" s="57">
        <v>0</v>
      </c>
      <c r="Z31" s="111"/>
    </row>
    <row r="32" spans="1:26" x14ac:dyDescent="0.25">
      <c r="A32" s="57" t="s">
        <v>871</v>
      </c>
      <c r="B32" s="57" t="s">
        <v>611</v>
      </c>
      <c r="C32" s="57">
        <v>1</v>
      </c>
      <c r="D32" s="57">
        <v>2021</v>
      </c>
      <c r="E32" s="57" t="s">
        <v>205</v>
      </c>
      <c r="F32" s="57" t="s">
        <v>612</v>
      </c>
      <c r="G32" s="59">
        <v>44270</v>
      </c>
      <c r="H32" s="57" t="s">
        <v>603</v>
      </c>
      <c r="I32" s="57" t="s">
        <v>604</v>
      </c>
      <c r="J32" s="57" t="s">
        <v>605</v>
      </c>
      <c r="K32" s="57" t="s">
        <v>606</v>
      </c>
      <c r="L32" s="57" t="s">
        <v>79</v>
      </c>
      <c r="M32" s="57" t="s">
        <v>607</v>
      </c>
      <c r="N32" s="57">
        <v>2</v>
      </c>
      <c r="O32" s="57" t="s">
        <v>121</v>
      </c>
      <c r="P32" s="57" t="s">
        <v>121</v>
      </c>
      <c r="Q32" s="57" t="s">
        <v>608</v>
      </c>
      <c r="R32" s="58">
        <v>44348</v>
      </c>
      <c r="S32" s="59">
        <v>44607</v>
      </c>
      <c r="T32" s="59">
        <v>44607</v>
      </c>
      <c r="U32" s="57" t="s">
        <v>818</v>
      </c>
      <c r="V32" s="57" t="s">
        <v>854</v>
      </c>
      <c r="W32" s="57" t="s">
        <v>114</v>
      </c>
      <c r="X32" s="57">
        <v>0</v>
      </c>
      <c r="Y32" s="57">
        <v>0</v>
      </c>
      <c r="Z32" s="111">
        <f>2/2</f>
        <v>1</v>
      </c>
    </row>
    <row r="33" spans="1:26" x14ac:dyDescent="0.25">
      <c r="A33" s="57" t="s">
        <v>871</v>
      </c>
      <c r="B33" s="57" t="s">
        <v>611</v>
      </c>
      <c r="C33" s="57">
        <v>2</v>
      </c>
      <c r="D33" s="57">
        <v>2021</v>
      </c>
      <c r="E33" s="57" t="s">
        <v>205</v>
      </c>
      <c r="F33" s="57" t="s">
        <v>612</v>
      </c>
      <c r="G33" s="59">
        <v>44270</v>
      </c>
      <c r="H33" s="57" t="s">
        <v>603</v>
      </c>
      <c r="I33" s="57" t="s">
        <v>604</v>
      </c>
      <c r="J33" s="57" t="s">
        <v>605</v>
      </c>
      <c r="K33" s="57" t="s">
        <v>609</v>
      </c>
      <c r="L33" s="57" t="s">
        <v>82</v>
      </c>
      <c r="M33" s="57" t="s">
        <v>610</v>
      </c>
      <c r="N33" s="57">
        <v>6</v>
      </c>
      <c r="O33" s="57" t="s">
        <v>121</v>
      </c>
      <c r="P33" s="57" t="s">
        <v>121</v>
      </c>
      <c r="Q33" s="57" t="s">
        <v>608</v>
      </c>
      <c r="R33" s="58">
        <v>44348</v>
      </c>
      <c r="S33" s="59">
        <v>44607</v>
      </c>
      <c r="T33" s="59">
        <v>44607</v>
      </c>
      <c r="U33" s="57" t="s">
        <v>818</v>
      </c>
      <c r="V33" s="57" t="s">
        <v>855</v>
      </c>
      <c r="W33" s="57" t="s">
        <v>114</v>
      </c>
      <c r="X33" s="57">
        <v>0</v>
      </c>
      <c r="Y33" s="57">
        <v>0</v>
      </c>
      <c r="Z33" s="111"/>
    </row>
    <row r="34" spans="1:26" x14ac:dyDescent="0.25">
      <c r="A34" s="57" t="s">
        <v>871</v>
      </c>
      <c r="B34" s="57" t="s">
        <v>423</v>
      </c>
      <c r="C34" s="57">
        <v>4</v>
      </c>
      <c r="D34" s="57">
        <v>2021</v>
      </c>
      <c r="E34" s="57" t="s">
        <v>70</v>
      </c>
      <c r="F34" s="57" t="s">
        <v>422</v>
      </c>
      <c r="G34" s="59">
        <v>44440</v>
      </c>
      <c r="H34" s="57" t="s">
        <v>358</v>
      </c>
      <c r="I34" s="57" t="s">
        <v>359</v>
      </c>
      <c r="J34" s="57" t="s">
        <v>360</v>
      </c>
      <c r="K34" s="57" t="s">
        <v>367</v>
      </c>
      <c r="L34" s="57" t="s">
        <v>113</v>
      </c>
      <c r="M34" s="57" t="s">
        <v>368</v>
      </c>
      <c r="N34" s="57">
        <v>1</v>
      </c>
      <c r="O34" s="57" t="s">
        <v>76</v>
      </c>
      <c r="P34" s="57" t="s">
        <v>77</v>
      </c>
      <c r="Q34" s="57" t="s">
        <v>122</v>
      </c>
      <c r="R34" s="58">
        <v>44531</v>
      </c>
      <c r="S34" s="59">
        <v>44620</v>
      </c>
      <c r="T34" s="59">
        <v>44628</v>
      </c>
      <c r="U34" s="57" t="s">
        <v>828</v>
      </c>
      <c r="V34" s="57" t="s">
        <v>868</v>
      </c>
      <c r="W34" s="57" t="s">
        <v>114</v>
      </c>
      <c r="X34" s="57">
        <v>0</v>
      </c>
      <c r="Y34" s="57">
        <v>0</v>
      </c>
      <c r="Z34" s="111">
        <f>2/2</f>
        <v>1</v>
      </c>
    </row>
    <row r="35" spans="1:26" x14ac:dyDescent="0.25">
      <c r="A35" s="57" t="s">
        <v>871</v>
      </c>
      <c r="B35" s="57" t="s">
        <v>799</v>
      </c>
      <c r="C35" s="57">
        <v>1</v>
      </c>
      <c r="D35" s="57">
        <v>2021</v>
      </c>
      <c r="E35" s="57" t="s">
        <v>70</v>
      </c>
      <c r="F35" s="57" t="s">
        <v>639</v>
      </c>
      <c r="G35" s="59">
        <v>44533</v>
      </c>
      <c r="H35" s="57" t="s">
        <v>723</v>
      </c>
      <c r="I35" s="57" t="s">
        <v>641</v>
      </c>
      <c r="J35" s="57" t="s">
        <v>724</v>
      </c>
      <c r="K35" s="57" t="s">
        <v>725</v>
      </c>
      <c r="L35" s="57" t="s">
        <v>82</v>
      </c>
      <c r="M35" s="57" t="s">
        <v>726</v>
      </c>
      <c r="N35" s="57" t="s">
        <v>727</v>
      </c>
      <c r="O35" s="57" t="s">
        <v>76</v>
      </c>
      <c r="P35" s="57" t="s">
        <v>77</v>
      </c>
      <c r="Q35" s="57" t="s">
        <v>645</v>
      </c>
      <c r="R35" s="58">
        <v>44564</v>
      </c>
      <c r="S35" s="59">
        <v>44620</v>
      </c>
      <c r="T35" s="59">
        <v>44628</v>
      </c>
      <c r="U35" s="57" t="s">
        <v>828</v>
      </c>
      <c r="V35" s="57" t="s">
        <v>870</v>
      </c>
      <c r="W35" s="57" t="s">
        <v>114</v>
      </c>
      <c r="X35" s="57">
        <v>0</v>
      </c>
      <c r="Y35" s="57">
        <v>0</v>
      </c>
      <c r="Z35" s="111"/>
    </row>
    <row r="36" spans="1:26" s="64" customFormat="1" x14ac:dyDescent="0.25">
      <c r="A36" s="64" t="s">
        <v>901</v>
      </c>
      <c r="B36" s="64" t="s">
        <v>472</v>
      </c>
      <c r="C36" s="64">
        <v>1</v>
      </c>
      <c r="D36" s="64">
        <v>2021</v>
      </c>
      <c r="E36" s="64" t="s">
        <v>72</v>
      </c>
      <c r="F36" s="64" t="s">
        <v>475</v>
      </c>
      <c r="G36" s="65">
        <v>44495</v>
      </c>
      <c r="H36" s="64" t="s">
        <v>454</v>
      </c>
      <c r="I36" s="64" t="s">
        <v>434</v>
      </c>
      <c r="J36" s="64" t="s">
        <v>455</v>
      </c>
      <c r="K36" s="64" t="s">
        <v>456</v>
      </c>
      <c r="L36" s="64" t="s">
        <v>444</v>
      </c>
      <c r="M36" s="64" t="s">
        <v>457</v>
      </c>
      <c r="N36" s="64">
        <v>1</v>
      </c>
      <c r="O36" s="64" t="s">
        <v>80</v>
      </c>
      <c r="P36" s="64" t="s">
        <v>81</v>
      </c>
      <c r="Q36" s="64" t="s">
        <v>453</v>
      </c>
      <c r="R36" s="65">
        <v>44504</v>
      </c>
      <c r="S36" s="65">
        <v>44865</v>
      </c>
      <c r="T36" s="65">
        <v>44658</v>
      </c>
      <c r="U36" s="64" t="s">
        <v>157</v>
      </c>
      <c r="V36" s="64" t="s">
        <v>904</v>
      </c>
      <c r="W36" s="64" t="s">
        <v>114</v>
      </c>
      <c r="X36" s="64">
        <v>0</v>
      </c>
      <c r="Y36" s="64">
        <v>0</v>
      </c>
    </row>
    <row r="37" spans="1:26" s="64" customFormat="1" x14ac:dyDescent="0.25">
      <c r="A37" s="64" t="s">
        <v>901</v>
      </c>
      <c r="B37" s="64" t="s">
        <v>791</v>
      </c>
      <c r="C37" s="64">
        <v>1</v>
      </c>
      <c r="D37" s="64">
        <v>2021</v>
      </c>
      <c r="E37" s="64" t="s">
        <v>70</v>
      </c>
      <c r="F37" s="64" t="s">
        <v>639</v>
      </c>
      <c r="G37" s="65">
        <v>44533</v>
      </c>
      <c r="H37" s="64" t="s">
        <v>640</v>
      </c>
      <c r="I37" s="64" t="s">
        <v>641</v>
      </c>
      <c r="J37" s="64" t="s">
        <v>642</v>
      </c>
      <c r="K37" s="64" t="s">
        <v>643</v>
      </c>
      <c r="L37" s="64" t="s">
        <v>82</v>
      </c>
      <c r="M37" s="64" t="s">
        <v>644</v>
      </c>
      <c r="N37" s="64">
        <v>1</v>
      </c>
      <c r="O37" s="64" t="s">
        <v>76</v>
      </c>
      <c r="P37" s="64" t="s">
        <v>77</v>
      </c>
      <c r="Q37" s="64" t="s">
        <v>645</v>
      </c>
      <c r="R37" s="65">
        <v>44564</v>
      </c>
      <c r="S37" s="65">
        <v>44773</v>
      </c>
      <c r="T37" s="65">
        <v>44659</v>
      </c>
      <c r="U37" s="64" t="s">
        <v>828</v>
      </c>
      <c r="V37" s="64" t="s">
        <v>906</v>
      </c>
      <c r="W37" s="64" t="s">
        <v>114</v>
      </c>
      <c r="X37" s="64">
        <v>0</v>
      </c>
      <c r="Y37" s="64">
        <v>0</v>
      </c>
    </row>
    <row r="38" spans="1:26" s="64" customFormat="1" x14ac:dyDescent="0.25">
      <c r="A38" s="64" t="s">
        <v>901</v>
      </c>
      <c r="B38" s="64" t="s">
        <v>793</v>
      </c>
      <c r="C38" s="64">
        <v>1</v>
      </c>
      <c r="D38" s="64">
        <v>2021</v>
      </c>
      <c r="E38" s="64" t="s">
        <v>70</v>
      </c>
      <c r="F38" s="64" t="s">
        <v>639</v>
      </c>
      <c r="G38" s="65">
        <v>44533</v>
      </c>
      <c r="H38" s="64" t="s">
        <v>670</v>
      </c>
      <c r="I38" s="64" t="s">
        <v>641</v>
      </c>
      <c r="J38" s="64" t="s">
        <v>671</v>
      </c>
      <c r="K38" s="64" t="s">
        <v>672</v>
      </c>
      <c r="L38" s="64" t="s">
        <v>82</v>
      </c>
      <c r="M38" s="64" t="s">
        <v>673</v>
      </c>
      <c r="N38" s="64">
        <v>1</v>
      </c>
      <c r="O38" s="64" t="s">
        <v>76</v>
      </c>
      <c r="P38" s="64" t="s">
        <v>77</v>
      </c>
      <c r="Q38" s="64" t="s">
        <v>645</v>
      </c>
      <c r="R38" s="65">
        <v>44564</v>
      </c>
      <c r="S38" s="65">
        <v>44773</v>
      </c>
      <c r="T38" s="65">
        <v>44659</v>
      </c>
      <c r="U38" s="64" t="s">
        <v>828</v>
      </c>
      <c r="V38" s="64" t="s">
        <v>907</v>
      </c>
      <c r="W38" s="64" t="s">
        <v>114</v>
      </c>
      <c r="X38" s="64">
        <v>0</v>
      </c>
      <c r="Y38" s="64">
        <v>0</v>
      </c>
    </row>
    <row r="39" spans="1:26" s="64" customFormat="1" x14ac:dyDescent="0.25">
      <c r="A39" s="64" t="s">
        <v>901</v>
      </c>
      <c r="B39" s="64" t="s">
        <v>794</v>
      </c>
      <c r="C39" s="64">
        <v>5</v>
      </c>
      <c r="D39" s="64">
        <v>2021</v>
      </c>
      <c r="E39" s="64" t="s">
        <v>70</v>
      </c>
      <c r="F39" s="64" t="s">
        <v>639</v>
      </c>
      <c r="G39" s="65">
        <v>44533</v>
      </c>
      <c r="H39" s="64" t="s">
        <v>692</v>
      </c>
      <c r="I39" s="64" t="s">
        <v>641</v>
      </c>
      <c r="J39" s="64" t="s">
        <v>693</v>
      </c>
      <c r="K39" s="64" t="s">
        <v>694</v>
      </c>
      <c r="L39" s="64" t="s">
        <v>113</v>
      </c>
      <c r="M39" s="64" t="s">
        <v>695</v>
      </c>
      <c r="N39" s="64">
        <v>1</v>
      </c>
      <c r="O39" s="64" t="s">
        <v>76</v>
      </c>
      <c r="P39" s="64" t="s">
        <v>77</v>
      </c>
      <c r="Q39" s="64" t="s">
        <v>645</v>
      </c>
      <c r="R39" s="65">
        <v>44572</v>
      </c>
      <c r="S39" s="65">
        <v>44773</v>
      </c>
      <c r="T39" s="65">
        <v>44659</v>
      </c>
      <c r="U39" s="64" t="s">
        <v>828</v>
      </c>
      <c r="V39" s="64" t="s">
        <v>908</v>
      </c>
      <c r="W39" s="64" t="s">
        <v>114</v>
      </c>
      <c r="X39" s="64">
        <v>0</v>
      </c>
      <c r="Y39" s="64">
        <v>0</v>
      </c>
    </row>
    <row r="40" spans="1:26" s="64" customFormat="1" x14ac:dyDescent="0.25">
      <c r="A40" s="64" t="s">
        <v>901</v>
      </c>
      <c r="B40" s="64" t="s">
        <v>797</v>
      </c>
      <c r="C40" s="64">
        <v>3</v>
      </c>
      <c r="D40" s="64">
        <v>2021</v>
      </c>
      <c r="E40" s="64" t="s">
        <v>70</v>
      </c>
      <c r="F40" s="64" t="s">
        <v>639</v>
      </c>
      <c r="G40" s="65">
        <v>44533</v>
      </c>
      <c r="H40" s="64" t="s">
        <v>718</v>
      </c>
      <c r="I40" s="64" t="s">
        <v>641</v>
      </c>
      <c r="J40" s="64" t="s">
        <v>719</v>
      </c>
      <c r="K40" s="64" t="s">
        <v>720</v>
      </c>
      <c r="L40" s="64" t="s">
        <v>82</v>
      </c>
      <c r="M40" s="64" t="s">
        <v>721</v>
      </c>
      <c r="N40" s="64">
        <v>1</v>
      </c>
      <c r="O40" s="64" t="s">
        <v>76</v>
      </c>
      <c r="P40" s="64" t="s">
        <v>77</v>
      </c>
      <c r="Q40" s="64" t="s">
        <v>645</v>
      </c>
      <c r="R40" s="65">
        <v>44558</v>
      </c>
      <c r="S40" s="65">
        <v>44773</v>
      </c>
      <c r="T40" s="65">
        <v>44659</v>
      </c>
      <c r="U40" s="64" t="s">
        <v>828</v>
      </c>
      <c r="V40" s="64" t="s">
        <v>909</v>
      </c>
      <c r="W40" s="64" t="s">
        <v>114</v>
      </c>
      <c r="X40" s="64">
        <v>0</v>
      </c>
      <c r="Y40" s="64">
        <v>0</v>
      </c>
    </row>
    <row r="41" spans="1:26" s="64" customFormat="1" x14ac:dyDescent="0.25">
      <c r="A41" s="64" t="s">
        <v>901</v>
      </c>
      <c r="B41" s="64" t="s">
        <v>804</v>
      </c>
      <c r="C41" s="64">
        <v>2</v>
      </c>
      <c r="D41" s="64">
        <v>2021</v>
      </c>
      <c r="E41" s="64" t="s">
        <v>70</v>
      </c>
      <c r="F41" s="64" t="s">
        <v>639</v>
      </c>
      <c r="G41" s="65">
        <v>44533</v>
      </c>
      <c r="H41" s="64" t="s">
        <v>748</v>
      </c>
      <c r="I41" s="64" t="s">
        <v>641</v>
      </c>
      <c r="J41" s="64" t="s">
        <v>749</v>
      </c>
      <c r="K41" s="64" t="s">
        <v>750</v>
      </c>
      <c r="L41" s="64" t="s">
        <v>751</v>
      </c>
      <c r="M41" s="64" t="s">
        <v>752</v>
      </c>
      <c r="N41" s="64" t="s">
        <v>753</v>
      </c>
      <c r="O41" s="64" t="s">
        <v>76</v>
      </c>
      <c r="P41" s="64" t="s">
        <v>77</v>
      </c>
      <c r="Q41" s="64" t="s">
        <v>645</v>
      </c>
      <c r="R41" s="65">
        <v>44564</v>
      </c>
      <c r="S41" s="65">
        <v>44773</v>
      </c>
      <c r="T41" s="65">
        <v>44659</v>
      </c>
      <c r="U41" s="64" t="s">
        <v>828</v>
      </c>
      <c r="V41" s="64" t="s">
        <v>910</v>
      </c>
      <c r="W41" s="64" t="s">
        <v>114</v>
      </c>
      <c r="X41" s="64">
        <v>0</v>
      </c>
      <c r="Y41" s="64">
        <v>0</v>
      </c>
    </row>
    <row r="42" spans="1:26" s="64" customFormat="1" x14ac:dyDescent="0.25">
      <c r="A42" s="64" t="s">
        <v>901</v>
      </c>
      <c r="B42" s="64" t="s">
        <v>896</v>
      </c>
      <c r="C42" s="64">
        <v>1</v>
      </c>
      <c r="D42" s="64">
        <v>2022</v>
      </c>
      <c r="E42" s="64" t="s">
        <v>150</v>
      </c>
      <c r="F42" s="64" t="s">
        <v>873</v>
      </c>
      <c r="G42" s="65">
        <v>44603</v>
      </c>
      <c r="H42" s="64" t="s">
        <v>885</v>
      </c>
      <c r="I42" s="64" t="s">
        <v>875</v>
      </c>
      <c r="J42" s="64" t="s">
        <v>886</v>
      </c>
      <c r="K42" s="64" t="s">
        <v>887</v>
      </c>
      <c r="L42" s="64" t="s">
        <v>82</v>
      </c>
      <c r="M42" s="64" t="s">
        <v>878</v>
      </c>
      <c r="N42" s="64">
        <v>1</v>
      </c>
      <c r="O42" s="64" t="s">
        <v>76</v>
      </c>
      <c r="P42" s="64" t="s">
        <v>151</v>
      </c>
      <c r="Q42" s="64" t="s">
        <v>899</v>
      </c>
      <c r="R42" s="65">
        <v>44627</v>
      </c>
      <c r="S42" s="65">
        <v>44742</v>
      </c>
      <c r="T42" s="65">
        <v>44658</v>
      </c>
      <c r="U42" s="64" t="s">
        <v>824</v>
      </c>
      <c r="V42" s="64" t="s">
        <v>903</v>
      </c>
      <c r="W42" s="64" t="s">
        <v>114</v>
      </c>
      <c r="X42" s="64">
        <v>0</v>
      </c>
      <c r="Y42" s="64">
        <v>0</v>
      </c>
    </row>
    <row r="43" spans="1:26" s="64" customFormat="1" x14ac:dyDescent="0.25">
      <c r="A43" s="57" t="s">
        <v>1006</v>
      </c>
      <c r="B43" s="57" t="s">
        <v>352</v>
      </c>
      <c r="C43" s="57">
        <v>1</v>
      </c>
      <c r="D43" s="57">
        <v>2021</v>
      </c>
      <c r="E43" s="57" t="s">
        <v>75</v>
      </c>
      <c r="F43" s="57" t="s">
        <v>354</v>
      </c>
      <c r="G43" s="58">
        <v>44494</v>
      </c>
      <c r="H43" s="57" t="s">
        <v>356</v>
      </c>
      <c r="I43" s="57" t="s">
        <v>340</v>
      </c>
      <c r="J43" s="57" t="s">
        <v>346</v>
      </c>
      <c r="K43" s="57" t="s">
        <v>347</v>
      </c>
      <c r="L43" s="57" t="s">
        <v>113</v>
      </c>
      <c r="M43" s="57" t="s">
        <v>348</v>
      </c>
      <c r="N43" s="57">
        <v>2</v>
      </c>
      <c r="O43" s="57" t="s">
        <v>83</v>
      </c>
      <c r="P43" s="57" t="s">
        <v>84</v>
      </c>
      <c r="Q43" s="57" t="s">
        <v>123</v>
      </c>
      <c r="R43" s="58">
        <v>44531</v>
      </c>
      <c r="S43" s="58">
        <v>44681</v>
      </c>
      <c r="T43" s="58">
        <v>44687</v>
      </c>
      <c r="U43" s="57" t="s">
        <v>824</v>
      </c>
      <c r="V43" s="57" t="s">
        <v>981</v>
      </c>
      <c r="W43" s="57" t="s">
        <v>114</v>
      </c>
      <c r="X43" s="57">
        <v>0</v>
      </c>
      <c r="Y43" s="57">
        <v>0</v>
      </c>
    </row>
    <row r="44" spans="1:26" s="64" customFormat="1" x14ac:dyDescent="0.25">
      <c r="A44" s="57" t="s">
        <v>1006</v>
      </c>
      <c r="B44" s="57" t="s">
        <v>575</v>
      </c>
      <c r="C44" s="57">
        <v>5</v>
      </c>
      <c r="D44" s="57">
        <v>2021</v>
      </c>
      <c r="E44" s="57" t="s">
        <v>72</v>
      </c>
      <c r="F44" s="57" t="s">
        <v>576</v>
      </c>
      <c r="G44" s="58">
        <v>44523</v>
      </c>
      <c r="H44" s="57" t="s">
        <v>501</v>
      </c>
      <c r="I44" s="57" t="s">
        <v>517</v>
      </c>
      <c r="J44" s="57" t="s">
        <v>518</v>
      </c>
      <c r="K44" s="57" t="s">
        <v>519</v>
      </c>
      <c r="L44" s="57" t="s">
        <v>113</v>
      </c>
      <c r="M44" s="57" t="s">
        <v>520</v>
      </c>
      <c r="N44" s="57">
        <v>3</v>
      </c>
      <c r="O44" s="57" t="s">
        <v>83</v>
      </c>
      <c r="P44" s="57" t="s">
        <v>84</v>
      </c>
      <c r="Q44" s="57" t="s">
        <v>123</v>
      </c>
      <c r="R44" s="58">
        <v>44545</v>
      </c>
      <c r="S44" s="58">
        <v>44681</v>
      </c>
      <c r="T44" s="58">
        <v>44687</v>
      </c>
      <c r="U44" s="57" t="s">
        <v>824</v>
      </c>
      <c r="V44" s="57" t="s">
        <v>982</v>
      </c>
      <c r="W44" s="57" t="s">
        <v>114</v>
      </c>
      <c r="X44" s="57">
        <v>0</v>
      </c>
      <c r="Y44" s="57">
        <v>0</v>
      </c>
    </row>
    <row r="45" spans="1:26" s="64" customFormat="1" x14ac:dyDescent="0.25">
      <c r="A45" s="57" t="s">
        <v>1006</v>
      </c>
      <c r="B45" s="57" t="s">
        <v>599</v>
      </c>
      <c r="C45" s="57">
        <v>1</v>
      </c>
      <c r="D45" s="57">
        <v>2021</v>
      </c>
      <c r="E45" s="57" t="s">
        <v>601</v>
      </c>
      <c r="F45" s="57" t="s">
        <v>602</v>
      </c>
      <c r="G45" s="58">
        <v>44524</v>
      </c>
      <c r="H45" s="57" t="s">
        <v>581</v>
      </c>
      <c r="I45" s="57" t="s">
        <v>582</v>
      </c>
      <c r="J45" s="57" t="s">
        <v>583</v>
      </c>
      <c r="K45" s="57" t="s">
        <v>584</v>
      </c>
      <c r="L45" s="57" t="s">
        <v>79</v>
      </c>
      <c r="M45" s="57" t="s">
        <v>585</v>
      </c>
      <c r="N45" s="57" t="s">
        <v>586</v>
      </c>
      <c r="O45" s="57" t="s">
        <v>76</v>
      </c>
      <c r="P45" s="57" t="s">
        <v>76</v>
      </c>
      <c r="Q45" s="57" t="s">
        <v>587</v>
      </c>
      <c r="R45" s="58">
        <v>44902</v>
      </c>
      <c r="S45" s="58">
        <v>44680</v>
      </c>
      <c r="T45" s="58">
        <v>44690</v>
      </c>
      <c r="U45" s="57" t="s">
        <v>828</v>
      </c>
      <c r="V45" s="57" t="s">
        <v>994</v>
      </c>
      <c r="W45" s="57" t="s">
        <v>114</v>
      </c>
      <c r="X45" s="57">
        <v>0</v>
      </c>
      <c r="Y45" s="57">
        <v>0</v>
      </c>
    </row>
    <row r="46" spans="1:26" s="64" customFormat="1" x14ac:dyDescent="0.25">
      <c r="A46" s="57" t="s">
        <v>1006</v>
      </c>
      <c r="B46" s="57" t="s">
        <v>599</v>
      </c>
      <c r="C46" s="57">
        <v>3</v>
      </c>
      <c r="D46" s="57">
        <v>2021</v>
      </c>
      <c r="E46" s="57" t="s">
        <v>601</v>
      </c>
      <c r="F46" s="57" t="s">
        <v>602</v>
      </c>
      <c r="G46" s="58">
        <v>44524</v>
      </c>
      <c r="H46" s="57" t="s">
        <v>581</v>
      </c>
      <c r="I46" s="57" t="s">
        <v>582</v>
      </c>
      <c r="J46" s="57" t="s">
        <v>583</v>
      </c>
      <c r="K46" s="57" t="s">
        <v>591</v>
      </c>
      <c r="L46" s="57" t="s">
        <v>291</v>
      </c>
      <c r="M46" s="57" t="s">
        <v>592</v>
      </c>
      <c r="N46" s="57" t="s">
        <v>593</v>
      </c>
      <c r="O46" s="57" t="s">
        <v>76</v>
      </c>
      <c r="P46" s="57" t="s">
        <v>76</v>
      </c>
      <c r="Q46" s="57" t="s">
        <v>587</v>
      </c>
      <c r="R46" s="58">
        <v>44902</v>
      </c>
      <c r="S46" s="58">
        <v>44742</v>
      </c>
      <c r="T46" s="58">
        <v>44690</v>
      </c>
      <c r="U46" s="57" t="s">
        <v>828</v>
      </c>
      <c r="V46" s="57" t="s">
        <v>995</v>
      </c>
      <c r="W46" s="57" t="s">
        <v>114</v>
      </c>
      <c r="X46" s="57">
        <v>0</v>
      </c>
      <c r="Y46" s="57">
        <v>0</v>
      </c>
    </row>
    <row r="47" spans="1:26" s="64" customFormat="1" x14ac:dyDescent="0.25">
      <c r="A47" s="57" t="s">
        <v>1006</v>
      </c>
      <c r="B47" s="57" t="s">
        <v>791</v>
      </c>
      <c r="C47" s="57">
        <v>1</v>
      </c>
      <c r="D47" s="57">
        <v>2021</v>
      </c>
      <c r="E47" s="57" t="s">
        <v>70</v>
      </c>
      <c r="F47" s="57" t="s">
        <v>639</v>
      </c>
      <c r="G47" s="58">
        <v>44533</v>
      </c>
      <c r="H47" s="57" t="s">
        <v>640</v>
      </c>
      <c r="I47" s="57" t="s">
        <v>641</v>
      </c>
      <c r="J47" s="57" t="s">
        <v>642</v>
      </c>
      <c r="K47" s="57" t="s">
        <v>643</v>
      </c>
      <c r="L47" s="57" t="s">
        <v>82</v>
      </c>
      <c r="M47" s="57" t="s">
        <v>644</v>
      </c>
      <c r="N47" s="57">
        <v>1</v>
      </c>
      <c r="O47" s="57" t="s">
        <v>76</v>
      </c>
      <c r="P47" s="57" t="s">
        <v>77</v>
      </c>
      <c r="Q47" s="57" t="s">
        <v>645</v>
      </c>
      <c r="R47" s="58">
        <v>44564</v>
      </c>
      <c r="S47" s="58">
        <v>44773</v>
      </c>
      <c r="T47" s="58">
        <v>44690</v>
      </c>
      <c r="U47" s="57" t="s">
        <v>828</v>
      </c>
      <c r="V47" s="57" t="s">
        <v>996</v>
      </c>
      <c r="W47" s="57" t="s">
        <v>114</v>
      </c>
      <c r="X47" s="57">
        <v>0</v>
      </c>
      <c r="Y47" s="57">
        <v>0</v>
      </c>
    </row>
    <row r="48" spans="1:26" s="64" customFormat="1" x14ac:dyDescent="0.25">
      <c r="A48" s="57" t="s">
        <v>1006</v>
      </c>
      <c r="B48" s="57" t="s">
        <v>805</v>
      </c>
      <c r="C48" s="57">
        <v>1</v>
      </c>
      <c r="D48" s="57">
        <v>2021</v>
      </c>
      <c r="E48" s="57" t="s">
        <v>70</v>
      </c>
      <c r="F48" s="57" t="s">
        <v>639</v>
      </c>
      <c r="G48" s="58">
        <v>44533</v>
      </c>
      <c r="H48" s="57" t="s">
        <v>754</v>
      </c>
      <c r="I48" s="57" t="s">
        <v>641</v>
      </c>
      <c r="J48" s="57" t="s">
        <v>755</v>
      </c>
      <c r="K48" s="57" t="s">
        <v>756</v>
      </c>
      <c r="L48" s="57" t="s">
        <v>82</v>
      </c>
      <c r="M48" s="57" t="s">
        <v>757</v>
      </c>
      <c r="N48" s="57" t="s">
        <v>739</v>
      </c>
      <c r="O48" s="57" t="s">
        <v>76</v>
      </c>
      <c r="P48" s="57" t="s">
        <v>77</v>
      </c>
      <c r="Q48" s="57" t="s">
        <v>645</v>
      </c>
      <c r="R48" s="58">
        <v>44564</v>
      </c>
      <c r="S48" s="58">
        <v>44773</v>
      </c>
      <c r="T48" s="58">
        <v>44690</v>
      </c>
      <c r="U48" s="57" t="s">
        <v>828</v>
      </c>
      <c r="V48" s="57" t="s">
        <v>1001</v>
      </c>
      <c r="W48" s="57" t="s">
        <v>114</v>
      </c>
      <c r="X48" s="57">
        <v>0</v>
      </c>
      <c r="Y48" s="57">
        <v>0</v>
      </c>
    </row>
    <row r="49" spans="1:25" s="64" customFormat="1" x14ac:dyDescent="0.25">
      <c r="A49" s="57" t="s">
        <v>1006</v>
      </c>
      <c r="B49" s="57" t="s">
        <v>807</v>
      </c>
      <c r="C49" s="57">
        <v>1</v>
      </c>
      <c r="D49" s="57">
        <v>2021</v>
      </c>
      <c r="E49" s="57" t="s">
        <v>70</v>
      </c>
      <c r="F49" s="57" t="s">
        <v>639</v>
      </c>
      <c r="G49" s="58">
        <v>44533</v>
      </c>
      <c r="H49" s="57" t="s">
        <v>762</v>
      </c>
      <c r="I49" s="57" t="s">
        <v>641</v>
      </c>
      <c r="J49" s="57" t="s">
        <v>763</v>
      </c>
      <c r="K49" s="57" t="s">
        <v>764</v>
      </c>
      <c r="L49" s="57" t="s">
        <v>82</v>
      </c>
      <c r="M49" s="57" t="s">
        <v>765</v>
      </c>
      <c r="N49" s="57" t="s">
        <v>766</v>
      </c>
      <c r="O49" s="57" t="s">
        <v>76</v>
      </c>
      <c r="P49" s="57" t="s">
        <v>77</v>
      </c>
      <c r="Q49" s="57" t="s">
        <v>645</v>
      </c>
      <c r="R49" s="58">
        <v>44564</v>
      </c>
      <c r="S49" s="58">
        <v>44773</v>
      </c>
      <c r="T49" s="58">
        <v>44690</v>
      </c>
      <c r="U49" s="57" t="s">
        <v>828</v>
      </c>
      <c r="V49" s="57" t="s">
        <v>1002</v>
      </c>
      <c r="W49" s="57" t="s">
        <v>114</v>
      </c>
      <c r="X49" s="57">
        <v>0</v>
      </c>
      <c r="Y49" s="57">
        <v>0</v>
      </c>
    </row>
    <row r="50" spans="1:25" s="64" customFormat="1" x14ac:dyDescent="0.25">
      <c r="A50" s="57" t="s">
        <v>1006</v>
      </c>
      <c r="B50" s="57" t="s">
        <v>810</v>
      </c>
      <c r="C50" s="57">
        <v>1</v>
      </c>
      <c r="D50" s="57">
        <v>2021</v>
      </c>
      <c r="E50" s="57" t="s">
        <v>790</v>
      </c>
      <c r="F50" s="57" t="s">
        <v>639</v>
      </c>
      <c r="G50" s="58">
        <v>44533</v>
      </c>
      <c r="H50" s="57" t="s">
        <v>776</v>
      </c>
      <c r="I50" s="57" t="s">
        <v>641</v>
      </c>
      <c r="J50" s="57" t="s">
        <v>777</v>
      </c>
      <c r="K50" s="57" t="s">
        <v>778</v>
      </c>
      <c r="L50" s="57" t="s">
        <v>82</v>
      </c>
      <c r="M50" s="57" t="s">
        <v>765</v>
      </c>
      <c r="N50" s="57">
        <v>1</v>
      </c>
      <c r="O50" s="57" t="s">
        <v>76</v>
      </c>
      <c r="P50" s="57" t="s">
        <v>814</v>
      </c>
      <c r="Q50" s="57" t="s">
        <v>775</v>
      </c>
      <c r="R50" s="58">
        <v>44564</v>
      </c>
      <c r="S50" s="58">
        <v>44773</v>
      </c>
      <c r="T50" s="58">
        <v>44690</v>
      </c>
      <c r="U50" s="57" t="s">
        <v>828</v>
      </c>
      <c r="V50" s="57" t="s">
        <v>1005</v>
      </c>
      <c r="W50" s="57" t="s">
        <v>114</v>
      </c>
      <c r="X50" s="57">
        <v>0</v>
      </c>
      <c r="Y50" s="57">
        <v>0</v>
      </c>
    </row>
    <row r="51" spans="1:25" s="64" customFormat="1" x14ac:dyDescent="0.25">
      <c r="A51" s="57" t="s">
        <v>1006</v>
      </c>
      <c r="B51" s="57" t="s">
        <v>895</v>
      </c>
      <c r="C51" s="57">
        <v>1</v>
      </c>
      <c r="D51" s="57">
        <v>2022</v>
      </c>
      <c r="E51" s="57" t="s">
        <v>150</v>
      </c>
      <c r="F51" s="57" t="s">
        <v>873</v>
      </c>
      <c r="G51" s="58">
        <v>44603</v>
      </c>
      <c r="H51" s="57" t="s">
        <v>874</v>
      </c>
      <c r="I51" s="57" t="s">
        <v>875</v>
      </c>
      <c r="J51" s="57" t="s">
        <v>876</v>
      </c>
      <c r="K51" s="57" t="s">
        <v>877</v>
      </c>
      <c r="L51" s="57" t="s">
        <v>82</v>
      </c>
      <c r="M51" s="57" t="s">
        <v>878</v>
      </c>
      <c r="N51" s="57">
        <v>1</v>
      </c>
      <c r="O51" s="57" t="s">
        <v>76</v>
      </c>
      <c r="P51" s="57" t="s">
        <v>151</v>
      </c>
      <c r="Q51" s="57" t="s">
        <v>899</v>
      </c>
      <c r="R51" s="58">
        <v>44627</v>
      </c>
      <c r="S51" s="58">
        <v>44681</v>
      </c>
      <c r="T51" s="58">
        <v>44687</v>
      </c>
      <c r="U51" s="57" t="s">
        <v>824</v>
      </c>
      <c r="V51" s="57" t="s">
        <v>983</v>
      </c>
      <c r="W51" s="57" t="s">
        <v>114</v>
      </c>
      <c r="X51" s="57">
        <v>0</v>
      </c>
      <c r="Y51" s="57">
        <v>0</v>
      </c>
    </row>
    <row r="52" spans="1:25" s="64" customFormat="1" x14ac:dyDescent="0.25">
      <c r="A52" s="57" t="s">
        <v>1006</v>
      </c>
      <c r="B52" s="57" t="s">
        <v>897</v>
      </c>
      <c r="C52" s="57">
        <v>1</v>
      </c>
      <c r="D52" s="57">
        <v>2022</v>
      </c>
      <c r="E52" s="57" t="s">
        <v>150</v>
      </c>
      <c r="F52" s="57" t="s">
        <v>873</v>
      </c>
      <c r="G52" s="58">
        <v>44603</v>
      </c>
      <c r="H52" s="57" t="s">
        <v>879</v>
      </c>
      <c r="I52" s="57" t="s">
        <v>875</v>
      </c>
      <c r="J52" s="57" t="s">
        <v>880</v>
      </c>
      <c r="K52" s="57" t="s">
        <v>881</v>
      </c>
      <c r="L52" s="57" t="s">
        <v>82</v>
      </c>
      <c r="M52" s="57" t="s">
        <v>878</v>
      </c>
      <c r="N52" s="57">
        <v>1</v>
      </c>
      <c r="O52" s="57" t="s">
        <v>76</v>
      </c>
      <c r="P52" s="57" t="s">
        <v>151</v>
      </c>
      <c r="Q52" s="57" t="s">
        <v>899</v>
      </c>
      <c r="R52" s="58">
        <v>44627</v>
      </c>
      <c r="S52" s="58">
        <v>44681</v>
      </c>
      <c r="T52" s="58">
        <v>44687</v>
      </c>
      <c r="U52" s="57" t="s">
        <v>824</v>
      </c>
      <c r="V52" s="57" t="s">
        <v>984</v>
      </c>
      <c r="W52" s="57" t="s">
        <v>114</v>
      </c>
      <c r="X52" s="57">
        <v>0</v>
      </c>
      <c r="Y52" s="57">
        <v>0</v>
      </c>
    </row>
    <row r="53" spans="1:25" s="64" customFormat="1" x14ac:dyDescent="0.25">
      <c r="A53" s="57" t="s">
        <v>1006</v>
      </c>
      <c r="B53" s="57" t="s">
        <v>912</v>
      </c>
      <c r="C53" s="57">
        <v>1</v>
      </c>
      <c r="D53" s="57">
        <v>2022</v>
      </c>
      <c r="E53" s="57" t="s">
        <v>118</v>
      </c>
      <c r="F53" s="57" t="s">
        <v>913</v>
      </c>
      <c r="G53" s="58" t="s">
        <v>914</v>
      </c>
      <c r="H53" s="57" t="s">
        <v>915</v>
      </c>
      <c r="I53" s="57" t="s">
        <v>502</v>
      </c>
      <c r="J53" s="57" t="s">
        <v>916</v>
      </c>
      <c r="K53" s="57" t="s">
        <v>917</v>
      </c>
      <c r="L53" s="57" t="s">
        <v>82</v>
      </c>
      <c r="M53" s="57" t="s">
        <v>918</v>
      </c>
      <c r="N53" s="57">
        <v>1</v>
      </c>
      <c r="O53" s="57" t="s">
        <v>813</v>
      </c>
      <c r="P53" s="57" t="s">
        <v>118</v>
      </c>
      <c r="Q53" s="57" t="s">
        <v>919</v>
      </c>
      <c r="R53" s="58">
        <v>44643</v>
      </c>
      <c r="S53" s="58">
        <v>44666</v>
      </c>
      <c r="T53" s="58">
        <v>44678</v>
      </c>
      <c r="U53" s="57" t="s">
        <v>816</v>
      </c>
      <c r="V53" s="57" t="s">
        <v>980</v>
      </c>
      <c r="W53" s="57" t="s">
        <v>114</v>
      </c>
      <c r="X53" s="57">
        <v>0</v>
      </c>
      <c r="Y53" s="57">
        <v>0</v>
      </c>
    </row>
    <row r="54" spans="1:25" s="64" customFormat="1" x14ac:dyDescent="0.25">
      <c r="A54" s="64" t="s">
        <v>1084</v>
      </c>
      <c r="B54" s="64" t="s">
        <v>351</v>
      </c>
      <c r="C54" s="64">
        <v>2</v>
      </c>
      <c r="D54" s="64">
        <v>2021</v>
      </c>
      <c r="E54" s="64" t="s">
        <v>75</v>
      </c>
      <c r="F54" s="64" t="s">
        <v>354</v>
      </c>
      <c r="G54" s="65">
        <v>44494</v>
      </c>
      <c r="H54" s="64" t="s">
        <v>355</v>
      </c>
      <c r="I54" s="64" t="s">
        <v>340</v>
      </c>
      <c r="J54" s="64" t="s">
        <v>341</v>
      </c>
      <c r="K54" s="64" t="s">
        <v>344</v>
      </c>
      <c r="L54" s="64" t="s">
        <v>113</v>
      </c>
      <c r="M54" s="64" t="s">
        <v>345</v>
      </c>
      <c r="N54" s="64">
        <v>1</v>
      </c>
      <c r="O54" s="64" t="s">
        <v>83</v>
      </c>
      <c r="P54" s="64" t="s">
        <v>84</v>
      </c>
      <c r="Q54" s="64" t="s">
        <v>123</v>
      </c>
      <c r="R54" s="65">
        <v>44531</v>
      </c>
      <c r="S54" s="65">
        <v>44711</v>
      </c>
      <c r="T54" s="65">
        <v>44719</v>
      </c>
      <c r="U54" s="64" t="s">
        <v>824</v>
      </c>
      <c r="V54" s="64" t="s">
        <v>1083</v>
      </c>
      <c r="W54" s="64" t="s">
        <v>114</v>
      </c>
      <c r="X54" s="64">
        <v>0</v>
      </c>
      <c r="Y54" s="64">
        <v>0</v>
      </c>
    </row>
    <row r="55" spans="1:25" s="64" customFormat="1" x14ac:dyDescent="0.25">
      <c r="A55" s="64" t="s">
        <v>1084</v>
      </c>
      <c r="B55" s="64" t="s">
        <v>968</v>
      </c>
      <c r="C55" s="64">
        <v>1</v>
      </c>
      <c r="D55" s="64">
        <v>2022</v>
      </c>
      <c r="E55" s="64" t="s">
        <v>930</v>
      </c>
      <c r="F55" s="64" t="s">
        <v>941</v>
      </c>
      <c r="G55" s="64">
        <v>44644</v>
      </c>
      <c r="H55" s="65" t="s">
        <v>949</v>
      </c>
      <c r="I55" s="64" t="s">
        <v>943</v>
      </c>
      <c r="J55" s="64" t="s">
        <v>944</v>
      </c>
      <c r="K55" s="64" t="s">
        <v>950</v>
      </c>
      <c r="L55" s="64" t="s">
        <v>162</v>
      </c>
      <c r="M55" s="64" t="s">
        <v>951</v>
      </c>
      <c r="N55" s="64" t="s">
        <v>952</v>
      </c>
      <c r="O55" s="64" t="s">
        <v>183</v>
      </c>
      <c r="P55" s="64" t="s">
        <v>183</v>
      </c>
      <c r="Q55" s="64" t="s">
        <v>948</v>
      </c>
      <c r="R55" s="64">
        <v>44652</v>
      </c>
      <c r="S55" s="65">
        <v>44711</v>
      </c>
      <c r="T55" s="65">
        <v>44690</v>
      </c>
      <c r="U55" s="65" t="s">
        <v>902</v>
      </c>
      <c r="V55" s="64" t="s">
        <v>1085</v>
      </c>
      <c r="W55" s="64" t="s">
        <v>114</v>
      </c>
      <c r="X55" s="64">
        <v>0</v>
      </c>
      <c r="Y55" s="64">
        <v>0</v>
      </c>
    </row>
    <row r="56" spans="1:25" s="64" customFormat="1" x14ac:dyDescent="0.25">
      <c r="A56" s="64" t="s">
        <v>1084</v>
      </c>
      <c r="B56" s="64" t="s">
        <v>969</v>
      </c>
      <c r="C56" s="64">
        <v>1</v>
      </c>
      <c r="D56" s="64">
        <v>2022</v>
      </c>
      <c r="E56" s="64" t="s">
        <v>930</v>
      </c>
      <c r="F56" s="64" t="s">
        <v>941</v>
      </c>
      <c r="G56" s="64">
        <v>44644</v>
      </c>
      <c r="H56" s="64" t="s">
        <v>953</v>
      </c>
      <c r="I56" s="65" t="s">
        <v>943</v>
      </c>
      <c r="J56" s="64" t="s">
        <v>944</v>
      </c>
      <c r="K56" s="64" t="s">
        <v>954</v>
      </c>
      <c r="L56" s="64" t="s">
        <v>162</v>
      </c>
      <c r="M56" s="64" t="s">
        <v>946</v>
      </c>
      <c r="N56" s="64" t="s">
        <v>947</v>
      </c>
      <c r="O56" s="64" t="s">
        <v>183</v>
      </c>
      <c r="P56" s="64" t="s">
        <v>183</v>
      </c>
      <c r="Q56" s="64" t="s">
        <v>948</v>
      </c>
      <c r="R56" s="64">
        <v>44652</v>
      </c>
      <c r="S56" s="64">
        <v>44711</v>
      </c>
      <c r="T56" s="65">
        <v>44690</v>
      </c>
      <c r="U56" s="65" t="s">
        <v>902</v>
      </c>
      <c r="V56" s="65" t="s">
        <v>1086</v>
      </c>
      <c r="W56" s="64" t="s">
        <v>114</v>
      </c>
      <c r="X56" s="64">
        <v>0</v>
      </c>
      <c r="Y56" s="64">
        <v>0</v>
      </c>
    </row>
    <row r="57" spans="1:25" s="64" customFormat="1" ht="13" x14ac:dyDescent="0.3">
      <c r="A57" s="64" t="s">
        <v>1084</v>
      </c>
      <c r="B57" s="64" t="s">
        <v>353</v>
      </c>
      <c r="C57" s="64">
        <v>1</v>
      </c>
      <c r="D57" s="64">
        <v>2021</v>
      </c>
      <c r="E57" s="64" t="s">
        <v>349</v>
      </c>
      <c r="F57" s="64" t="s">
        <v>354</v>
      </c>
      <c r="G57" s="64">
        <v>44494</v>
      </c>
      <c r="H57" s="64" t="s">
        <v>357</v>
      </c>
      <c r="I57" s="64" t="s">
        <v>293</v>
      </c>
      <c r="J57" s="65" t="s">
        <v>350</v>
      </c>
      <c r="K57" s="64" t="s">
        <v>431</v>
      </c>
      <c r="L57" s="64" t="s">
        <v>113</v>
      </c>
      <c r="M57" s="64" t="s">
        <v>432</v>
      </c>
      <c r="N57" s="64">
        <v>1</v>
      </c>
      <c r="O57" s="64" t="s">
        <v>78</v>
      </c>
      <c r="P57" s="64" t="s">
        <v>78</v>
      </c>
      <c r="Q57" s="64" t="s">
        <v>78</v>
      </c>
      <c r="R57" s="64">
        <v>44531</v>
      </c>
      <c r="S57" s="64">
        <v>44711</v>
      </c>
      <c r="T57" s="64">
        <v>44720</v>
      </c>
      <c r="U57" s="65" t="s">
        <v>911</v>
      </c>
      <c r="V57" s="65" t="s">
        <v>1091</v>
      </c>
      <c r="W57" s="65" t="s">
        <v>114</v>
      </c>
      <c r="X57" s="64">
        <v>0</v>
      </c>
      <c r="Y57" s="64">
        <v>0</v>
      </c>
    </row>
  </sheetData>
  <sortState xmlns:xlrd2="http://schemas.microsoft.com/office/spreadsheetml/2017/richdata2" ref="B20:W35">
    <sortCondition ref="P20:P35"/>
  </sortState>
  <mergeCells count="10">
    <mergeCell ref="Z23:Z27"/>
    <mergeCell ref="Z28:Z29"/>
    <mergeCell ref="Z30:Z31"/>
    <mergeCell ref="Z32:Z33"/>
    <mergeCell ref="Z34:Z35"/>
    <mergeCell ref="Z3:Z5"/>
    <mergeCell ref="Z6:Z7"/>
    <mergeCell ref="Z8:Z9"/>
    <mergeCell ref="Z10:Z16"/>
    <mergeCell ref="Z20:Z22"/>
  </mergeCells>
  <dataValidations count="4">
    <dataValidation allowBlank="1" showInputMessage="1" showErrorMessage="1" promptTitle="Indicador" prompt="Aplicable, coherente y medible" sqref="M55:M56" xr:uid="{00000000-0002-0000-0500-000000000000}"/>
    <dataValidation allowBlank="1" showInputMessage="1" showErrorMessage="1" promptTitle="Análisis de causa" prompt="Las causas deben ser coherentes con el hallazgo  y claras en su redacción" sqref="J55:J56" xr:uid="{00000000-0002-0000-0500-000001000000}"/>
    <dataValidation allowBlank="1" showInputMessage="1" showErrorMessage="1" promptTitle="Fecha de cumplimiento" prompt="Las fechas de cumplimiento deben ser reales no superar los doce (12) meses" sqref="S55:S56" xr:uid="{00000000-0002-0000-0500-000002000000}"/>
    <dataValidation allowBlank="1" showInputMessage="1" showErrorMessage="1" promptTitle="Acciones a emprendes" prompt="Las acciones deben estar enfocadas a eliminar la causa detectada, debe ser realizable en un período de tiempo no superior a doce (12) meses" sqref="K55:K56" xr:uid="{00000000-0002-0000-0500-000003000000}"/>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0"/>
  <sheetViews>
    <sheetView topLeftCell="G50" zoomScale="80" zoomScaleNormal="80" workbookViewId="0">
      <selection activeCell="A5" sqref="A5"/>
    </sheetView>
  </sheetViews>
  <sheetFormatPr baseColWidth="10" defaultRowHeight="12.5" x14ac:dyDescent="0.25"/>
  <cols>
    <col min="1" max="1" width="17.81640625" hidden="1" customWidth="1"/>
    <col min="2" max="2" width="22.7265625" hidden="1" customWidth="1"/>
    <col min="3" max="3" width="15.453125" hidden="1" customWidth="1"/>
    <col min="4" max="4" width="15.7265625" hidden="1" customWidth="1"/>
    <col min="5" max="6" width="5.7265625" hidden="1" customWidth="1"/>
    <col min="7" max="7" width="7.7265625" customWidth="1"/>
    <col min="8" max="8" width="255.7265625" style="16" customWidth="1"/>
    <col min="9" max="9" width="22.1796875" style="24" customWidth="1"/>
    <col min="10" max="10" width="18.26953125" customWidth="1"/>
    <col min="11" max="11" width="16.54296875" customWidth="1"/>
    <col min="12" max="12" width="19.54296875" customWidth="1"/>
    <col min="13" max="13" width="0" style="24" hidden="1" customWidth="1"/>
    <col min="14" max="14" width="29.1796875" customWidth="1"/>
    <col min="15" max="15" width="20.7265625" bestFit="1" customWidth="1"/>
  </cols>
  <sheetData>
    <row r="1" spans="1:7" ht="13" hidden="1" x14ac:dyDescent="0.3">
      <c r="A1" s="8" t="s">
        <v>102</v>
      </c>
      <c r="C1" s="8">
        <v>2016</v>
      </c>
      <c r="D1" s="8">
        <v>2017</v>
      </c>
      <c r="E1" s="8">
        <v>2018</v>
      </c>
      <c r="F1" s="8">
        <v>2019</v>
      </c>
      <c r="G1" s="8">
        <v>2020</v>
      </c>
    </row>
    <row r="2" spans="1:7" hidden="1" x14ac:dyDescent="0.25">
      <c r="A2" t="s">
        <v>29</v>
      </c>
      <c r="C2">
        <v>1</v>
      </c>
    </row>
    <row r="3" spans="1:7" hidden="1" x14ac:dyDescent="0.25">
      <c r="A3" t="s">
        <v>30</v>
      </c>
      <c r="C3">
        <v>1</v>
      </c>
    </row>
    <row r="4" spans="1:7" hidden="1" x14ac:dyDescent="0.25">
      <c r="A4" t="s">
        <v>31</v>
      </c>
      <c r="D4">
        <v>1</v>
      </c>
    </row>
    <row r="5" spans="1:7" hidden="1" x14ac:dyDescent="0.25">
      <c r="A5" t="s">
        <v>32</v>
      </c>
      <c r="D5">
        <v>1</v>
      </c>
    </row>
    <row r="6" spans="1:7" hidden="1" x14ac:dyDescent="0.25">
      <c r="A6" t="s">
        <v>33</v>
      </c>
      <c r="D6">
        <v>1</v>
      </c>
    </row>
    <row r="7" spans="1:7" hidden="1" x14ac:dyDescent="0.25">
      <c r="A7" t="s">
        <v>34</v>
      </c>
      <c r="D7">
        <v>1</v>
      </c>
    </row>
    <row r="8" spans="1:7" hidden="1" x14ac:dyDescent="0.25">
      <c r="A8" t="s">
        <v>35</v>
      </c>
      <c r="D8">
        <v>1</v>
      </c>
    </row>
    <row r="9" spans="1:7" hidden="1" x14ac:dyDescent="0.25">
      <c r="A9" t="s">
        <v>36</v>
      </c>
      <c r="E9">
        <v>1</v>
      </c>
    </row>
    <row r="10" spans="1:7" hidden="1" x14ac:dyDescent="0.25">
      <c r="A10" t="s">
        <v>37</v>
      </c>
      <c r="E10">
        <v>1</v>
      </c>
    </row>
    <row r="11" spans="1:7" hidden="1" x14ac:dyDescent="0.25">
      <c r="A11" t="s">
        <v>38</v>
      </c>
      <c r="E11">
        <v>1</v>
      </c>
    </row>
    <row r="12" spans="1:7" hidden="1" x14ac:dyDescent="0.25">
      <c r="A12" t="s">
        <v>39</v>
      </c>
      <c r="E12">
        <v>1</v>
      </c>
    </row>
    <row r="13" spans="1:7" hidden="1" x14ac:dyDescent="0.25">
      <c r="A13" t="s">
        <v>40</v>
      </c>
      <c r="E13">
        <v>1</v>
      </c>
    </row>
    <row r="14" spans="1:7" hidden="1" x14ac:dyDescent="0.25">
      <c r="A14" t="s">
        <v>41</v>
      </c>
      <c r="E14">
        <v>1</v>
      </c>
    </row>
    <row r="15" spans="1:7" hidden="1" x14ac:dyDescent="0.25">
      <c r="A15" t="s">
        <v>42</v>
      </c>
      <c r="E15">
        <v>1</v>
      </c>
    </row>
    <row r="16" spans="1:7" hidden="1" x14ac:dyDescent="0.25">
      <c r="A16" t="s">
        <v>43</v>
      </c>
      <c r="F16">
        <v>1</v>
      </c>
    </row>
    <row r="17" spans="1:6" hidden="1" x14ac:dyDescent="0.25">
      <c r="A17" t="s">
        <v>44</v>
      </c>
      <c r="F17">
        <v>1</v>
      </c>
    </row>
    <row r="18" spans="1:6" hidden="1" x14ac:dyDescent="0.25">
      <c r="A18" t="s">
        <v>45</v>
      </c>
      <c r="F18">
        <v>1</v>
      </c>
    </row>
    <row r="19" spans="1:6" hidden="1" x14ac:dyDescent="0.25">
      <c r="A19" t="s">
        <v>46</v>
      </c>
      <c r="F19">
        <v>1</v>
      </c>
    </row>
    <row r="20" spans="1:6" hidden="1" x14ac:dyDescent="0.25">
      <c r="A20" t="s">
        <v>47</v>
      </c>
      <c r="F20">
        <v>1</v>
      </c>
    </row>
    <row r="21" spans="1:6" hidden="1" x14ac:dyDescent="0.25">
      <c r="A21" t="s">
        <v>48</v>
      </c>
      <c r="F21">
        <v>1</v>
      </c>
    </row>
    <row r="22" spans="1:6" hidden="1" x14ac:dyDescent="0.25">
      <c r="A22" t="s">
        <v>49</v>
      </c>
      <c r="F22">
        <v>1</v>
      </c>
    </row>
    <row r="23" spans="1:6" hidden="1" x14ac:dyDescent="0.25">
      <c r="A23" t="s">
        <v>50</v>
      </c>
      <c r="F23">
        <v>1</v>
      </c>
    </row>
    <row r="24" spans="1:6" hidden="1" x14ac:dyDescent="0.25">
      <c r="A24" t="s">
        <v>51</v>
      </c>
      <c r="F24">
        <v>1</v>
      </c>
    </row>
    <row r="25" spans="1:6" hidden="1" x14ac:dyDescent="0.25">
      <c r="A25" t="s">
        <v>52</v>
      </c>
      <c r="F25">
        <v>1</v>
      </c>
    </row>
    <row r="26" spans="1:6" hidden="1" x14ac:dyDescent="0.25">
      <c r="A26" t="s">
        <v>53</v>
      </c>
      <c r="F26">
        <v>1</v>
      </c>
    </row>
    <row r="27" spans="1:6" hidden="1" x14ac:dyDescent="0.25">
      <c r="A27" t="s">
        <v>54</v>
      </c>
      <c r="F27">
        <v>1</v>
      </c>
    </row>
    <row r="28" spans="1:6" hidden="1" x14ac:dyDescent="0.25">
      <c r="A28" t="s">
        <v>55</v>
      </c>
      <c r="F28">
        <v>1</v>
      </c>
    </row>
    <row r="29" spans="1:6" hidden="1" x14ac:dyDescent="0.25">
      <c r="A29" t="s">
        <v>56</v>
      </c>
      <c r="F29">
        <v>1</v>
      </c>
    </row>
    <row r="30" spans="1:6" hidden="1" x14ac:dyDescent="0.25">
      <c r="A30" t="s">
        <v>57</v>
      </c>
      <c r="F30">
        <v>1</v>
      </c>
    </row>
    <row r="31" spans="1:6" hidden="1" x14ac:dyDescent="0.25">
      <c r="A31" t="s">
        <v>58</v>
      </c>
      <c r="F31">
        <v>1</v>
      </c>
    </row>
    <row r="32" spans="1:6" hidden="1" x14ac:dyDescent="0.25">
      <c r="A32" t="s">
        <v>59</v>
      </c>
      <c r="F32">
        <v>1</v>
      </c>
    </row>
    <row r="33" spans="1:8" hidden="1" x14ac:dyDescent="0.25">
      <c r="A33" t="s">
        <v>60</v>
      </c>
      <c r="F33">
        <v>1</v>
      </c>
    </row>
    <row r="34" spans="1:8" hidden="1" x14ac:dyDescent="0.25">
      <c r="A34" t="s">
        <v>61</v>
      </c>
      <c r="F34">
        <v>1</v>
      </c>
    </row>
    <row r="35" spans="1:8" hidden="1" x14ac:dyDescent="0.25">
      <c r="A35" t="s">
        <v>62</v>
      </c>
      <c r="F35">
        <v>1</v>
      </c>
    </row>
    <row r="36" spans="1:8" hidden="1" x14ac:dyDescent="0.25">
      <c r="A36" t="s">
        <v>63</v>
      </c>
      <c r="F36">
        <v>1</v>
      </c>
    </row>
    <row r="37" spans="1:8" hidden="1" x14ac:dyDescent="0.25">
      <c r="A37" t="s">
        <v>64</v>
      </c>
      <c r="F37">
        <v>1</v>
      </c>
    </row>
    <row r="38" spans="1:8" hidden="1" x14ac:dyDescent="0.25">
      <c r="A38" t="s">
        <v>65</v>
      </c>
      <c r="F38">
        <v>1</v>
      </c>
    </row>
    <row r="39" spans="1:8" hidden="1" x14ac:dyDescent="0.25">
      <c r="A39" t="s">
        <v>66</v>
      </c>
      <c r="F39">
        <v>1</v>
      </c>
    </row>
    <row r="40" spans="1:8" hidden="1" x14ac:dyDescent="0.25">
      <c r="A40" t="s">
        <v>67</v>
      </c>
      <c r="F40">
        <v>1</v>
      </c>
    </row>
    <row r="41" spans="1:8" hidden="1" x14ac:dyDescent="0.25">
      <c r="A41" t="s">
        <v>68</v>
      </c>
      <c r="F41">
        <v>1</v>
      </c>
    </row>
    <row r="42" spans="1:8" hidden="1" x14ac:dyDescent="0.25">
      <c r="A42" t="s">
        <v>69</v>
      </c>
      <c r="F42">
        <v>1</v>
      </c>
    </row>
    <row r="43" spans="1:8" hidden="1" x14ac:dyDescent="0.25">
      <c r="A43" t="s">
        <v>95</v>
      </c>
      <c r="G43">
        <v>1</v>
      </c>
    </row>
    <row r="44" spans="1:8" hidden="1" x14ac:dyDescent="0.25">
      <c r="A44" t="s">
        <v>96</v>
      </c>
      <c r="G44">
        <v>1</v>
      </c>
    </row>
    <row r="45" spans="1:8" hidden="1" x14ac:dyDescent="0.25">
      <c r="A45" t="s">
        <v>97</v>
      </c>
      <c r="G45">
        <v>1</v>
      </c>
    </row>
    <row r="46" spans="1:8" hidden="1" x14ac:dyDescent="0.25">
      <c r="A46" t="s">
        <v>98</v>
      </c>
      <c r="G46">
        <v>1</v>
      </c>
    </row>
    <row r="47" spans="1:8" hidden="1" x14ac:dyDescent="0.25">
      <c r="A47" t="s">
        <v>99</v>
      </c>
      <c r="G47">
        <v>1</v>
      </c>
    </row>
    <row r="48" spans="1:8" ht="13" hidden="1" x14ac:dyDescent="0.3">
      <c r="A48" s="8" t="s">
        <v>103</v>
      </c>
      <c r="C48" s="8">
        <f>SUM(C2:C47)</f>
        <v>2</v>
      </c>
      <c r="D48" s="8">
        <f>SUM(D2:D47)</f>
        <v>5</v>
      </c>
      <c r="E48" s="8">
        <f>SUM(E2:E47)</f>
        <v>7</v>
      </c>
      <c r="F48" s="8">
        <f>SUM(F2:F47)</f>
        <v>27</v>
      </c>
      <c r="G48" s="8">
        <f>SUM(G2:G47)</f>
        <v>5</v>
      </c>
      <c r="H48" s="17">
        <f>SUM(C48:G48)</f>
        <v>46</v>
      </c>
    </row>
    <row r="49" spans="1:15" ht="13" hidden="1" x14ac:dyDescent="0.3">
      <c r="A49" s="8" t="s">
        <v>26</v>
      </c>
      <c r="C49" s="8">
        <v>2016</v>
      </c>
      <c r="D49" s="8">
        <v>2017</v>
      </c>
      <c r="E49" s="8">
        <v>2018</v>
      </c>
      <c r="F49" s="8">
        <v>2019</v>
      </c>
      <c r="G49" s="8">
        <v>2020</v>
      </c>
      <c r="H49" s="18" t="s">
        <v>101</v>
      </c>
    </row>
    <row r="50" spans="1:15" ht="13" x14ac:dyDescent="0.3">
      <c r="H50" s="19" t="s">
        <v>26</v>
      </c>
      <c r="I50" s="24" t="s">
        <v>110</v>
      </c>
      <c r="L50" s="19" t="s">
        <v>104</v>
      </c>
      <c r="M50" s="47" t="s">
        <v>106</v>
      </c>
      <c r="N50" s="10" t="s">
        <v>108</v>
      </c>
      <c r="O50" s="10" t="s">
        <v>107</v>
      </c>
    </row>
    <row r="51" spans="1:15" x14ac:dyDescent="0.25">
      <c r="L51" s="14">
        <v>2019</v>
      </c>
      <c r="M51" s="47">
        <v>1</v>
      </c>
      <c r="N51" s="11">
        <v>2</v>
      </c>
      <c r="O51" s="11">
        <v>2</v>
      </c>
    </row>
    <row r="52" spans="1:15" x14ac:dyDescent="0.25">
      <c r="H52" s="19" t="s">
        <v>104</v>
      </c>
      <c r="I52" s="24" t="s">
        <v>105</v>
      </c>
      <c r="L52" s="15">
        <v>2020</v>
      </c>
      <c r="M52" s="48">
        <v>1</v>
      </c>
      <c r="N52" s="11">
        <v>5</v>
      </c>
      <c r="O52" s="11">
        <v>5</v>
      </c>
    </row>
    <row r="53" spans="1:15" x14ac:dyDescent="0.25">
      <c r="H53" s="50" t="s">
        <v>100</v>
      </c>
      <c r="I53" s="24">
        <v>1</v>
      </c>
      <c r="L53" s="14" t="s">
        <v>92</v>
      </c>
      <c r="M53" s="47">
        <v>2</v>
      </c>
      <c r="N53" s="11">
        <v>12</v>
      </c>
      <c r="O53" s="11">
        <v>7</v>
      </c>
    </row>
    <row r="54" spans="1:15" x14ac:dyDescent="0.25">
      <c r="H54" s="6" t="s">
        <v>111</v>
      </c>
      <c r="I54" s="24">
        <v>1</v>
      </c>
      <c r="M54"/>
      <c r="N54" s="11">
        <v>45</v>
      </c>
      <c r="O54" s="11">
        <v>27</v>
      </c>
    </row>
    <row r="55" spans="1:15" x14ac:dyDescent="0.25">
      <c r="H55" s="49" t="s">
        <v>73</v>
      </c>
      <c r="I55" s="24">
        <v>1</v>
      </c>
      <c r="M55"/>
      <c r="N55" s="12">
        <v>16</v>
      </c>
      <c r="O55" s="12">
        <v>10</v>
      </c>
    </row>
    <row r="56" spans="1:15" ht="13" x14ac:dyDescent="0.3">
      <c r="H56" s="6" t="s">
        <v>74</v>
      </c>
      <c r="I56" s="24">
        <v>1</v>
      </c>
      <c r="M56"/>
      <c r="N56" s="13">
        <f>SUM(N51:N55)</f>
        <v>80</v>
      </c>
      <c r="O56" s="13">
        <f>SUM(O51:O55)</f>
        <v>51</v>
      </c>
    </row>
    <row r="57" spans="1:15" ht="13" x14ac:dyDescent="0.3">
      <c r="H57" s="14" t="s">
        <v>92</v>
      </c>
      <c r="I57" s="24">
        <v>2</v>
      </c>
      <c r="L57" s="17" t="s">
        <v>109</v>
      </c>
      <c r="M57" s="25"/>
      <c r="N57" s="9">
        <f>+SUM(N51:N54)</f>
        <v>64</v>
      </c>
      <c r="O57" s="9">
        <f>+SUM(O51:O54)</f>
        <v>41</v>
      </c>
    </row>
    <row r="58" spans="1:15" x14ac:dyDescent="0.25">
      <c r="H58"/>
      <c r="I58"/>
      <c r="N58" s="5"/>
    </row>
    <row r="59" spans="1:15" x14ac:dyDescent="0.25">
      <c r="H59"/>
      <c r="I59"/>
      <c r="N59" s="5"/>
    </row>
    <row r="60" spans="1:15" ht="12.75" customHeight="1" x14ac:dyDescent="0.25">
      <c r="H60"/>
      <c r="I60"/>
      <c r="N60" s="5"/>
    </row>
    <row r="61" spans="1:15" x14ac:dyDescent="0.25">
      <c r="H61"/>
      <c r="I61"/>
      <c r="N61" s="5"/>
    </row>
    <row r="62" spans="1:15" x14ac:dyDescent="0.25">
      <c r="H62"/>
      <c r="I62"/>
      <c r="N62" s="5"/>
    </row>
    <row r="63" spans="1:15" x14ac:dyDescent="0.25">
      <c r="H63"/>
      <c r="I63"/>
      <c r="N63" s="5"/>
    </row>
    <row r="64" spans="1:15" x14ac:dyDescent="0.25">
      <c r="H64"/>
      <c r="I64"/>
      <c r="N64" s="5"/>
    </row>
    <row r="65" spans="8:14" x14ac:dyDescent="0.25">
      <c r="H65"/>
      <c r="I65"/>
      <c r="N65" s="5"/>
    </row>
    <row r="66" spans="8:14" x14ac:dyDescent="0.25">
      <c r="H66"/>
      <c r="I66"/>
      <c r="N66" s="5"/>
    </row>
    <row r="67" spans="8:14" x14ac:dyDescent="0.25">
      <c r="H67"/>
      <c r="I67"/>
      <c r="N67" s="5"/>
    </row>
    <row r="68" spans="8:14" x14ac:dyDescent="0.25">
      <c r="H68"/>
      <c r="I68"/>
      <c r="N68" s="5"/>
    </row>
    <row r="69" spans="8:14" x14ac:dyDescent="0.25">
      <c r="H69"/>
      <c r="I69"/>
      <c r="N69" s="5"/>
    </row>
    <row r="70" spans="8:14" x14ac:dyDescent="0.25">
      <c r="H70"/>
      <c r="I70"/>
      <c r="N70" s="5"/>
    </row>
    <row r="71" spans="8:14" x14ac:dyDescent="0.25">
      <c r="H71"/>
      <c r="I71"/>
      <c r="N71" s="5"/>
    </row>
    <row r="72" spans="8:14" x14ac:dyDescent="0.25">
      <c r="H72"/>
      <c r="I72"/>
      <c r="N72" s="5"/>
    </row>
    <row r="73" spans="8:14" x14ac:dyDescent="0.25">
      <c r="H73"/>
      <c r="I73"/>
      <c r="N73" s="5"/>
    </row>
    <row r="74" spans="8:14" x14ac:dyDescent="0.25">
      <c r="H74"/>
      <c r="I74"/>
      <c r="N74" s="5"/>
    </row>
    <row r="75" spans="8:14" x14ac:dyDescent="0.25">
      <c r="H75"/>
      <c r="I75"/>
      <c r="N75" s="5"/>
    </row>
    <row r="76" spans="8:14" x14ac:dyDescent="0.25">
      <c r="H76"/>
      <c r="I76"/>
      <c r="N76" s="5"/>
    </row>
    <row r="77" spans="8:14" x14ac:dyDescent="0.25">
      <c r="H77"/>
      <c r="I77"/>
      <c r="N77" s="5"/>
    </row>
    <row r="78" spans="8:14" x14ac:dyDescent="0.25">
      <c r="H78"/>
      <c r="I78"/>
      <c r="N78" s="5"/>
    </row>
    <row r="79" spans="8:14" x14ac:dyDescent="0.25">
      <c r="H79"/>
      <c r="I79"/>
      <c r="N79" s="5"/>
    </row>
    <row r="80" spans="8:14" x14ac:dyDescent="0.25">
      <c r="H80"/>
      <c r="I80"/>
      <c r="N80" s="5"/>
    </row>
    <row r="81" spans="8:14" x14ac:dyDescent="0.25">
      <c r="H81"/>
      <c r="I81"/>
      <c r="N81" s="5"/>
    </row>
    <row r="82" spans="8:14" x14ac:dyDescent="0.25">
      <c r="H82"/>
      <c r="I82"/>
      <c r="N82" s="5"/>
    </row>
    <row r="83" spans="8:14" x14ac:dyDescent="0.25">
      <c r="H83"/>
      <c r="I83"/>
      <c r="N83" s="5"/>
    </row>
    <row r="84" spans="8:14" x14ac:dyDescent="0.25">
      <c r="H84"/>
      <c r="I84"/>
      <c r="N84" s="5"/>
    </row>
    <row r="85" spans="8:14" x14ac:dyDescent="0.25">
      <c r="H85"/>
      <c r="I85"/>
      <c r="N85" s="5"/>
    </row>
    <row r="86" spans="8:14" x14ac:dyDescent="0.25">
      <c r="H86"/>
      <c r="I86"/>
      <c r="N86" s="5"/>
    </row>
    <row r="87" spans="8:14" x14ac:dyDescent="0.25">
      <c r="H87"/>
      <c r="I87"/>
      <c r="N87" s="5"/>
    </row>
    <row r="88" spans="8:14" x14ac:dyDescent="0.25">
      <c r="H88"/>
      <c r="I88"/>
      <c r="N88" s="5"/>
    </row>
    <row r="89" spans="8:14" x14ac:dyDescent="0.25">
      <c r="H89"/>
      <c r="I89"/>
      <c r="N89" s="5"/>
    </row>
    <row r="90" spans="8:14" x14ac:dyDescent="0.25">
      <c r="H90"/>
      <c r="I90"/>
      <c r="N90" s="5"/>
    </row>
    <row r="91" spans="8:14" x14ac:dyDescent="0.25">
      <c r="H91"/>
      <c r="I91"/>
      <c r="N91" s="5"/>
    </row>
    <row r="92" spans="8:14" x14ac:dyDescent="0.25">
      <c r="H92"/>
      <c r="I92"/>
      <c r="N92" s="5"/>
    </row>
    <row r="93" spans="8:14" x14ac:dyDescent="0.25">
      <c r="H93"/>
      <c r="I93"/>
      <c r="N93" s="5"/>
    </row>
    <row r="94" spans="8:14" x14ac:dyDescent="0.25">
      <c r="H94"/>
      <c r="I94"/>
      <c r="N94" s="5"/>
    </row>
    <row r="95" spans="8:14" x14ac:dyDescent="0.25">
      <c r="H95"/>
      <c r="I95"/>
      <c r="N95" s="5"/>
    </row>
    <row r="96" spans="8:14" x14ac:dyDescent="0.25">
      <c r="H96"/>
      <c r="I96"/>
      <c r="N96" s="5"/>
    </row>
    <row r="97" spans="8:14" x14ac:dyDescent="0.25">
      <c r="H97"/>
      <c r="I97"/>
      <c r="N97" s="5"/>
    </row>
    <row r="98" spans="8:14" x14ac:dyDescent="0.25">
      <c r="H98"/>
      <c r="I98"/>
      <c r="N98" s="5"/>
    </row>
    <row r="99" spans="8:14" x14ac:dyDescent="0.25">
      <c r="H99"/>
      <c r="I99"/>
      <c r="N99" s="5"/>
    </row>
    <row r="100" spans="8:14" x14ac:dyDescent="0.25">
      <c r="H100"/>
      <c r="I100"/>
      <c r="N100" s="5"/>
    </row>
    <row r="101" spans="8:14" x14ac:dyDescent="0.25">
      <c r="H101"/>
      <c r="I101"/>
      <c r="N101" s="5"/>
    </row>
    <row r="102" spans="8:14" x14ac:dyDescent="0.25">
      <c r="H102"/>
      <c r="I102"/>
      <c r="N102" s="5"/>
    </row>
    <row r="103" spans="8:14" x14ac:dyDescent="0.25">
      <c r="H103"/>
      <c r="I103"/>
      <c r="N103" s="5"/>
    </row>
    <row r="104" spans="8:14" x14ac:dyDescent="0.25">
      <c r="H104"/>
      <c r="I104"/>
      <c r="N104" s="5"/>
    </row>
    <row r="105" spans="8:14" x14ac:dyDescent="0.25">
      <c r="H105"/>
      <c r="I105"/>
      <c r="N105" s="5"/>
    </row>
    <row r="106" spans="8:14" x14ac:dyDescent="0.25">
      <c r="H106"/>
      <c r="I106"/>
      <c r="N106" s="5"/>
    </row>
    <row r="107" spans="8:14" x14ac:dyDescent="0.25">
      <c r="H107"/>
      <c r="I107"/>
      <c r="N107" s="5"/>
    </row>
    <row r="108" spans="8:14" x14ac:dyDescent="0.25">
      <c r="H108"/>
      <c r="I108"/>
      <c r="N108" s="5"/>
    </row>
    <row r="109" spans="8:14" x14ac:dyDescent="0.25">
      <c r="H109"/>
      <c r="I109"/>
      <c r="N109" s="5"/>
    </row>
    <row r="110" spans="8:14" x14ac:dyDescent="0.25">
      <c r="H110"/>
      <c r="I110"/>
      <c r="N110" s="5"/>
    </row>
    <row r="111" spans="8:14" x14ac:dyDescent="0.25">
      <c r="H111"/>
      <c r="I111"/>
      <c r="N111" s="5"/>
    </row>
    <row r="112" spans="8:14" x14ac:dyDescent="0.25">
      <c r="H112"/>
      <c r="I112"/>
      <c r="N112" s="5"/>
    </row>
    <row r="113" spans="8:14" x14ac:dyDescent="0.25">
      <c r="H113"/>
      <c r="I113"/>
      <c r="N113" s="5"/>
    </row>
    <row r="114" spans="8:14" x14ac:dyDescent="0.25">
      <c r="H114"/>
      <c r="I114"/>
      <c r="N114" s="5"/>
    </row>
    <row r="115" spans="8:14" x14ac:dyDescent="0.25">
      <c r="H115"/>
      <c r="I115"/>
      <c r="N115" s="5"/>
    </row>
    <row r="116" spans="8:14" x14ac:dyDescent="0.25">
      <c r="H116"/>
      <c r="I116"/>
      <c r="N116" s="5"/>
    </row>
    <row r="117" spans="8:14" x14ac:dyDescent="0.25">
      <c r="H117"/>
      <c r="I117"/>
      <c r="N117" s="5"/>
    </row>
    <row r="118" spans="8:14" x14ac:dyDescent="0.25">
      <c r="H118"/>
      <c r="I118"/>
      <c r="N118" s="5"/>
    </row>
    <row r="119" spans="8:14" x14ac:dyDescent="0.25">
      <c r="H119"/>
      <c r="I119"/>
      <c r="N119" s="5"/>
    </row>
    <row r="120" spans="8:14" x14ac:dyDescent="0.25">
      <c r="H120"/>
      <c r="I120"/>
      <c r="N120" s="5"/>
    </row>
    <row r="121" spans="8:14" x14ac:dyDescent="0.25">
      <c r="H121"/>
      <c r="I121"/>
      <c r="N121" s="5"/>
    </row>
    <row r="122" spans="8:14" x14ac:dyDescent="0.25">
      <c r="H122"/>
      <c r="I122"/>
      <c r="N122" s="5"/>
    </row>
    <row r="123" spans="8:14" x14ac:dyDescent="0.25">
      <c r="H123"/>
      <c r="I123"/>
      <c r="N123" s="5"/>
    </row>
    <row r="124" spans="8:14" x14ac:dyDescent="0.25">
      <c r="H124"/>
      <c r="I124"/>
      <c r="N124" s="5"/>
    </row>
    <row r="125" spans="8:14" x14ac:dyDescent="0.25">
      <c r="H125"/>
      <c r="I125"/>
      <c r="N125" s="5"/>
    </row>
    <row r="126" spans="8:14" x14ac:dyDescent="0.25">
      <c r="H126"/>
      <c r="I126"/>
      <c r="N126" s="5"/>
    </row>
    <row r="127" spans="8:14" x14ac:dyDescent="0.25">
      <c r="H127"/>
      <c r="I127"/>
      <c r="N127" s="5"/>
    </row>
    <row r="128" spans="8:14" x14ac:dyDescent="0.25">
      <c r="H128"/>
      <c r="I128"/>
      <c r="N128" s="5"/>
    </row>
    <row r="129" spans="8:14" x14ac:dyDescent="0.25">
      <c r="H129"/>
      <c r="I129"/>
      <c r="N129" s="5"/>
    </row>
    <row r="130" spans="8:14" x14ac:dyDescent="0.25">
      <c r="H130"/>
      <c r="I130"/>
      <c r="N130" s="5"/>
    </row>
    <row r="131" spans="8:14" x14ac:dyDescent="0.25">
      <c r="H131"/>
      <c r="I131"/>
      <c r="N131" s="5"/>
    </row>
    <row r="132" spans="8:14" x14ac:dyDescent="0.25">
      <c r="H132"/>
      <c r="I132"/>
      <c r="N132" s="5"/>
    </row>
    <row r="133" spans="8:14" x14ac:dyDescent="0.25">
      <c r="H133"/>
      <c r="N133" s="5"/>
    </row>
    <row r="134" spans="8:14" x14ac:dyDescent="0.25">
      <c r="H134"/>
      <c r="N134" s="5"/>
    </row>
    <row r="135" spans="8:14" x14ac:dyDescent="0.25">
      <c r="H135"/>
      <c r="N135" s="5"/>
    </row>
    <row r="136" spans="8:14" x14ac:dyDescent="0.25">
      <c r="N136" s="5"/>
    </row>
    <row r="137" spans="8:14" x14ac:dyDescent="0.25">
      <c r="N137" s="5"/>
    </row>
    <row r="138" spans="8:14" x14ac:dyDescent="0.25">
      <c r="N138" s="5"/>
    </row>
    <row r="139" spans="8:14" x14ac:dyDescent="0.25">
      <c r="N139" s="5"/>
    </row>
    <row r="140" spans="8:14" x14ac:dyDescent="0.25">
      <c r="N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Estadisticas</vt:lpstr>
      <vt:lpstr>Consolidado agosto 2022</vt:lpstr>
      <vt:lpstr>Acciones Modificadas</vt:lpstr>
      <vt:lpstr>Acciones Cerradas</vt:lpstr>
      <vt:lpstr>Acciones Eliminadas</vt:lpstr>
      <vt:lpstr>Estadistica Cumpl mensual PMP</vt:lpstr>
      <vt:lpstr>Inicio Vigencia</vt:lpstr>
      <vt:lpstr>'Consolidado agosto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Yancy Urbano</cp:lastModifiedBy>
  <cp:lastPrinted>2020-02-03T14:18:31Z</cp:lastPrinted>
  <dcterms:created xsi:type="dcterms:W3CDTF">2006-02-16T22:22:21Z</dcterms:created>
  <dcterms:modified xsi:type="dcterms:W3CDTF">2022-09-09T21:24:14Z</dcterms:modified>
</cp:coreProperties>
</file>