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1\PMP\PUBLICADOS\"/>
    </mc:Choice>
  </mc:AlternateContent>
  <bookViews>
    <workbookView xWindow="-120" yWindow="-120" windowWidth="20730" windowHeight="11160" tabRatio="781"/>
  </bookViews>
  <sheets>
    <sheet name="Estadisticas" sheetId="19" r:id="rId1"/>
    <sheet name="Consolidado Junio 2021"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Junio 2021'!$A$6:$Y$140</definedName>
    <definedName name="_xlnm._FilterDatabase" localSheetId="3" hidden="1">'Estadistica Cumpl mensual PMP'!$A$2:$Z$2</definedName>
    <definedName name="_xlnm.Print_Area" localSheetId="1">'Consolidado Junio 2021'!$A$1:$V$7</definedName>
    <definedName name="CERRADA">'Consolidado Junio 2021'!#REF!</definedName>
  </definedNames>
  <calcPr calcId="162913"/>
  <pivotCaches>
    <pivotCache cacheId="12" r:id="rId6"/>
    <pivotCache cacheId="17" r:id="rId7"/>
  </pivotCaches>
</workbook>
</file>

<file path=xl/calcChain.xml><?xml version="1.0" encoding="utf-8"?>
<calcChain xmlns="http://schemas.openxmlformats.org/spreadsheetml/2006/main">
  <c r="O57" i="20" l="1"/>
  <c r="N57" i="20"/>
  <c r="O56" i="20"/>
  <c r="N56" i="20"/>
  <c r="G48" i="20"/>
  <c r="F48" i="20"/>
  <c r="E48" i="20"/>
  <c r="D48" i="20"/>
  <c r="C48" i="20"/>
  <c r="H48" i="20" s="1"/>
  <c r="H11" i="19"/>
  <c r="H13" i="19"/>
  <c r="H14" i="19"/>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<sst xmlns="http://schemas.openxmlformats.org/spreadsheetml/2006/main" count="3748" uniqueCount="1062">
  <si>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</si>
  <si>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</si>
  <si>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</si>
  <si>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</si>
  <si>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</si>
  <si>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</si>
  <si>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</si>
  <si>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</si>
  <si>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</si>
  <si>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</si>
  <si>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</si>
  <si>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</si>
  <si>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</si>
  <si>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</si>
  <si>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</si>
  <si>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</si>
  <si>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</si>
  <si>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</si>
  <si>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</si>
  <si>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</si>
  <si>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</si>
  <si>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</si>
  <si>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</si>
  <si>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</si>
  <si>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</si>
  <si>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</si>
  <si>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</si>
  <si>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</si>
  <si>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</si>
  <si>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</si>
  <si>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</si>
  <si>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</si>
  <si>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</si>
  <si>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</si>
  <si>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</si>
  <si>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</si>
  <si>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</si>
  <si>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</si>
  <si>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</si>
  <si>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</si>
  <si>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</si>
  <si>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</si>
  <si>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</si>
  <si>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</si>
  <si>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</si>
  <si>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</si>
  <si>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</si>
  <si>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</si>
  <si>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</si>
  <si>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</si>
  <si>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</si>
  <si>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</si>
  <si>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</si>
  <si>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</si>
  <si>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</si>
  <si>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</si>
  <si>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</si>
  <si>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</si>
  <si>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</si>
  <si>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</si>
  <si>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</si>
  <si>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</si>
  <si>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</si>
  <si>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</si>
  <si>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</si>
  <si>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</si>
  <si>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</si>
  <si>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</si>
  <si>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</si>
  <si>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</si>
  <si>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</si>
  <si>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Debilidades en el seguimiento de actividades al interior del proceso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</si>
  <si>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</si>
  <si>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</si>
  <si>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</si>
  <si>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Debilidades en la actualización de documentos del SIG</t>
  </si>
  <si>
    <t xml:space="preserve">Incumplimiento de condiciones establecidas contractualmente  en el Procedimiento o Manual de Contratación y Supervisión </t>
  </si>
  <si>
    <t>Incumplimiento al procedimiento de Gestión Documental.</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</si>
  <si>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</si>
  <si>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</si>
  <si>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</si>
  <si>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</si>
  <si>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</si>
  <si>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</si>
  <si>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</si>
  <si>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</si>
  <si>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GESTIÓN DE TRÁMITES Y SERVICIOS PARA LA CIUDADANÍA</t>
  </si>
  <si>
    <t>ACCIONES POR AUTOCONTROL</t>
  </si>
  <si>
    <t>9. Discriminación y restricción a la participación de los ciudadanos que requieren atención y respuesta por parte de la SDM.</t>
  </si>
  <si>
    <t>Correctiva</t>
  </si>
  <si>
    <t>SUBSECRETARÍA DE GESTIÓN CORPORATIVA</t>
  </si>
  <si>
    <t>SUBDIRECCIÓN ADMINISTRATIVA</t>
  </si>
  <si>
    <t>Sonia Mireya Alfonso Muñoz</t>
  </si>
  <si>
    <t xml:space="preserve">Número de avisos de publicidad exterior visual registrados / Número total de avisos de publicidad exterior visual </t>
  </si>
  <si>
    <t>Tramitar con las diferentes dependencias internas y externas el Registro de avisos de publicidad exterior visual</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</si>
  <si>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</si>
  <si>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</si>
  <si>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</si>
  <si>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</si>
  <si>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</si>
  <si>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</si>
  <si>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</si>
  <si>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Un (1) registro de publicidad exterior</t>
  </si>
  <si>
    <t>Mantener actualizado el registro y/o desmonte de la publicidad exterior visual de las sedes de la entidad que lo requieran</t>
  </si>
  <si>
    <t>Director (a) de Atención al Ciudadano</t>
  </si>
  <si>
    <t>María Janneth Romero M</t>
  </si>
  <si>
    <t>ABIERTA</t>
  </si>
  <si>
    <t>Vieinery Piza Olarte</t>
  </si>
  <si>
    <t>Omar Alfredo Sánchez</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</si>
  <si>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</si>
  <si>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</si>
  <si>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</si>
  <si>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</si>
  <si>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</si>
  <si>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</si>
  <si>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</si>
  <si>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</si>
  <si>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</si>
  <si>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</si>
  <si>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</si>
  <si>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</si>
  <si>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</si>
  <si>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</si>
  <si>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</si>
  <si>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</si>
  <si>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</si>
  <si>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</si>
  <si>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</si>
  <si>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</si>
  <si>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</si>
  <si>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</si>
  <si>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</si>
  <si>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</si>
  <si>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</si>
  <si>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</si>
  <si>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Inadecuada gestión contractual, incluida la celebración indebida de contratos, para favorecimiento propio o de terceros.</t>
  </si>
  <si>
    <t>Mes</t>
  </si>
  <si>
    <t>Acción correctiva</t>
  </si>
  <si>
    <t>CERRADA</t>
  </si>
  <si>
    <t>% EJECUCIÓN PMP MENSUAL</t>
  </si>
  <si>
    <t>GESTIÓN DE TRÁNSITO Y CONTROL DE TRÁNSITO Y TRANSPORTE</t>
  </si>
  <si>
    <t>PLANEACIÓN DE TRANSPORTE E INFRAESTRUCTURA</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</si>
  <si>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</si>
  <si>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</si>
  <si>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</si>
  <si>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</si>
  <si>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</si>
  <si>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</si>
  <si>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018-2020</t>
  </si>
  <si>
    <t>SUBSECRETARÍA DE POLÍTICA DE LA MOVILIDAD</t>
  </si>
  <si>
    <t xml:space="preserve">DIRECCIÓN DE PLANEACION DE LA MOVILIDAD
SUBDIRECCIÓN DE INFRAESTRUCTURA
</t>
  </si>
  <si>
    <t>6: Manipulación de información pública que favorezca intereses particulares  o beneficie a terceros</t>
  </si>
  <si>
    <t>Lina Marcela Quiñones</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</si>
  <si>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</si>
  <si>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</si>
  <si>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Organizar los archivos de gestión de acuerdo al plan de trabajo establecido y a su TRD correspondiente.</t>
  </si>
  <si>
    <t>Archivo organizado de acuerdo al Plan de Trabajo establecido.</t>
  </si>
  <si>
    <t>INTELIGENCIA PARA LA MOVILIDAD</t>
  </si>
  <si>
    <t>024-2020</t>
  </si>
  <si>
    <t>AUDITORÍA PROCESO DE INTELIGENCIA PARA LA MOVILIDAD 2020</t>
  </si>
  <si>
    <t>DIRECCIÓN DE INTELIGENCIA PARA LA MOVILIDAD</t>
  </si>
  <si>
    <t>Adriana Ruth Iza</t>
  </si>
  <si>
    <t>OFICINA DE GESTIÓN SOCIAL</t>
  </si>
  <si>
    <t xml:space="preserve">AUDITORÍA INTERNA SGC 2020
</t>
  </si>
  <si>
    <t>GESTIÓN DE TALENTO HUMANO</t>
  </si>
  <si>
    <t>DIRECCIÓN DE TALENTO HUMANO</t>
  </si>
  <si>
    <t>GESTIÓN DE TICS</t>
  </si>
  <si>
    <t>OFICINA DE TECNOLOGÍAS DE LA INFORMACIÓN Y LAS COMUNICACIONES</t>
  </si>
  <si>
    <t>Alexander Ricardo Andrade</t>
  </si>
  <si>
    <t>Debilidades frente a la Estandarización de documentos relacionados con el proceso dentro del Sistema de Gestión de la Calidad.</t>
  </si>
  <si>
    <t>1 Documento Estandarizado con el SIC</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</si>
  <si>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</si>
  <si>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</si>
  <si>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040-2020</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</si>
  <si>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</si>
  <si>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</si>
  <si>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</si>
  <si>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</si>
  <si>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</si>
  <si>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</si>
  <si>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</si>
  <si>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</si>
  <si>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</si>
  <si>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</si>
  <si>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</si>
  <si>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</si>
  <si>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</si>
  <si>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</si>
  <si>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</si>
  <si>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</si>
  <si>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AUDITORÍA SPMT 2020</t>
  </si>
  <si>
    <t>041-2020</t>
  </si>
  <si>
    <t>042-2020</t>
  </si>
  <si>
    <t>SUBDIRECCIÓN DE PLANES DE MANEJO DE TRÁNSITO</t>
  </si>
  <si>
    <t>Designación de colaboradores no competentes o idóneos para el desarrollo de las actividades asignadas.</t>
  </si>
  <si>
    <t xml:space="preserve">GESTIÓN JURÍDICA </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</si>
  <si>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</si>
  <si>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</si>
  <si>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</si>
  <si>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</si>
  <si>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</si>
  <si>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</si>
  <si>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057-2020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</si>
  <si>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</si>
  <si>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2.  Formulación e implementación de estrategias, incluyendo la de cursos pedagógicos, que no fomenten la cultura ciudadana para la movilidad y el respeto entre  los usuarios de todas las formas de transporte</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</si>
  <si>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</si>
  <si>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</si>
  <si>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</si>
  <si>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</si>
  <si>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</si>
  <si>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</si>
  <si>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</si>
  <si>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</si>
  <si>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</si>
  <si>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</si>
  <si>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</si>
  <si>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</si>
  <si>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</si>
  <si>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</si>
  <si>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</si>
  <si>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060-2020</t>
  </si>
  <si>
    <t>062-2020</t>
  </si>
  <si>
    <t>069-2020</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</si>
  <si>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</si>
  <si>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</si>
  <si>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</si>
  <si>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</si>
  <si>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</si>
  <si>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</si>
  <si>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074-2020</t>
  </si>
  <si>
    <t>INFORME SEGUIMIENTO PAAC</t>
  </si>
  <si>
    <t>INFORME SEGUIMIENTO A LA LEY DE TRANSPARENCIA  Y DEL DERECHO DE ACCESO A LA INFORMACIÓN PÚBLICA NACIONAL 2020</t>
  </si>
  <si>
    <t>VENCIDAS</t>
  </si>
  <si>
    <t>CON VENCIMIENTO EN EL MES SIGUIENTE</t>
  </si>
  <si>
    <t>EN TERMINOS</t>
  </si>
  <si>
    <t>ACCIONES ABIERTAS EN TÉRMINOS</t>
  </si>
  <si>
    <t>SGM</t>
  </si>
  <si>
    <t>SGJ</t>
  </si>
  <si>
    <t>SSC</t>
  </si>
  <si>
    <t>OTIC</t>
  </si>
  <si>
    <t xml:space="preserve">DIRECTOR (A)  DE CONTRATACION </t>
  </si>
  <si>
    <t>AUDITORÍA EXTERNA SGC 2020</t>
  </si>
  <si>
    <t>Oportunidad de Mejora Considerar construir un procedimiento el Anexo Técnico de Soporte y Mantenimiento que actualmente forma parte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</si>
  <si>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</si>
  <si>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</si>
  <si>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</si>
  <si>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077-2020</t>
  </si>
  <si>
    <t>Julie Andrea Martinez Mendez</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</si>
  <si>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</si>
  <si>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</si>
  <si>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ANA MARÍA CORREDOR YUNIS</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</si>
  <si>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</si>
  <si>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</si>
  <si>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</si>
  <si>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</si>
  <si>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</si>
  <si>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</si>
  <si>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</si>
  <si>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</si>
  <si>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</si>
  <si>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</si>
  <si>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</si>
  <si>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</si>
  <si>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</si>
  <si>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</si>
  <si>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</si>
  <si>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</si>
  <si>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</si>
  <si>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</si>
  <si>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</si>
  <si>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</si>
  <si>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</si>
  <si>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</si>
  <si>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</si>
  <si>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</si>
  <si>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</si>
  <si>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</si>
  <si>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</si>
  <si>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</si>
  <si>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</si>
  <si>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</si>
  <si>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</si>
  <si>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</si>
  <si>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</si>
  <si>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</si>
  <si>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Plan de trabajo con su respectiva ejecucion programada mensual, donde se efectué la actualizacion de la página de Contratación a la vista vigencia 2020.</t>
  </si>
  <si>
    <t>Plan de trabajo ejecutado / plan de trabajo programado</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</si>
  <si>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</si>
  <si>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</si>
  <si>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</si>
  <si>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</si>
  <si>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082-2020</t>
  </si>
  <si>
    <t>083-2020</t>
  </si>
  <si>
    <t>084-2020</t>
  </si>
  <si>
    <t>085-2020</t>
  </si>
  <si>
    <t>086-2020</t>
  </si>
  <si>
    <t>087-2020</t>
  </si>
  <si>
    <t>088-2020</t>
  </si>
  <si>
    <t>089-2020</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</si>
  <si>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</si>
  <si>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</si>
  <si>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</si>
  <si>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</si>
  <si>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</si>
  <si>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</si>
  <si>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</si>
  <si>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</si>
  <si>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</si>
  <si>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</si>
  <si>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</si>
  <si>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</si>
  <si>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</si>
  <si>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</si>
  <si>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</si>
  <si>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</si>
  <si>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</si>
  <si>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</si>
  <si>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</si>
  <si>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</si>
  <si>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</si>
  <si>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</si>
  <si>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</si>
  <si>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092-2020</t>
  </si>
  <si>
    <t>093-2020</t>
  </si>
  <si>
    <t>095-2020</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</si>
  <si>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</si>
  <si>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</si>
  <si>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</si>
  <si>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</si>
  <si>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</si>
  <si>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</si>
  <si>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</si>
  <si>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</si>
  <si>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</si>
  <si>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</si>
  <si>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</si>
  <si>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</si>
  <si>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</si>
  <si>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</si>
  <si>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</si>
  <si>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</si>
  <si>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</si>
  <si>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</si>
  <si>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</si>
  <si>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</si>
  <si>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</si>
  <si>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</si>
  <si>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GESTIÓN FINANCIERA</t>
  </si>
  <si>
    <t>AUDITORÍA PROCESO DE GESTION FINANCIERA 2020</t>
  </si>
  <si>
    <t>11. Incumplimiento de requisitos al ejecutar un trámite o prestar un servicio a la ciudadanía con el propósito de obtener un beneficio propio o para un tercero.</t>
  </si>
  <si>
    <t>SUBDIRECCIÓN FINANCIERA</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</si>
  <si>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</si>
  <si>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</si>
  <si>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</si>
  <si>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</si>
  <si>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</si>
  <si>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099-2020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</si>
  <si>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</si>
  <si>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</si>
  <si>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</si>
  <si>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</si>
  <si>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</si>
  <si>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</si>
  <si>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</si>
  <si>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</si>
  <si>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102-2020</t>
  </si>
  <si>
    <t>106-2020</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</si>
  <si>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</si>
  <si>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</si>
  <si>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</si>
  <si>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</si>
  <si>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</si>
  <si>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</si>
  <si>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</si>
  <si>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</si>
  <si>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</si>
  <si>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</si>
  <si>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</si>
  <si>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Falta verificación oportuna de la información que se encuentra publicada o que en su defecto se solicita publicar en la página Web de la entidad según lo establecido en la resolución 3564.</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</si>
  <si>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</si>
  <si>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</si>
  <si>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</si>
  <si>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</si>
  <si>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</si>
  <si>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</si>
  <si>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</si>
  <si>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</si>
  <si>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</si>
  <si>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</si>
  <si>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</si>
  <si>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</si>
  <si>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</si>
  <si>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</si>
  <si>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</si>
  <si>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</si>
  <si>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</si>
  <si>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</si>
  <si>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</si>
  <si>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</si>
  <si>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</si>
  <si>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</si>
  <si>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</si>
  <si>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</si>
  <si>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</si>
  <si>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</si>
  <si>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</si>
  <si>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</si>
  <si>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</si>
  <si>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</si>
  <si>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</si>
  <si>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</si>
  <si>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</si>
  <si>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</si>
  <si>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</si>
  <si>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</si>
  <si>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</si>
  <si>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</si>
  <si>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</si>
  <si>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</si>
  <si>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</si>
  <si>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</si>
  <si>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</si>
  <si>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</si>
  <si>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</si>
  <si>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</si>
  <si>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</si>
  <si>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</si>
  <si>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</si>
  <si>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</si>
  <si>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</si>
  <si>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</si>
  <si>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</si>
  <si>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</si>
  <si>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</si>
  <si>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AUDITORIA PQRSD 2020</t>
  </si>
  <si>
    <t>AUDITORIA CONTRATACIÓN 2020</t>
  </si>
  <si>
    <t>SUBDIRECCIÓN ADMINISTRATIVA / DIRECCIÓN DE ATENCIÓN AL CIUDADANO</t>
  </si>
  <si>
    <t>ACCIONES INCUMPLIDAS</t>
  </si>
  <si>
    <t xml:space="preserve">Radicar ante la Secretaría Distrital de Ambiente los documentos de solicitud para el registro de Publicidad Exterior Visual conforme a las gestiones competencia de la Entidad  
actividad anterior Realizar los registros de Publicidad Exterior Visual para las instalaciones que cuentan con aviso en fachada o áreas de intervención que aplique </t>
  </si>
  <si>
    <t>04/02/2021  seguimiento por Julie Martínez  Se evidencia que en el plan institucional del 2021 1. Liderazgo, 2.Comunicación Asertiva, 3.Trabajo en equipo dando cumplimiento a la oportunidad de mejora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</si>
  <si>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se incluyo tanto en el plan estrategigo con el cronograma para realizar la divulgación de los temas relacionados a efr.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</si>
  <si>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
31/12/2020: No se remite evidencia por estar en términos
5/11/2020: No se remiten evidencias por cuanto están dentro del término para cumplir la acción.</t>
  </si>
  <si>
    <t>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31/12/2020: No se remite evidencia por estar en términos</t>
  </si>
  <si>
    <t xml:space="preserve">El 02/02/2021 la Directora de Planeación de la Movilidad aporta como evidencia 2 socializaciones sobre avance de proyectos estratégicos, la programación de la reunión y los listados de asistencia
Por lo anterior y teniendo en cuenta los soportes remitidos a la OCI, se evidencia que cumplió con la acción propuesta se da recomendación del cierre de la acción.
</t>
  </si>
  <si>
    <t>SGC</t>
  </si>
  <si>
    <t>SPM</t>
  </si>
  <si>
    <t>ENERO</t>
  </si>
  <si>
    <t xml:space="preserve">El proceso adjunta como evidencia el pantallazo en el cual del Plan Institucional de Participación 2021, en la página 52 aparece: "La responsabilidad generada a este respecto, por la Oficina de Gestión Social, es gestionar las solicitudes o requerimientos contenidos en los compromisos y APT, pero la tramitación, solución y respuesta dependerá de las áreas técnicas que misionalmente tengan la competencia, dadas las evaluaciones técnicas, normativas y operativas correspondientes". Por lo anterior y teniendo  en cuenta los soportes presentados por el proceso, se procede a realizar el cierre de la misma.
RECOMENDACION: Cerrar la acción y excluirla del PMP. </t>
  </si>
  <si>
    <t xml:space="preserve">El proceso adjunta el pantallazo del Plan Institucional de Participación 2021, en el cual se incluye en las páginas 52 y 53: "Situaciones excepcionales. Los procesos de participación en sus formas y contenidos deben amoldarse a las características poblacionales, territoriales, ambientales y circunstancias en las cuales se desarrollen. En este sentido, las particularidades de los mecanismos de particpación deben contemplar enfoques de participación estratégica y capacidades de adaptación a los contextos que así lo requieran. No obstante, en casos fortuitos o contingencias, exposición o riesgos de los particulares, situaciones de fuerza mayor o por situaciones de orden público las actividades planteadas pueden ser aplazadas o canceladas de acuerdo a las estimaciones y consideraciones generadas por la Dirección de la Oficina de Gestión Social y/o las dependencias involucradas en dichos procesos". Por lo anterior y teniendo  en cuenta los soportes presentados por el proceso, se procede a realizar el cierre de la misma.
RECOMENDACION: Cerrar la acción y excluirla del PMP. </t>
  </si>
  <si>
    <t>El proceso adjunta como evidencia el Plan Institucional de Participación 2021 que en la página 40 se establece: "Audiencia y diálogos participativos. Este componente se integra por la ejecución de tareas u operaciones que permiten el desarrollo de los espacios (presenciales o viruales) de diálogo participativos, es decir, escenarios de encuentro entre los representantes de las entidades públicas que rinden cuentas y los agentes sociales que bien pueden ser usuarios de servicios de movilidad, los ciudadanos en general, organizaciones sociales, gremios, órganos de control, medios de comunicacipon, entre otros". Por lo anterior y teniendo  en cuenta los soportes presentados por el proceso, se procede a realizar el cierre de la misma.
RECOMENDACION: Cerrar la acción y excluirla del PMP.</t>
  </si>
  <si>
    <t>Falta de seguimiento y control por parte del responsable en la remisión de las actas para la suscripción de los miembros del comité.</t>
  </si>
  <si>
    <t>Remitir  y suscribir las actas del comite de contratación, pendientes de firma por parte de la Direccion de Contratación a los participantes del mismo.</t>
  </si>
  <si>
    <t>Actas remitidas / Actas suscritas</t>
  </si>
  <si>
    <t xml:space="preserve">Liliana Montes Sanchez </t>
  </si>
  <si>
    <t>5/03/2021 : La Dirección de Contratación, llevo a la cabo la implememtación del control definido en el cuerpo del acta de comité, lo anterior quedo plasmado en el acta enviada como evidencia, en relacion con la verificacion del quorum al inicio de las sesiones. 
Comentario: Teniendo en cuenta las evidencias remitidas a la OCI,  se recomienda el cierre de la acción.</t>
  </si>
  <si>
    <t xml:space="preserve">05/03/2021. La Direccion Cobro , aportando acta de reunion del 18 de febrero de 2021 en el cual se trataron  los temas: 1. Verificación de la Póliza de Manejo Global Oficial de la caja menor autorizada a la Dirección de Representación
Judicial. 2. Revisión y lectura de la Resolución de la constitución de las cajas menores de la Secretaría Distrital de Movilidad, para la vigencia 2021. 3. Verificación de los rubros presupuestales y cuantías autorizadas de la caja menor a la Dirección de
Representación Judicial. 4. Apertura de documento Excel para el seguimiento de los gastos, con el anterior soporte se llevaron a cabo en total cuatro  (4)  reuniones de fechas 10/12/2020/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Comentario: Comentario: Teniendo en cuenta las evidencias remitidas a la OCI,  se recomienda el cierre de la acción.
Seguimiento realizado el 05/02/2021.
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Acción en ejecución.   
CONCLUSION: ACCION ABIERTA  
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</si>
  <si>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No cumplimiento al 100% del lineamiento 17.7 (Verificación del avance y cumplimiento de las acciones incluidas en los planes de mejoramiento producto de las autoevaluaciones. (2ª Línea))</t>
  </si>
  <si>
    <t>Incumplimiento de las acciones establecidas en los planes de mejoramiento.</t>
  </si>
  <si>
    <t>Debilidad en el seguimiento y verificación por parte de las áreas involucradas a los planes de mejoramiento para cumplir con oportunidad las acciones establecidas en el PM</t>
  </si>
  <si>
    <t>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t>
  </si>
  <si>
    <t>(Seguimientos realizados/Seguimientos programados)*100</t>
  </si>
  <si>
    <t>INFORME DE EVALUACIÓN INDEPENDIENTE DEL ESTADO DEL SISTEMA DE CONTROL INTERNO (SCI)</t>
  </si>
  <si>
    <t>05/03/2021 Seguimiento Julie Martinez se evidencio el informe tecnico de inspección y el envio a la Subdirectora admnistrativa con el fin de realizar las mejoras evidencias. SE recomienda establecer un plan para la ejecucion de acciones de los hallazgos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</si>
  <si>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05/03/2021 SEguimiento Julie Martinez como accion de mejora se evidencio el memorando No. 20216200028513 del 15 de febrero de 2021 solicito a la Oficina de Tecnologías de la Información y las Comunicaciones, realizar un estudio para desarrollar un aplicativo o un instrumento tecnológico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</si>
  <si>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5/3/2021: la DAC allega junto con la justificación, 7 carpetas con los seguimientos mensuales efectuados desde julio de 2020. Verificada la información, se encuentra concordancia con la acción propuesta y se cierra la acción. 
5/02/2021:No se remitió evidencia por encontrarse en términos
31/12/2020: No se remite evidencia por estar en términos
</t>
  </si>
  <si>
    <t>INCUMPLIDA</t>
  </si>
  <si>
    <t>116-2020</t>
  </si>
  <si>
    <t>FEBERO</t>
  </si>
  <si>
    <t xml:space="preserve"> </t>
  </si>
  <si>
    <t>05/03/2021 Seguimiento realizado por María Janneth Romero:
No se aporta evidencia de la gestión adelanta respecto al cumplimiento de la acción formulada.
De la verificación realizada a los procedimientos e instructivos de la SPMT publicados en la Intranet,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</si>
  <si>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El día 05/04/2021, la  Dirección de Inteligencia para la Movilidad remitió como evidencia el Plan de Trabajo Actualizado para la Organización del Archivo de Gestión DESS y DIM; Las TRD de la DESS y DIM; PA01-PR05-F06 Formato de Inventario Documental de la DESS (Físico) y DIM (Virtual) y PA01-PR08-F10 Hojas de Control.
Una vez analizadas las evidencias estas se encuentran concordancia con la acción y se solicita el cierre.
______________________________
El día 21 de enero del 2021, la Dirección Técnica de Inteligencia para la Movilidad mediante Memorando 20212100009863 solicitó la reprogramación del PMP de la DIM Hallazgo 024-2020 Acción 2, la cual fue aceptada</t>
  </si>
  <si>
    <t>No se logró la meta propuesta del 90%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</si>
  <si>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</si>
  <si>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 xml:space="preserve">Poco conocimiento por parte de los líderes del Sistema Integrado de Gestión  de los lineamientos de comunicación interna. </t>
  </si>
  <si>
    <t>Socializar a los líderes del Sistema Integrado de Gestión,  los lineamientos frente a las solicitudes relacionadas con el diseño y publicación de piezas de comunicación.</t>
  </si>
  <si>
    <t>No. de socializaciones ejecutadas</t>
  </si>
  <si>
    <t>Andrés Fabian Contento Muñoz</t>
  </si>
  <si>
    <t>Contenido de bajo impacto o temas técnicos de díficil recordación para los colaboradores de la Entidad</t>
  </si>
  <si>
    <t>Divulgar de forma clara las temáticas del Sistema Integrado de Gestión Distrital conforme los lineamientos socializados desde la Oficina Asesora de Comunicaciones y Cultura para la Movilidad.</t>
  </si>
  <si>
    <t xml:space="preserve">(No. Total de colaboradores que responden la encuesta con puntaje superior a 80/ No. Total de colaboradores que responden la encuesta)*100
</t>
  </si>
  <si>
    <t>Iván Alexander Díaz Villa/Paola Adriana Corona Miranda/Ligia Rodríguez/Julieth Rojas Betancour</t>
  </si>
  <si>
    <t>Al revisar los documentos del proceso, se evidencia desactualización en la caracterización.</t>
  </si>
  <si>
    <t>Posibilidad de afectación reputacional por posibles requerimientos de entes de control y de los procesos internos de la entidad debido a la gestión del control documental del sistema de gestión de calidad  fuera de los requisitos procedimientales</t>
  </si>
  <si>
    <t>a. Reasignación de proyecto de inversión a nuevo ordenador de gasto. 
b. Revisión de actividades a través de ejercicio de planeación estratégica.</t>
  </si>
  <si>
    <t>Actualizar y publicar el documento- caracterización del Proceso.</t>
  </si>
  <si>
    <t>Caracetrización actualizada y publicada</t>
  </si>
  <si>
    <t>DIRECCIONAMIENTO ESTRATÉGICO</t>
  </si>
  <si>
    <t xml:space="preserve">ENCUESTA MEDICIÓN DEL  IMPACTO DE LA COMUNICACIÓN DEL SISTEMA INTEGRADO DE GESTIÓN </t>
  </si>
  <si>
    <t>PLAN DE MEJORAMIENTO POR AUTOCONTROL</t>
  </si>
  <si>
    <t>OFICINA ASESORA DE COMUNICACIONES Y CULTURA PARA LA MOVILIDAD</t>
  </si>
  <si>
    <t>DIRECCIÓN DE TALENTO HUMANO/SUBDIRECCIÓN ADMINISTRATIVA/SUBSECRETARÍA DE GESTIÓN CORPORATIVA/OFICINA ASESORA DE PLANEACIÓN INSTITUCIONAL</t>
  </si>
  <si>
    <t>001-2021</t>
  </si>
  <si>
    <t>002-2021</t>
  </si>
  <si>
    <t>003-2021</t>
  </si>
  <si>
    <t xml:space="preserve">07/04/2021 Se evidencia la actualización a versión 2 del Instructivo para Gestión del Rendimiento  con Código: PA02-IN07 el cual fue socializado el 25/03/2021, dando cuemplimiento a la actividad establecida y su indicador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</si>
  <si>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09/04/2021: Se remite justiiccion junto con las actas y la matirz de control. se evidencia cumplimiento de la acción, y se cierra.
5/3/2021: No se remitió evidencia por encontrarse en términos
5/2/2021: No se remitió evidencia por encontrarse en términos
31/12/2020: No se remite evidencia por estar en términos
</t>
  </si>
  <si>
    <t xml:space="preserve">09/04/2021: Con la Justificación de cumplimiento de la gestión, se aprecia en las actas allegadas, que se dió cumplimiento. Se solicita cierre de la acción
..5/3/2021: No se remitió evidencia por encontrarse en términos
5/2/2021: No se remitió evidencia por encontrarse en términos
31/12/2020: No se remite evidencia por estar en términos
</t>
  </si>
  <si>
    <t xml:space="preserve">09/04/2021: Se allega la justificación del cumplimiento junto con los soportes. Evaluados, se considera que la acción  se cumplio y se cierra.
5/3/2021: No se remitió evidencia por encontrarse en términos
5/2/2021: No se remitió evidencia por encontrarse en términos
31/12/2020: No se remite evidencia por estar en términos
</t>
  </si>
  <si>
    <t xml:space="preserve">09/04/201: Junto con la justificación, se allegan las evidencias del cimplimineto de lam acción, tal como 1. pm04-m02-manual-de-gestion-de-pqrsd-v-30-22-12-2020 y la socialixación. se cierra la acci´n.
5/3/2021: No se remitió evidencia por encontrarse en términos
5/2/2021: No se remitió evidencia por encontrarse en términos
31/12/2020: No se remite evidencia por estar en términos
</t>
  </si>
  <si>
    <t xml:space="preserve">09/04/2021: Se adjunta a la justificación del cumplimeinto de la acción, el formarto 1. pm04-m01-pt01-v1.0-de-24-12-2020 y la socialización. Se cierra la acción, dado que se cumplió.
5/3/2021: No se remitió evidencia por encontrarse en términos
5/2/2021: No se remitió evidencia por encontrarse en términos
31/12/2020: No se remite evidencia por estar en términos
</t>
  </si>
  <si>
    <t xml:space="preserve">09/04/2021: La Direccion de contratacion solicita reprogramacion de la accion mediante memorando 20215300046413 del 9/03/2021
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</si>
  <si>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09/04/2021: La Direccion de contratacion solicita reprogramacion de la accion mediante memorando 20215300046413 .
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</si>
  <si>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09/04/2021:  Como evidencia de la gestión realizada por la Dirección de contratación, pantallazo del informe que remite la Dirección al Sideap, circular CIRCULAR SDM-DC 209509 DE 2020 del 23/12/2020 , se procede al cierre por cumplimiento del indicador. CONCLUCION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</si>
  <si>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09/04/2021: Se aporta como evidencia los pantallazos de la actualizacion del directorio de contratistas en SIDEAP asi como las bases de datos de contratos 2021 ( Se realizo revision de dos registros en el sistema, No se pudo realizar  mas verificacion en Sideap pq estaba caida la pagina web) 
CONCLUSION: Se procede al cierre por cumplimiento de la acción e indicador.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</si>
  <si>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9/04/2021: Se adjunta como avance el INSTRUCTIVO SECRETARIA TÉCNICA COMITÉ DE CONTRATACIÓN - SDM
Código: PA05-IN07 Versión: 1.0, aun no se encuentra en la Intranet publicado. 
CONCLUSION: ACCION EN EJECUCION</t>
  </si>
  <si>
    <t>OACCM</t>
  </si>
  <si>
    <t>15/03/2021:  Seguimiento realizado por María Janneth Romero:
El proceso a través del radicado SPMT 20213120046233  de fecha 09/03/2021 solicita la reprogramación de la acción, de conformidad con los compromisos efectuados en la mesa de trabajo realizada entre la OCI y SPMT de la misma fecha, a través de la cual se analizaron las causas por las cuales no se dio cumplimiento a la accion dentro del plazo formulado, lo que motivo su calificación de incumplida al cierre de febrero de 2021. De acuerdo al resultado de la mesa de trabajo y lo expuesto en la solicitud de reprogramación se da viabilidad a través del radicado OCI-20211700050873 a la solicitud de reprogramación, la cual fue establecida por el proceso para el 12/03/2021, actualización que será incorporara en el consolidado de marzo a publicar en las primeras semanas de abril de 2021.
Conforme lo anterior, a través de correo electrónico de fecha 15/03/ 2021, el proceso allega las evidencias (procedimientos actualizados y pantallazos de la publicación en intranet) que dan cuenta la ejecución integral de la accion. Se precisa a través de la solicitud de la reprogramación que la actualización de los anexos 2 y 3 del procedimiento PM02-PR01, fueron eliminados en la actualización versión 2.0 de éste procedimiento; y se aclara que  para los anexos 4 y 5 no se va a realizar actualización, teniendo en cuenta que corresponden a manuales y cartillas que se encuentran vigentes y no presentan ninguna actualización.
De acuerdo a lo anteriormente expuesto se cierra la acción en la gestión de marzvo y se procede a excluir del PMP  a partir de  abril.
______________________________________
05/03/2021 Seguimiento realizado por María Janneth Romero:
El proceso reporta a través de correo elecrónico el siguiente avance: "..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
No obstante lo anteiror, de la verificación realizada a los procedimientos e instructivos de la SPMT publicados en la Intranet realizada por la OCI,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</si>
  <si>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MARZO</t>
  </si>
  <si>
    <t>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t>
  </si>
  <si>
    <t>Posibilidad de afectación reputacional por pérdida de confianza por parte de la ciudadania al igual de posibles investigaciones por entes de control debido a prestación de tramites y servicios fuera de los requermientos normativos, legales y del ciudadano</t>
  </si>
  <si>
    <t>No hay un adecuado seguimiento a los PQRS allegados a cada dependencia, tanto para resolver como reasignar teniendo en cuenta la competencia de cada uno de los procesos en la respuesta de los ciudadanos</t>
  </si>
  <si>
    <t>Realizar seguimiento semanal a la oportunidad de las respuestas, competencia y el reporte de la asignación erronea de las PQRS, dando cumplimiento al manual de gestión de PQRS</t>
  </si>
  <si>
    <t>Mejora Continua</t>
  </si>
  <si>
    <t>(Actas de seguimiento realizadas / 
Actas de seguimiento programadas)*100</t>
  </si>
  <si>
    <t>Equipo Técnico</t>
  </si>
  <si>
    <t>Deficiencia en la clasificación y asignación  de PQRSD en ORFEO</t>
  </si>
  <si>
    <t>Construir el ABC de los temas de responsabilidad de cada dependencia de la Secretaria Distrital de Movilidad el cual sirva de insumo para la asignación de las PQRSD.</t>
  </si>
  <si>
    <t>Mejora continua</t>
  </si>
  <si>
    <t>Documento ABC elaborado y socializado</t>
  </si>
  <si>
    <t>1 documento ABC elaborado y socializado</t>
  </si>
  <si>
    <t>Todas las dependencias de la SDM</t>
  </si>
  <si>
    <t>Realizar el seguimiento a la clasificación de PQRSD que se reciban a través de  ORFEO.</t>
  </si>
  <si>
    <t>(Informe mensual realizado/ Informe mensual programado)*100</t>
  </si>
  <si>
    <t>Subdirección Administrativa</t>
  </si>
  <si>
    <t>Deficiencia en el  seguimiento a la oportunidad de la respuesta por parte al líder del proceso.</t>
  </si>
  <si>
    <t>Actualizar, publicar y socializar las responsabilidades del Manual de Gestión PQRSD relacionado con las actividades de reporte y seguimiento a las PQRSD.</t>
  </si>
  <si>
    <t>Manual de Gestión PQRSD actualizado, publicado y socializado.</t>
  </si>
  <si>
    <t xml:space="preserve">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t>
  </si>
  <si>
    <t>Falta de claridad del responsable de realizar el seguimiento de las peticiones entre autoridades.</t>
  </si>
  <si>
    <t>Realizar mesa de trabajo con la OAPI, la OCI, la Dirección de Normatividad y Concetos, la Subdirección Adminsitrativa y la DAC para establecer la responsabilidad en la SDM del seguimiento a las peticiones entre autoridades.</t>
  </si>
  <si>
    <t>(Mesa de trabajo realizada / mesa de trabajo programada)*100</t>
  </si>
  <si>
    <t>1 Mesa de trabajo</t>
  </si>
  <si>
    <t xml:space="preserve">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“En esta sección se discrimina el total de peticiones registradas por la entidad, de acuerdo con el canal de ingreso, indicando así el uso de los canales de recepción propios de la entidad, por parte de la ciudadanía.” </t>
  </si>
  <si>
    <t>Falta de interpretación de los informes presentados</t>
  </si>
  <si>
    <t xml:space="preserve">Realizar mesa de trabajo con la Veeduría Distrital y control interno en relación con los reportes PQRSD </t>
  </si>
  <si>
    <t>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t>
  </si>
  <si>
    <t>Deficiencia de controles en la gestión de PQRSD</t>
  </si>
  <si>
    <t>Identificar un evento potencial asociado a la gestión de Gestión PQRSD y establecer los controles pertinentes para mitigar su impacto.</t>
  </si>
  <si>
    <t>Matriz de riesgo DAC actualizado.</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</si>
  <si>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</si>
  <si>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</si>
  <si>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informe de los temas más reiterativos por los cuales la ciudadanía presenta solicitudes en la entidad.</t>
  </si>
  <si>
    <t xml:space="preserve"> Informe de temas reiterativos en el 1er y 2do semestre del 2021.</t>
  </si>
  <si>
    <t>Realizar mesa de trabajo semestral con las dependencias para analizar las causas de los temas más reiterados.</t>
  </si>
  <si>
    <t>INFORME SEGUIMIENTO PQRS II SEMESTRE 2020</t>
  </si>
  <si>
    <t>004-2021</t>
  </si>
  <si>
    <t>005-2021</t>
  </si>
  <si>
    <t>006-2021</t>
  </si>
  <si>
    <t>007-2021</t>
  </si>
  <si>
    <t>008-2021</t>
  </si>
  <si>
    <t>TODAS LAS DEPENDENCIAS DE LA SDM</t>
  </si>
  <si>
    <t xml:space="preserve">04/05/2021. Se adelantaron dos (2) socializaciones, la primera fue el 20 de abril 2021 a los miembros dele quipo técnicos de las dependencias que lideran los diferentes sistemas de gestión. La segunda fue el 28 de abril, en el Comité de Directivos.  Por lo anterior y teniendo  en cuenta los soportes presentados por el proceso, se procede a realizar el cierre de la misma.
RECOMENDACION: Cerrar la acción y excluirla del PMP. </t>
  </si>
  <si>
    <t xml:space="preserve">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
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</si>
  <si>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En los documentos relacionados con la planificación estratégica y operativa del proceso de direccionamiento estratégico, la priorización de las oportunidades no facilita la identificación de las estrategias, que se deban abordar en los diferentes lapsos de tiempo</t>
  </si>
  <si>
    <t>La metodología definida para la priorización de oportunidades sólo identifica su impacto</t>
  </si>
  <si>
    <t>Revisar, ajustar y publicar los documentos relacionados con la planificación estratégica y operativa del proceso de direccionamiento estratégico:
Instructivo PE01-PR08-IN01 Formato PE01-PR08-F01</t>
  </si>
  <si>
    <t>Documentos de la planificación estratégica y operativa actualizados y publicados</t>
  </si>
  <si>
    <t>Jefe Oficina Asesora de Planeacional Institucional</t>
  </si>
  <si>
    <t>Actualizar en conjunto con el equipo técnico la matriz DOFA priorizando las oportunidades</t>
  </si>
  <si>
    <t>009-2021</t>
  </si>
  <si>
    <t xml:space="preserve">liliana Montes Sanchez </t>
  </si>
  <si>
    <t>7/5/2021: En la fecha 15/4/2021 la direccion de contratacion solicito reprogramacion de la acción la cual fue aceptada por la OCI mediante memorando 20211700080633 del 22/04/2021. EN EJECUCION</t>
  </si>
  <si>
    <t>7/05/2021: En la fecha 19/04/2021 se llevo a cabo mesa tecnica, con el fin de analizar con el la dependencias el porque del incumplimiento del indicador de la accion,  este incumplimiento se dio a raíz de la auditoria  calidad que impidio la publicacion y socializacion del instructivo, Se establecio fecha de cumplimiento 30/4/2021. Para dar por cumplida esta accion la Dirección de Contratación aporta como evidencia Instructivo Secretaria técnica comité de contratación  publicado en la Intranet el 29 de abril de 2021 y socializado mediante el correo de comunicación interna el  3 de mayo de 2021: ACCIÓN CUMPLIDA EXTEMPORANEAMENTE.
9/04/2021: Se adjunta como avance el INSTRUCTIVO SECRETARIA TÉCNICA COMITÉ DE CONTRATACIÓN - SDM
Código: PA05-IN07 Versión: 1.0, aun no se encuentra en la Intranet publicado. 
CONCLUSION: ACCION EN EJECUCION</t>
  </si>
  <si>
    <t>Se identificaron respuestas al ciudadano en lenguaje no apropiado. (Coherencia, calidez y claridad)</t>
  </si>
  <si>
    <t>Posibilidad de afectación reputacional por perdidad de confianza por parte de la ciudadania al igual de posibles investigaciones por entes de control debido a prestación de trámites y servicios fuera de los requermientos normativos, legales y del ciudadano</t>
  </si>
  <si>
    <t>Teniendo en cuenta la demanda de peticiones se esta emtiendo algunas respuestas omitiendo los criterios de calidad</t>
  </si>
  <si>
    <t>Realizar Mesas de trabajo para la elaboración de plantillas de respuesta tipo del proceso de Gestión de Tramites y Servicio para la Ciudadanía que contenga parámetros de calidad (coherencia, claridad y calidez)</t>
  </si>
  <si>
    <t>3 Mesas de trabajo.</t>
  </si>
  <si>
    <t>1 Mesa de trabajo mensual</t>
  </si>
  <si>
    <t>Peticiones reiterativas en el proceso de Gestión de trámites y Servicios para la Ciudadanía.</t>
  </si>
  <si>
    <t>Factores externos que afectan la prestación de los trámites y servicios de la entidad</t>
  </si>
  <si>
    <t>Realizar mesa de trabajo mensual con el Equipo de PQRSD con el fin de identificar y analizar los temas reiterativos.</t>
  </si>
  <si>
    <t>(Mesas de trabajo realizada / Mesa de trabajo programadas)*100</t>
  </si>
  <si>
    <t>Se identificaron casos relacionados con reclamos referentes a la desactualización de las plataformas para la verifación de los estados de cuenta de la ciudadanía.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</si>
  <si>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t>
  </si>
  <si>
    <t>Suspensión de términos procesales a causa de la emergencia sanitaria del covid 19</t>
  </si>
  <si>
    <t>Realizar mesa de trabajo para analizar los casos particulares correspondientes a los cursos pedagógicos por infracción a las normas de tránsito y de esta manera determinar su correcta actualización en los sistemas de información dispuestos para ello.</t>
  </si>
  <si>
    <t>Se generaban documentos en el aplicativo correspondencia SICON los cuales no eran entregados por el operador de correpondencia al destinatario.</t>
  </si>
  <si>
    <t>No se contaba con un gestor documental que permitieran realizar trazabilidad a documentos que no eran notificados.</t>
  </si>
  <si>
    <t>Notificar las devoluciones de las respuestas que no fueron entregadas a los ciudadanos por diferentes causas.</t>
  </si>
  <si>
    <t>Informe mensual de notificaciones realizadas</t>
  </si>
  <si>
    <t>1 Informe mensual de notificaciones realizadas</t>
  </si>
  <si>
    <t>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t>
  </si>
  <si>
    <t xml:space="preserve">Designación de funciones a los funcionarios que no se encuentran relacionadas con las fichas de los perfiles del manual de funciones </t>
  </si>
  <si>
    <t xml:space="preserve">No hay un funcionario referente en cada una de las subdirecciones que realicen seguimiento a los informes transversales </t>
  </si>
  <si>
    <t>Realizar una Interiorización a los directivos de la Dirección de Planeación de la Movilidad y sus subdirecciones sobre las fichas de cada profesional que tienen a su cargo. (apoyo DTH)</t>
  </si>
  <si>
    <t>Numero de Socializaciones realizadas</t>
  </si>
  <si>
    <t>Director (a) de Planeación de la Movilidad</t>
  </si>
  <si>
    <t>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t>
  </si>
  <si>
    <t>una acta de seguimiento</t>
  </si>
  <si>
    <t>Dirección de Planeación de la Movilidad
Subdirección de Transporte Privado
Subdirección de Transporte Público</t>
  </si>
  <si>
    <t>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</si>
  <si>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</si>
  <si>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Dentro del procedimiento no se establecieron los lineamientos, para identificar los indicadores que se requieren en la revisión de los Estudios de Tránsito y Estudios de Demanda y Atención de Usuarios. </t>
  </si>
  <si>
    <t>Actualizar, socializar y publicar el procedimiento PM01-PR03 incluyendo los indicadores conforme al Decreto 596 de 2007 que permitan la revisión de los estudios de tránsito.</t>
  </si>
  <si>
    <t>Procedimiento actualizado, socializado y publicado</t>
  </si>
  <si>
    <t>Subdirector de Infraestructura
Jhon Alexander González Mendoza</t>
  </si>
  <si>
    <t>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
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t>
  </si>
  <si>
    <t>No se se documentó la metodología vigente para las visitas de seguimiento de los planes estratégicos de seguridad vial al interior del proceso.</t>
  </si>
  <si>
    <t>Actualizar, socializar y publicar el instructivo PM01-IN02 incluyendo la metodología vigente para las visitas de seguimiento de los Planes Estratégicos de Seguridad Vial</t>
  </si>
  <si>
    <t>Instructivo actualizado, socializado y publicado</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</si>
  <si>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</si>
  <si>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</si>
  <si>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</si>
  <si>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</si>
  <si>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</si>
  <si>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</si>
  <si>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</si>
  <si>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</si>
  <si>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</si>
  <si>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</si>
  <si>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</si>
  <si>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</si>
  <si>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</si>
  <si>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</si>
  <si>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 xml:space="preserve">Verificado el PIC 2020, no se evidencian capacitaciones para funcionarios del área contable en temas propios de su función; tampoco se encuentra dentro de la participación de directivos, la necesidad de capacitación en esta área. </t>
  </si>
  <si>
    <t>La priorizacion del Plan Institucional de Capacitacion,   no contemplo dentro de su ejecucion el desarrollo de capacitaciones encaminadas a las necesidades especificas en temas contables descritos en el diagnostico del PIC 2020</t>
  </si>
  <si>
    <t>Solicitar al area encargada las acciones correspondientes para la ejecucion de actividades de capacitacion acorde con las necesidades identificadas en el PIC 2021 en materia contable.</t>
  </si>
  <si>
    <t>Solicitud al area competente para realizar la capacitación</t>
  </si>
  <si>
    <t>Recibir capacitacion y/o actualización en materia contable</t>
  </si>
  <si>
    <t>Profesional Contador
Profesional Lider de PIC</t>
  </si>
  <si>
    <t>OFICINA ASESORA DE PLANEACIÓN INSTITUCIONAL</t>
  </si>
  <si>
    <t>DIRECCIÓN DE PLANEACIÓN DE LA MOVILIDAD</t>
  </si>
  <si>
    <t>SUBDIRECCIÓN DE INFRAESTRUCTURA</t>
  </si>
  <si>
    <t>SUBDIRECCIÓN DE TRANSPORTE PRIVADO</t>
  </si>
  <si>
    <t>DIRECCIÓN DE PLANEACIÓN DE LA MOVILIDAD/SUBDIRECCIÓN DE TRANSPORTE PRIVADO/SUBDIRECCIÓN DE TRANSPORTE PÚBLICO</t>
  </si>
  <si>
    <t>SUBDIRECCIÓN FINANCIERA/DIRECCION DE TALENTO HUMANO</t>
  </si>
  <si>
    <t>010-2021</t>
  </si>
  <si>
    <t>011-2021</t>
  </si>
  <si>
    <t>012-2021</t>
  </si>
  <si>
    <t>013-2021</t>
  </si>
  <si>
    <t>014-2021</t>
  </si>
  <si>
    <t>015-2021</t>
  </si>
  <si>
    <t>016-2021</t>
  </si>
  <si>
    <t>017-2021</t>
  </si>
  <si>
    <t>018-2021</t>
  </si>
  <si>
    <t>019-2021</t>
  </si>
  <si>
    <t>Radicar ante la Secretaría Distrital de Ambiente los documentos de solicitud para el registro de Publicidad Exterior Visual conforme a las gestiones competencia de la Entidad  
actividad anterior Realizar el registro de la publicidad exterior visual o el desmonte de elementos de publicidad exterior de las sedes de la entidad que lo requieran</t>
  </si>
  <si>
    <t xml:space="preserve">08/05/2021 Seguimiento Julie Martinez se evidencia que en los requerimientos se tiene contemplar controles, respuesta parcial  dando cumplimiento a la actividad e indicador de realizar un desarrollo se procede al cierre del hallazgo
07/04/2021 Seguimiento Julie Martinez, mediante el radicado 20216120051703 se solicita la reprogramación del halazgo, teniendo en con el fin de realizar las pruebas para puesta en marcha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</si>
  <si>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SGC - SSC</t>
  </si>
  <si>
    <t>OAPI</t>
  </si>
  <si>
    <t>TODAS</t>
  </si>
  <si>
    <t>27/04/2021: El proceso aporta como evidencia la presentación, listado de asistencia, resultados del proceso de medición de aprehensión de conocimiento  realizado en la socialización llevada a cabo el 23/04/2021, asi como el link con el formulario aplicado en este ejercicio.
Conforme lo anterior y teniendo en cuenta que la anterior capacitación fue realizada el 29/01/2021, tal como fue evaluada en el seguimiento presentado por la OCI el 03/02/2021 correspondiente al cierre de enero, se evidencia el cumplimiento integral de la acción, tanto en oportunidad como en eficacia. De acuerdo a lo anteriormente expuesto se cierra la acción y se procede a excluirla del PMP
_______________________________________
09/04/2021:  Seguimiento realizado por María Janneth Romero
No se reporta por parte del proceso responsable de ejecución, avance en la gestión adelantada; conforme lo anterior se mantiene lo observado al cierre de enero y febrero:
Teniendo en cuenta que el plazo de ejecución vence en mayo se recomienda adelantar la socialización que se encuentra pendiente, de tal manera que se de cumplimiento integral a lo formulado en el indicador y meta de la acción.
______________________________
05/03/2021: Seguimiento realizado por María Janneth Romero
No se reporta por parte del proceso responsable de ejecución, avance en la gestión adelantada; conforme lo anterior se mantiene lo observado al cierre de enero:
Teniendo en cuenta que el plazo de ejecución vence en mayo se recomienda adelantar la socialización que se encuentra pendiente, de tal manera que se de cumplimiento integral a lo formulado en el indicador y meta de la acción.
______________________________
03/02/2021: Seguimiento realizado por María Janneth Romero:
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"no se realizó presentación toda vez que la socialización se iba realizando mediante la muestra de pantalla".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</si>
  <si>
    <t>ABRIL</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</si>
  <si>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</si>
  <si>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</si>
  <si>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</si>
  <si>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</si>
  <si>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Realizar la actualización del Plan de Gestión de Residuos Peligrosos y reporte del mismo en la plataforma RUA-RESPEL del IDEAM.</t>
  </si>
  <si>
    <t xml:space="preserve">No. de documento actualizado y reportado </t>
  </si>
  <si>
    <t>PAOLA ADRIANA CORONA MIRANDA</t>
  </si>
  <si>
    <t>Elaborar el listado de informes que deben ser reportar a las entidades distritales y entes de control, estableciendo su periodicidad y fechas establecidas por la autoridad ambiental para su presentación.</t>
  </si>
  <si>
    <t>Listado de informes elaborado</t>
  </si>
  <si>
    <t>Realizar seguimiento a la normatividad y a la documentación asociada con el fin de mantener actualizado el Plan de Gestión de Residuos Peligrosos.</t>
  </si>
  <si>
    <t>No. De seguimientos realizados / No. De seguimientos programados</t>
  </si>
  <si>
    <t>Solicitar a la Secretaria Distrital de Ambiente capacitación sobre normatividad vigente.</t>
  </si>
  <si>
    <t xml:space="preserve">Solicitudes de capacitación enviadas a la SDA </t>
  </si>
  <si>
    <t>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t>
  </si>
  <si>
    <t xml:space="preserve">Se tiene desconocimiento frente a los requisitos establecidos en la normatividad ambiental vigente en materia de RESPEL  </t>
  </si>
  <si>
    <t>Actualizar el Plan de Gestión de Residuos Peligrosos el cual incluya el Plan de Transporte de RESPEL y formatos necesarios para su verificación</t>
  </si>
  <si>
    <t>No. de documento actualizado</t>
  </si>
  <si>
    <t xml:space="preserve">Implementar el Plan de Transporte de RESPEL y sus formatos de verificación  para los vehículos que realicen esta función. </t>
  </si>
  <si>
    <t>No. de seguimientos al Plan de Transporte de RESPEL</t>
  </si>
  <si>
    <t>Adecuar un cuarto de almacenamiento de Residuos Peligrosos, para el acopio temporal de los mismo  en la sede almacen, en cumplimiento con la normatividad ambiental vigente.</t>
  </si>
  <si>
    <t>Cuarto de residuos peligrosos adecuado en la sede almacen</t>
  </si>
  <si>
    <t xml:space="preserve">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t>
  </si>
  <si>
    <t>No se cuentan con los soportes correspondientes que acreditan la propiedad de los equipos (transformadores) ubicados en la sede Calle 13, Paloquemo y Patio Terminal del Sur</t>
  </si>
  <si>
    <t>Enviar oficio a la Empresa de Energía CODENSA, solicitando los soportes (propiedad, inventario y residuos contaminados con PCB) correspondientes a los equipos (transformadores).</t>
  </si>
  <si>
    <t>Oficio remitido a CODENSA</t>
  </si>
  <si>
    <t>Actualizar el inventario de la SDM, de acuedo con la información suministrada por Condensa.</t>
  </si>
  <si>
    <t>Inventario actualizado</t>
  </si>
  <si>
    <t>Remitir respuesta a la SDA, sobre los equipos transformadores (propiedad, inventario y residuos contaminados con PCB)</t>
  </si>
  <si>
    <t>Respuesta a la SDA</t>
  </si>
  <si>
    <t>Incumple la Resolución 932 de 2015, artículo 1, debido a que no se realizaron los reportes mensuales correspondientes al PIN de obra 17323 y 17561</t>
  </si>
  <si>
    <t>Desconocimiento del proceso para el manejo de los residuos de construcción demolición frente a los reportes mensuales y requisitos para el cierre del PIN de obra, ante la autoridad ambiental</t>
  </si>
  <si>
    <t xml:space="preserve">Requerir mediante oficio al contratista e interventoria del contrato de mantenimiento, el cumplimiento normativo de los RCD para el cierre de los pines de obra </t>
  </si>
  <si>
    <t>Un (1) oficio de requerimiento al contratista y un (1) oficio de requerimiento a la interventoria del contrato de obra</t>
  </si>
  <si>
    <t>Realizar seguimiento mensual al informe presentado por el contratista e interventoria del contrato de obra, que de cumplimiento a los reportes y cierre de PIN ante la autoridad ambiental.</t>
  </si>
  <si>
    <t>No. de seguimientos mensuales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</si>
  <si>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</si>
  <si>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</si>
  <si>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Llevar a cabo dos (2) actividades para la socialización de los deberes del Equipo Técnico contempladas en la Resolución 242 de 2014</t>
  </si>
  <si>
    <t>Numero de actividades de socialización realizadas/Total de actividades de socialización programadas</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</si>
  <si>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</si>
  <si>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</si>
  <si>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</si>
  <si>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</si>
  <si>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Llevar a cabo dos (2) actividades para la socialización de los deberes del Gestor Ambiental contempladas en el Decreto 165 de 2015, artículo 6</t>
  </si>
  <si>
    <t xml:space="preserve">Documento con la definición de los deberes del Gestor Ambiental </t>
  </si>
  <si>
    <t>Verificar el cumplimiento de los deberes del Gestor Ambiental a través de los seguimientos al Plan Institucional de Gestión Ambiental - PIGA.</t>
  </si>
  <si>
    <t>Número de seguimientos programados / Número total de seguimientos realizados</t>
  </si>
  <si>
    <t>020-2021</t>
  </si>
  <si>
    <t>021-2021</t>
  </si>
  <si>
    <t>022-2021</t>
  </si>
  <si>
    <t>023-2021</t>
  </si>
  <si>
    <t>024-2021</t>
  </si>
  <si>
    <t>025-2021</t>
  </si>
  <si>
    <t>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
2015</t>
  </si>
  <si>
    <t>Detrimento de la reputación institucional al no contar con el cumplimiento normativo</t>
  </si>
  <si>
    <t>No se dio la adecuada interpretación a la norma, que permitiera evidenciar la necesidad de la adopción de un acto administrativo o documento equivalente de acuerdo con el régimen legal al sujeto obligado, de conformidad con lo establecido por el  Decreto 103 de 2015</t>
  </si>
  <si>
    <t>Expedir un acto administrativo mediante el cual se adopte el esquema de publicación en la pagina, conforme al Decreto 103 de 2015</t>
  </si>
  <si>
    <t>Acto Administrativo expedido</t>
  </si>
  <si>
    <t>Realizar mesa de trabajo con la Dirección de Normatividad y Conceptos frente a la interpretación de la subcategoria numeral 10.4 literal (A a la K)</t>
  </si>
  <si>
    <t>Mesa de trabajo realizada</t>
  </si>
  <si>
    <t>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t>
  </si>
  <si>
    <t xml:space="preserve">Incumplimiento al principio de la transparencia y acceso a la información pública - Principio de Calidad de la Información y Principio de la divulgación proactiva de la información.
</t>
  </si>
  <si>
    <t>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t>
  </si>
  <si>
    <t>Publicar  mensualmente en la pagina web de la entidad en la pestaña Transparencia y acceso a la información específicamente en el  ítem 8 contratación la información contractual y la ejecución de los contratos celebrados en la SDM.</t>
  </si>
  <si>
    <t>Publicaciones realizadas/publicaciones programadas</t>
  </si>
  <si>
    <t>Implementar un enlace en la pestaña Transparencia y acceso a la información específicamente en el  ítem 8 contratación que direccione al PAA publicado en Secop</t>
  </si>
  <si>
    <t xml:space="preserve">Enlace creado e implementado </t>
  </si>
  <si>
    <t>Hallazgo NC 2
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t>
  </si>
  <si>
    <t>Inoportunidad con la actualización y publicación de información establecida en la Ley 1712 de 2014, el Decreto 103 de 2015 y la normativa aplicable.</t>
  </si>
  <si>
    <t>Desconocimiento de las actualizaciones establecidas para la documentación en la normativa (Ley 1712 de 2014 y el Decreto 103 de 2015); frente al las subcategorías 10.2 registro de activos de información y 10.3 índice de información clasificada y reservada.</t>
  </si>
  <si>
    <t>(Documentación actualizada)/(Total de la documentación)</t>
  </si>
  <si>
    <t>Cumplimiento de los requisitos normativos establecidos en  las subcategorías 10.3 índice de información clasificada, literales b, i, j, k, l, n; y reservada,  y 10.4 esquema de publicación de la información, literal j.</t>
  </si>
  <si>
    <t>Cumplimiento de los requisitos normativos establecidos en  las subcategorías 10.2 registro de activos de información, literal i, 10.3 índice de información clasificada y reservada, literal o;  y 10.4 esquema de publicación de la información, literal k.</t>
  </si>
  <si>
    <t>(Documentos publicados)/(Total de documentos)</t>
  </si>
  <si>
    <t>Autocontrol . Se evidenció incumplimiento en la categoría 13. Protección de Datos Personales, subcategoría  13.1. C,D,E Cumplimiento de principios y obligaciones del régimen general de protección de datos personales Ley 1712 de 2014.</t>
  </si>
  <si>
    <t>Inoportunidad con la a publicación de información establecida en la Ley 1712 de 2014 y la normativa aplicable</t>
  </si>
  <si>
    <t>Desconocimiento de la totalidad del cumplimiento de Ley 1712 de 2014 frente al cumplimiento de principios y obligaciones del régimen general de protección de datos personales y certificación de seguridad de la página web de la entidad.</t>
  </si>
  <si>
    <t xml:space="preserve">Realizar los Hipervínculos o espacios o URL donde se comunican las finalidades  y las  autorizaciones el tratamiento de los datos personales a las personas que ingresan su información. </t>
  </si>
  <si>
    <t xml:space="preserve"> Hipervínculo creado e Implementado de la Autorización del tratamiento de los datos personales.</t>
  </si>
  <si>
    <t>Autocontrol: Se evidenció incumplimiento en la categoría 13. Protección de Datos Personales, subcategoría  13.1. C,D,E Cumplimiento de principios y obligaciones del régimen general de protección de datos personales Ley 1712 de 2014.</t>
  </si>
  <si>
    <t>Realizar los Hipervínculos o espacios o URL donde se comunica la  certificación de seguridad de la página web de la entidad.</t>
  </si>
  <si>
    <t xml:space="preserve"> Hipervínculo creado e Implementado  la  certificación de seguridad de la página web</t>
  </si>
  <si>
    <t>026-2021</t>
  </si>
  <si>
    <t>027-2021</t>
  </si>
  <si>
    <t>028-2021</t>
  </si>
  <si>
    <t>029-2021</t>
  </si>
  <si>
    <t>COMUNICACIONES Y CULTURA PARA LA MOVILIDAD</t>
  </si>
  <si>
    <t>GESTIÓN DE TICS
GESTIÓN ADMINISTRATIVA</t>
  </si>
  <si>
    <t>ANDRÉS FABIAN CONTENTO MUÑOZ</t>
  </si>
  <si>
    <t>OFICINA TECNOLOGÍAS DE LA INFORMACIÓN Y LAS COMUNICACIONES - SUBDIRECCIÓN ADMINISTRATIVA</t>
  </si>
  <si>
    <t>ALEXANDER RICARDO - PAOLA CORONA</t>
  </si>
  <si>
    <t>ALEXANDER RICARDO ANDRADE</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</si>
  <si>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</si>
  <si>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No. Socializaciones realizadas/No. de socializaciones programadas</t>
  </si>
  <si>
    <t>IVAN ALEXANDER DIAZ VILLA</t>
  </si>
  <si>
    <t>Por no hay herramienta que permita llevar el control de las fechas establecidas para la presebtación del informe de Ley de Cuotas en cada anualidad</t>
  </si>
  <si>
    <t>Herramienta</t>
  </si>
  <si>
    <t>GESTIÓN DEL TALENTO HUMANO</t>
  </si>
  <si>
    <t>030-2021</t>
  </si>
  <si>
    <t>SEGUIMIENTO LEY DE TRANSPARENCIA Y ACCESO DE LA INFORMACIÓN 2021</t>
  </si>
  <si>
    <t>INFORME DE SEGUIMIENTO AL CUMPLIMIENTO DE LA LEY DE CUOTAS PARTES EN LA SDM</t>
  </si>
  <si>
    <t>Actualizar  la documentación según los criterios establecidos en la normativa.</t>
  </si>
  <si>
    <t>Actualizar documento equivalente al acto administrativo manejado por la entidad de conformidad con la normativa.</t>
  </si>
  <si>
    <t>Publicar documento equivalente al acto administrativo manejado por la entidad de conformidad con la normativa.</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</si>
  <si>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</si>
  <si>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</si>
  <si>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que no hay una socialización a los servidores publicos en cargos directivos de sobre la normatividad vigente a la publicación de la declaración del impuesto sobre la renta y complementarios (ítem 2.1 del presente informe), en los términos de la Ley 2013 de 2019.</t>
  </si>
  <si>
    <t>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</si>
  <si>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</si>
  <si>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</si>
  <si>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</si>
  <si>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</si>
  <si>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</si>
  <si>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</si>
  <si>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</si>
  <si>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</si>
  <si>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</si>
  <si>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</si>
  <si>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</si>
  <si>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Por que no hay una socialización al interior de la DTH de sobre la normatividad vigente para la presentación del informorme de Ley de Cuotas</t>
  </si>
  <si>
    <t>Socializar al interior de la Dirección de Talento Humano de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</si>
  <si>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Implementar herramienta en excel donde se registre toda la información de los informes internos y externos  que debe presentar la Dirección de Talento Humano en cada anualidad sobre el informorme de Ley de Cuotas</t>
  </si>
  <si>
    <t xml:space="preserve">28/05/2021. El proceso anexa los siguientes documentos actualizados:  PE01-PR08-IN01 instructivo para la Planificación Estratégica Versión 5.0 de 06-05-2021 y PE01-PR08-F01 formato para el análisis y consolidación de la matriz DOFA Versión 3.0 de 06-05-2021.  Por lo anterior y teniendo  en cuenta los soportes presentados por el proceso, se procede a realizar el cierre de la misma.
RECOMENDACION: Cerrar la acción y excluirla del PMP. </t>
  </si>
  <si>
    <t>Matriz Dofa actualizada con priorización de oportunidades</t>
  </si>
  <si>
    <t xml:space="preserve">28/05/2021. El proceso anexa los siguientes documentos actualizados:  Listado de asistencia taller realizado el 06/05/2021,  Resultados priorización de oportunidades formulario ejercicio parte 1, Resultados priorización de oportunidades formulario ejercicio parte 1,Matriz DOFA Versión 12 con fecha de actualización 27/05/2021.  Por lo anterior y teniendo  en cuenta los soportes presentados por el proceso, se procede a realizar el cierre de la misma.
RECOMENDACION: Cerrar la acción y excluirla del PMP. </t>
  </si>
  <si>
    <t xml:space="preserve">Al validar las acciones y la normativa, se evidencia la necesidad de actualizar los documentos del proceso  </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</si>
  <si>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</si>
  <si>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los documentos del proceso</t>
  </si>
  <si>
    <t>Documentos actualizados y publicados</t>
  </si>
  <si>
    <t>En el proceso de Direccionamiento Estratégico se sugiere generar un documento o instructivo que oriente a los procesos de la SDM en el diligenciamiento del Mapa de Riesgos de Gestión acorde con la guía metodológica para la administración del riesgo versión 5.0, para fortalecer la metodología considerando orientaciones metodológicas que permitan a los procesos realizar la
identificación, control y monitoreo de forma más fácil.</t>
  </si>
  <si>
    <t>Posibilidad de afectación reputacional por posibles requerimientos de entes de control y de los procesos internos de la entidad debido a la gestión del control documental del sistema de gestión de calidad  fuera de los requisitos procedimentales</t>
  </si>
  <si>
    <t xml:space="preserve">No se cuenta con  un documento de apoyo que contenga todos los aspectos relevantes para la identificación, valoración y tratamiento de los riesgos de gestión bajo la nueva metodología en su versión 5.0. </t>
  </si>
  <si>
    <t>Generar y publicar un documento que contenga el paso a paso para la realización de la identificación, valoración y tratamientos.</t>
  </si>
  <si>
    <t>Documento para la identificación, valoración y tratamiento de riesgos de gestión publicado en la intranet</t>
  </si>
  <si>
    <t>Un (1) Documento publicado</t>
  </si>
  <si>
    <t>Ajuste de actividades de acuerdo con las necesidades vigentes y nueva normativa relacionada con el Proceso.</t>
  </si>
  <si>
    <t>AUDITORÍA INTERNA CURSOS PEDAGÓGICOS POR INFRACCIONES A LAS NORMAS DE TRÁNSITO (CPINT) 2021</t>
  </si>
  <si>
    <t>JEFE OFICINA ASESORA DE COMUNICACIONES Y CULTURA PARA LA MOVILIDAD</t>
  </si>
  <si>
    <t>JEFE OFICINA ASESORA DE PLANEACIÓN INSTITUCIONAL</t>
  </si>
  <si>
    <t>033-2021</t>
  </si>
  <si>
    <t>034-2021</t>
  </si>
  <si>
    <t>8/06/2021: No se remitió evidencia por encontrarse en términos</t>
  </si>
  <si>
    <t>08/06/2021 Seguimiento Julie Martinez se evidencia  el Certificación de inscripción al registro de generadores de residuos peligrosos y del reporte de información anual Formato Nro.: 5000245571 y Certificación de inscripción al registro de generadores de residuos peligrosos y del reporte de información anual formato nro.: 5000197537.  Adicionalmente se evidencia el plan de gestión integral de residuos peligrosos PGIRESPEL de abril 2021</t>
  </si>
  <si>
    <t xml:space="preserve">08/06/2021 Seguimiento realizado por Julie Andrea Martinez se evidencia el oficio 20216122004691 Solicitando la  documentación transformadores ubicados en las sedes de la SDM. Por lo cual se da por se  cierra esta actividad insumo para las siguientes activiadades </t>
  </si>
  <si>
    <t xml:space="preserve">9/06/2021: Se revisaron aleatoriamente un total de 15 actas del Comité de Contratación, correspondientes al primer semestre y segundo semestre de 2020, donde se evidenció que las mismas  se encuentran suscritas por los servidores públicos que formaron parte de los Comités. Recomendación: Realizar el control de firmas de las actas del comite una vez culminen las sesiones con el fin de evitar demoras en la formalizacion del acta. CONCLUSION: Se procede al cierre por cuanto la direccion dio cumplimiento a la meta e indicador establecido para esta accion. .
Seguimiento realizado el 07/12/2020. 
Accion en ejecución.   
CONCLUSION: ACCION ABIERTA </t>
  </si>
  <si>
    <t>9/06/2021:  Mediante memorando 20215300107573 del 24/05/2021, la DC, solicita reprogramación de la accion hasta el 31/12/2021, la cual es aceptada por la OCI mediante memorando 20211700114093 del 01/06/2021</t>
  </si>
  <si>
    <t>Acciòn correctiva</t>
  </si>
  <si>
    <t>08/06/2021 Seguimiento Julie Martinez se evidencia la resolución RESOLUCIÓN No. 419 DE 2020 en la cual adopta para la SDM el sistema ORFEO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</si>
  <si>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CORRECTIVA</t>
  </si>
  <si>
    <t>MAYO</t>
  </si>
  <si>
    <t xml:space="preserve">SGC    </t>
  </si>
  <si>
    <t>OTIC - SA</t>
  </si>
  <si>
    <t>AUDITORÍA INTERNA SGC 2020</t>
  </si>
  <si>
    <t>ESTADO GENERAL DE LAS ACCIONES DEL PLAN DE MEJORAMIENTO POR PROCESOS DE LA SDM AL CORTE JUNIO 2021</t>
  </si>
  <si>
    <t>RESUMEN ESTADO DE LAS ACCIONES DEL PMP: CONSOLIDADO GENERAL AL CORTE  JUNIO 2021</t>
  </si>
  <si>
    <t>ESTADO DE LAS ACCIONES DEL PMP:  ACCIONES CERRADAS POR DEPENDENCIA A JUNIO 2021</t>
  </si>
  <si>
    <t>ESTADO DE LAS ACCIONES DEL PMP:  ACCIONES ABIERTAS POR DEPENDENCIA A JUNIO 2021</t>
  </si>
  <si>
    <t>ESTADO DE LAS ACCIONES DEL PMP:  PLAZOS DE EJECUCIÓN ACCIONES ABIERTAS E INCUMPLIDAS AL CORTE JUNIO 2021</t>
  </si>
  <si>
    <t>NÚMERO DE ACCIONES ABIERTAS E INCUMPLIDAS DE ACUERDO A LA FUENTE U ORIGEN DEL HALLAZGO AL CORTE JUNIO 2021</t>
  </si>
  <si>
    <t>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t>
  </si>
  <si>
    <t>Desconocimiento de los procedimientos por parte de los servidores allí involucados para el desarrollo de las actividades asociadas al proceso de control y evaluación de la gestión.</t>
  </si>
  <si>
    <t>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t>
  </si>
  <si>
    <t>Actas de socializacion ocorreos electronicos</t>
  </si>
  <si>
    <t>Diego Nairo Useche Rueda</t>
  </si>
  <si>
    <t xml:space="preserve">Definir un responsable que verifique la oportuna publicación y socialización al interior de la entidad de los cambios o modificaciones que se surtan en los procedimientos del proceso de Control y Evaluación de la Gestión. </t>
  </si>
  <si>
    <t>Procedimiento socializado / Procedimiento actualizado</t>
  </si>
  <si>
    <t>OFICINA DE CONTROL INTERNO</t>
  </si>
  <si>
    <t xml:space="preserve">No se tiene establecido un punto de control que pemita comunicar o informar al interior de la entidad de los ajustes, cambios o modificaciones que se surtan en los documentos del proceso de control y evaluación de la gestión. </t>
  </si>
  <si>
    <t>035-2021</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</si>
  <si>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</si>
  <si>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</si>
  <si>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</si>
  <si>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</si>
  <si>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</si>
  <si>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</si>
  <si>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t>
  </si>
  <si>
    <t>Debilidad en el seguimiento y actualización de la documentación publicada en el Sistema de Gestión de Calidad.</t>
  </si>
  <si>
    <t>Actualizar los Documentos (Administración de Cuentas de Usuarios PA01-PR05, Gestión de la Información PA04-PR05 y Caracterización del proceso PA04–C)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</si>
  <si>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"SI" o en caso de "NO". Así mismo, se usa como conector de página una letra, cuando debería ser un número y en los lineamientos y/o Políticas de operación se menciona el formato PA01-PRxx-IN02 Instructivo de digitalización e indexación en el aplicativo Laserfiche, que no existe.</t>
  </si>
  <si>
    <t>Debilidad en el seguimiento y actualización de la documentación publicada en el Sistema de Gestión de Calidad..</t>
  </si>
  <si>
    <t>Actualizar el Documento (Administración de Cuentas de Usuarios PA04-PR01)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</si>
  <si>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"Definir e implementar las estrategias para realizar la conformación y consolidación sobre Movilidad de acuerdo con los requerimientos" a cargo del profesional OTIC no es clara.</t>
  </si>
  <si>
    <t>Actualizar el Documento (Gestión de la Información PA04-PR05)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</si>
  <si>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t>
  </si>
  <si>
    <t>Actualizar el Documento (Caracterización del Proceso PE04-C) Actualizado y publicado en el Sistema de Gestión de la Calidad.</t>
  </si>
  <si>
    <t>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t>
  </si>
  <si>
    <t>Desinterés por parte del personal de la Secretaria Distrital de Movilidad  frente a la elaboración de la encuentra de satisfacción.</t>
  </si>
  <si>
    <t>Socializar al interior de la entidad frente a la Importancia de la evaluación de las encuestas de satisfacción de los usuarios que es gestionada por el Operador Tecnológico.</t>
  </si>
  <si>
    <t>Socialización Programada / Socialización Ejecutada</t>
  </si>
  <si>
    <t>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t>
  </si>
  <si>
    <t>Desconocimiento de algunos integrantes de la OTIC frente a la documentación del Sistema de Gestión de Calidad del proceso OTIC y Plataforma Estratégica de la entidad publicados en la Intranet de la entidad.</t>
  </si>
  <si>
    <t xml:space="preserve">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</si>
  <si>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</si>
  <si>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</si>
  <si>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periódica frente a los contenidos de los diferentes documentos del Proceso, publicados en la intranet.
</t>
  </si>
  <si>
    <t xml:space="preserve">Revisar semestralmente los documentos publicados en la intranet y relacionados con el Proceso </t>
  </si>
  <si>
    <t>Revisión documental</t>
  </si>
  <si>
    <t>Jefe Oficina Asesora de Comunicaciones y Cultura para la Movilidad</t>
  </si>
  <si>
    <t>Actualizar y publicar el documento PE02-PR02</t>
  </si>
  <si>
    <t>Documento actualizado y publicado en la intranet</t>
  </si>
  <si>
    <t>Actualizar  los documentos relacionados en el link de comunicaciones</t>
  </si>
  <si>
    <t>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t>
  </si>
  <si>
    <t>036-2021</t>
  </si>
  <si>
    <t>037-2021</t>
  </si>
  <si>
    <t>038-2021</t>
  </si>
  <si>
    <t>039-2021</t>
  </si>
  <si>
    <t>040-2021</t>
  </si>
  <si>
    <t>041-2021</t>
  </si>
  <si>
    <t>042-2021</t>
  </si>
  <si>
    <t>043-2021</t>
  </si>
  <si>
    <t>044-2021</t>
  </si>
  <si>
    <t xml:space="preserve">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</si>
  <si>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</si>
  <si>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Falta de control para la publicación de los documentos</t>
  </si>
  <si>
    <t>Realizar mesa de trabajo para revisar el PM04-PR08 y sus anexos</t>
  </si>
  <si>
    <t>Mesa de trabajo programada</t>
  </si>
  <si>
    <t xml:space="preserve">1 Acta de reunión </t>
  </si>
  <si>
    <t>Actualizar, publicar y socializar  el procedimiento PM04-PR08 con sus anexos  incluyendo el simbolo para verificación de puntos de control.</t>
  </si>
  <si>
    <t xml:space="preserve">Procedimiento actualizado, publicado y socializado </t>
  </si>
  <si>
    <t xml:space="preserve">1 Procedimiento actualizado, publicado y socializado </t>
  </si>
  <si>
    <t>No se considero necesario mencionar el formato ya que en los lineamientos estaba descrita la acción a realizar.</t>
  </si>
  <si>
    <t>Actualizar el procedimiento PM04-PR01 incluyendo el código del formato PM04-PR01-F04 Encuesta de Satisfacción de los asistentes al curso pedagógico en el lineamiento de su aplicación e  incluyendo el simbolo para verificación de puntos de control.</t>
  </si>
  <si>
    <t>Demora en la creación del protocolo PM04-PT01.</t>
  </si>
  <si>
    <t>Actualizar, publicar y socializar el  procedimiento PM04-PR01 mencionando en las acciones implementadas por la DAC  el PM04-PT01 Protocolo de contingencia frente a la caida de cualquier servicio presencial de la SDM.</t>
  </si>
  <si>
    <t xml:space="preserve">Procedimientos actualizados, publicados y socializados. </t>
  </si>
  <si>
    <t xml:space="preserve">2 Procedimientos actualizado, publicado y socializado </t>
  </si>
  <si>
    <t>Actualmente no se cuenta con interconexión con el RUNT</t>
  </si>
  <si>
    <t>Actualizar, publicar y socialzar la PM04-C Caracterización del proceso PM04 Gestión de Trámites y Servicios para  la Ciudadanía</t>
  </si>
  <si>
    <t>Caracterización actualizada, publicada y socializada</t>
  </si>
  <si>
    <t>1 caracterización actualizada, publicada y socializada</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</si>
  <si>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</si>
  <si>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Teniendo en cuenta que la planeación y gestión de recursos se realizó a mediados del año 2020 y el formato se creó para tal efecto en noviembre de 2020, el formato PA01-PR13-F05 PLANEACIÓN Y GESTIÓN DE RECURSOS PRÓXIMA VIGENCIA no se diligenció para la vigencia 2020 dado que se elaboró con posterioridad a la gestión de recursos para la próxima vigencia.</t>
  </si>
  <si>
    <t>Diligenciar el formato PA01-PR13-F05 PLANEACIÓN Y GESTIÓN DE RECURSOS PRÓXIMA VIGENCIA formulado en el año 2020 para la vigencia 2021.</t>
  </si>
  <si>
    <t>Formato diligenciado</t>
  </si>
  <si>
    <t>1 formato diligenciado</t>
  </si>
  <si>
    <t xml:space="preserve">Diligenciar el formato PA01-PR13-F05 PLANEACIÓN Y GESTIÓN DE RECURSOS PRÓXIMA VIGENCIA formulado en el año 2021 para la vigencia 2022.
</t>
  </si>
  <si>
    <t>Preventiva</t>
  </si>
  <si>
    <t>Porque no hay una revisión integral de la documentación  publicada del procedo DTH</t>
  </si>
  <si>
    <t>Realizar una revisión de la documentación total del proceso DTH que encuentra publicada en la intranet, con el fin de identificar el estado de los documentos y verificar que tramiento se le puede dar a los documentos</t>
  </si>
  <si>
    <t>No. Documentos revisado/No. de documentos publicados en la intranet</t>
  </si>
  <si>
    <t>Dirección de Talento Humano</t>
  </si>
  <si>
    <t>Actualizar o eliminar en los documentos que se requiera, del proceso DTH que encuentra publicada en la intranet</t>
  </si>
  <si>
    <t xml:space="preserve">No. De documentos actualizados o eleminados/No. Total que requiere algun tramite </t>
  </si>
  <si>
    <t>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t>
  </si>
  <si>
    <t>Falta de documentación en las solicitudes realizadas a la Subdirección Administrativa.</t>
  </si>
  <si>
    <t>Realizar 2 mesas de trabajo con la Subdirección Adminsitrativa que permita retroalimientar los resultados de la encuesta de satisfacción aplicada en los curso pedagógicos por infraccción a las normas de transito.</t>
  </si>
  <si>
    <t>Mesa de trabajo realizadas</t>
  </si>
  <si>
    <t>2 Mesas de trabajo realizadas</t>
  </si>
  <si>
    <t>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
Agotado el proceso de identificación, el conductor infractor deberá presentar el comparendo que le ha sido impuesto para proceder adelantar el curso sobre normas de tránsito, el cual no podrá ser inferior a dos (2) horas catedra.
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t>
  </si>
  <si>
    <t>No se considero necesario implementar controles para asegurar la duración y temática del curso pedagógico.</t>
  </si>
  <si>
    <t>Realizar 2 mesas de trabajo que permita verificar la duración y temática de los cursos pedagógicos.</t>
  </si>
  <si>
    <t>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t>
  </si>
  <si>
    <t>Falta de conocimiento de los documentos aplicables a cursos pedagógicos.</t>
  </si>
  <si>
    <t>Realizar 2 socializaciones de los documentos asociados al PM04-PR01 a los equipos de servicio, racionalización de trámites y PQRSD  que apoyan la operación del trámite de los Cursos Pedagógicos.</t>
  </si>
  <si>
    <t>Socializaciones realizadas</t>
  </si>
  <si>
    <t>2 Socializaciones realizadas</t>
  </si>
  <si>
    <t>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</si>
  <si>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</si>
  <si>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No identificar oportunamente las necesidades en el marco del anteproyecto de presupuesto</t>
  </si>
  <si>
    <t xml:space="preserve">Coordinar visitas técnicas, en conjunto con la OTIC y la Subadtiva,  en el segundo semestre de 2021 a los puntos de prestación de cursos pedagógicos con el fin de identificar las necesidades </t>
  </si>
  <si>
    <t>Visita técnica realizada</t>
  </si>
  <si>
    <t>Subdirector Administrativa
Jefe OTIC
Director de Atención al Ciudadano</t>
  </si>
  <si>
    <t xml:space="preserve">Remitir las necesidades de presupuesto requerido a la Subsecretaría de Servicios a la Ciudadanía con base en los resultados de las visitas </t>
  </si>
  <si>
    <t>Solicitud de necesidades de presupuesto</t>
  </si>
  <si>
    <t>Director de Atención al Ciudadano</t>
  </si>
  <si>
    <t>Falta de coordinación entre las dependencias involucradas dificultando la adquisición de los recursos tecnológicos necesarios.</t>
  </si>
  <si>
    <t>Realizar reunión entre la DAC, OTIC y Subdirección Administrativa con el fin de establecer acciones en conjunto para atender las debilidades identificadas en los recursos</t>
  </si>
  <si>
    <t>Reunión realizada</t>
  </si>
  <si>
    <t>045-2021</t>
  </si>
  <si>
    <t>046-2021</t>
  </si>
  <si>
    <t>047-2021</t>
  </si>
  <si>
    <t>048-2021</t>
  </si>
  <si>
    <t>049-2021</t>
  </si>
  <si>
    <t>050-2021</t>
  </si>
  <si>
    <t>SUBSECRETARÍA DE SERVICIOS A LA CIUDADANÍA
OFICINA DE TECNOLOGÍAS DE LA INFORMACIÓN Y LAS COMUNICACIONES
SUBSECRETARIA DE GESTIÓN CORPORATIVA</t>
  </si>
  <si>
    <t>DIRECCIÓN DE ATENCIÓN AL CIUDADANO
OFICINA DE TECNOLOGÍA DE LA INFORMACIÓN Y LAS COMUNCACIONES
SUBDIRECCIÓN ADMINSITRATIVA</t>
  </si>
  <si>
    <t>CONTROL Y EVALUACIÓN DE LA GESTIÓN</t>
  </si>
  <si>
    <t>OPORTUNIDAD DE MEJORA NO. 10
En el proceso de Gestión Administrativa, se deben adecuar los salones para CPINT, de acuerdo a lo dispuesto en la resolución 11355 de 2020, Anexo 3. Numeral 3. Inspección: Letra “A. ...Las instalaciones dispondrán como mínimo con: a) Un salón de clases suficientemente dotado, con ventilación, iluminación y seguridad. La capacidad mínima instalada para atender simultáneamente, dependerá de la revisión que se realice conforme al área que por asistente se pueda determinar dentro del aula, la cual deberá ser como mínimo de 2 metros cuadrados por usuario, lo cual permitirá determinar la capacidad de cada aula. b) Oficina Administrativa. c) Recepción y sala de espera. d) Servicios de aseo y sanitario...” a través de la implementación de un plan de trabajo.</t>
  </si>
  <si>
    <t>Al no tener en óptimas condiciones las instalaciones de los salones de acuerdo a lo establecido en la Resolución 11355 de 2020, se puede incurrir en fallas de incumplimiento normativo</t>
  </si>
  <si>
    <t xml:space="preserve">Se requiere realizar el seguimiento de los compromisos y acciones de las visitas ya realizadas a las diferentes sedes para la verificación de cumplimiento de la Resolucion 11355 de 2020, con las diferentes áreas que intervienen </t>
  </si>
  <si>
    <t xml:space="preserve">Realizar recorrido de verificación de los compromisos y acciones necesarias para dar cumplimiento a lo indicado en la Resolución 11355 de 2020, en conjunto con la DAC, OTIC y DTH.  </t>
  </si>
  <si>
    <t>Verificación realizada</t>
  </si>
  <si>
    <t>1 acta de verificación</t>
  </si>
  <si>
    <t xml:space="preserve">Aida Nelly Linares </t>
  </si>
  <si>
    <t xml:space="preserve">El dia 01 de junio del 2020, Subsecretaria de Política de Movilidad, solicita  cierre de la accion 3 del hallazgo 082-2020, anexa como evidencia: el memorando SDM-SPM-177469-2020, las actas trimestrales y memorandos 20212000113633.
Una vez Analizadas las evidencias estas se encuentran en concordancia con la acción y se da recomendación de cierre.
</t>
  </si>
  <si>
    <t>INEFECTIVA</t>
  </si>
  <si>
    <t xml:space="preserve">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</si>
  <si>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08/07/2021: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
Se recomienda al proceso documentar la gestión adelantada y aportar las evidencias correspondientes de conformidad con el avance en la implementación de la acción formulada
______________________________
8/06/2021: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
Se recomienda al proceso documentar la gestión adelantada y aportar las evidencias correspondientes de conformidad con el avance en la implementación de la acción formulada
27/04/2021: La acción se encuentra dentro de los terminos de ejecución</t>
  </si>
  <si>
    <t>Inoportunidad con el Procedimiento al anexo técnico del contrato 2019-1813</t>
  </si>
  <si>
    <t>Jefe de la Oficina de Tecnologías de la Información y las Comunicaciones</t>
  </si>
  <si>
    <t xml:space="preserve">01/07/2021. El proceso aporta como evidencia la publicación en enero 2021 del Plan Institucional y Estratégico Vigencia 2021 - Mantenimiento de Servicios Tecnológicos 2021 V.1.0. publicado en https://www.movilidadbogota.gov.co/web/planes_institucionales_y_estrategicos_decreto_612 de 18. El 24 de junio de 2021 se realiza la publicación del Documento Procedimiento Gestión de Requerimientos y Solicitudes en Materia Tecnológica Código: PA04-PR06 Versión 1, Documento incorporando en el Formato Estandarizado con el Sistema de Gestión de la Calidad de la entidad . Con lo anterior se evidencia la gestión realizada por la OTIC, con la creación del Procedimiento Gestión de Requerimientos y Solicitudes en Materia Tecnológica Código: PA04-PR06 Versión 1, publicando en  el https://intranetmovilidad.movilidadbogota.gov.co/intranet/PA04
Por lo anterior y teniendo  en cuenta los soportes presentados por el proceso, se procede a realizar el cierre de la misma.
RECOMENDACION: Cerrar la acción y excluirla del PMP. </t>
  </si>
  <si>
    <t xml:space="preserve">01/07/2021. El proceso aporta como evidencia  La Guía para la Gestión del Riesgo SDM PE01-G01 Versión 1.0 de 29-06-2021, publicada en la intranet en la siguiente ruta: https://intranetmovilidad.movilidadbogota.gov.co/intranet/PE01#tab-1382-2
Por lo anterior y teniendo  en cuenta los soportes presentados por el proceso, se procede a realizar el cierre de la misma.
RECOMENDACION: Cerrar la acción y excluirla del PMP. </t>
  </si>
  <si>
    <t>El documento de caracterización de partes interesadas no articula los diferentes sistemas de gestión implementados en la Entidad</t>
  </si>
  <si>
    <t>En la actualización del documento, solo se han considerado los Sistema de Gestión de la Calidad y efr</t>
  </si>
  <si>
    <t>Actualizar y publicar el documento considerando todos los sistemas de gestión implementados o en proceso de implementación en la Entidad</t>
  </si>
  <si>
    <t>Documento de caracterización de partes interesadas actualizado y publicado</t>
  </si>
  <si>
    <t>Jefe Oficina Asesora de Planeacional</t>
  </si>
  <si>
    <t>051-2021</t>
  </si>
  <si>
    <t xml:space="preserve">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</si>
  <si>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allegan los memorandos remitidos a los directivos, destacando un cuadro control donde se agrupan las dependencias de la SDM y el estado de su correspondencia, incluida la OCD. Se evidencia el cumplimiento de la acción y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</si>
  <si>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se allegan los soportes de los talleres mediante los cuales se sensibilizo el tema.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</si>
  <si>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1. Hacer seguimiento semestral de las peticones trasladadas por competencia fuera de los 5 dias establecidos por ley.</t>
  </si>
  <si>
    <t>(Informe semestral realizado/ Informe semestral programado) *100</t>
  </si>
  <si>
    <t xml:space="preserve">28/06/2021: Mediante Memo DAC20214100127143 del 22/06/2021 se solicitó la modificación en indicador y fecha de terminación, solicitud que se aceptó mediante memo OCI20211700133243 del 28/06/2021.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</si>
  <si>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se allegan los soportes de la Evidencia de divulgación - correo 22 de Febrero y del 28 de abril y una pieza del 5 de abril, la cual no tiene relación.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</si>
  <si>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</si>
  <si>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</si>
  <si>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</si>
  <si>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</si>
  <si>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</si>
  <si>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</si>
  <si>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</si>
  <si>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</si>
  <si>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</si>
  <si>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</si>
  <si>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t>
  </si>
  <si>
    <t xml:space="preserve">Falta de identificación de un instrumento de seguimiento que fortalezca el seguimiento a la ejecucion del contrato de concesion </t>
  </si>
  <si>
    <t>Realizar mesa de trabajo para la construcción del instrumento de seguimiento a la ejecución del contrato de concesión.</t>
  </si>
  <si>
    <t xml:space="preserve">Instrumento de seguimiento </t>
  </si>
  <si>
    <t xml:space="preserve">1 instrumento de seguimiento </t>
  </si>
  <si>
    <t>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t>
  </si>
  <si>
    <t xml:space="preserve">El contratista tiene la capacidad de programar o disponer a discreción la distribución de la flota mínima </t>
  </si>
  <si>
    <t xml:space="preserve">Realizar seguimiento mensual para fortalecer la mejora continua y el aseguramiento de la disponibilidad de gruas conforme las condidiciones contractuales. </t>
  </si>
  <si>
    <t xml:space="preserve">12 actas </t>
  </si>
  <si>
    <t>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t>
  </si>
  <si>
    <t>Deficiencias en articulación de actividades con el grupo de remanentes de la Dirección</t>
  </si>
  <si>
    <t xml:space="preserve">Relizar mensualmente mesa de trabajo para mitigar el riesgo  de no traslado por disponiblidad de espacio de quien recibe. </t>
  </si>
  <si>
    <t>Actas de seguimiento mensual</t>
  </si>
  <si>
    <t>6 actas de seguimiento</t>
  </si>
  <si>
    <t>Verificar la coherencia entre los datos contenidos en el informe de interventoría de los ANS (Acuerdos de Niveles de Servicio), teniendo en cuenta las valoraciones de estos.</t>
  </si>
  <si>
    <t>Transpie en el cambio de información en el oficio de cobro de ANS 15.3.4, adicional se informa que al verificar la inconsistencia no genera afectación económica, sino solo de sintaxis (Error humano), sobre el resultado detallado para enero del 2021.</t>
  </si>
  <si>
    <t>Generar plantilla del informe para el calculo de ANS (Acuerdos de Niveles de Servicio)</t>
  </si>
  <si>
    <t>Plantilla</t>
  </si>
  <si>
    <t>1 Plantilla</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</si>
  <si>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</si>
  <si>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</si>
  <si>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</si>
  <si>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</si>
  <si>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</si>
  <si>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Dar aplicación a lo dispuesto en la Directiva 001 de 2011 en el proceso de vinculación de población vulnerable, utilizando las bases de datos establecidas por la Secretaría Distrital de Desarrollo Económico, como establece el Numeral 4, Sub-numeral 5 de la Directiva.</t>
  </si>
  <si>
    <t>Falta de interpretación de la Directiva 001 de 2011 .</t>
  </si>
  <si>
    <t>Diseñar lista de chequeo con el fin de dar cabal cumplimiento a  los lineamientos establecidos por la Secretaría de Desarrollo Económico de acuerdo con la Directiva 001 de 2011.</t>
  </si>
  <si>
    <t xml:space="preserve">Lista de chequeo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</si>
  <si>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</si>
  <si>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</si>
  <si>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</si>
  <si>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t>
  </si>
  <si>
    <t xml:space="preserve">Falta de comunicación interna entre el equipo de supervisión de la SDM, la interventoría y el concesionario.
</t>
  </si>
  <si>
    <t>Alimentar mensualmente la herramienta tecnológica (bitácora orfeo) para facilitar y fortalecer el control y seguimiento del contrato de concesión</t>
  </si>
  <si>
    <t xml:space="preserve">Herramienta tecnológica </t>
  </si>
  <si>
    <t>Herramienta tecnológica alimentada mensualmente</t>
  </si>
  <si>
    <t>Se recomienda a la DAC, para futuros seguimientos, auditorias y demás requerimientos que se realicen en cumplimiento de los roles de la OCI, suministrar la información que se requiera con el fin de evitar limitaciones del ejercicio evaluador, lo anterior, teniendo en cuenta lo descrito en el artículo 151 del Decreto 403 de 2020, que dice: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t>
  </si>
  <si>
    <t>Posibilidad de afectación reputacional por pérdida de confianza por parte de la ciudadanía al igual de posibles investigaciones por entes de control debido a prestación de tramites y servicios fuera de los requerimientos normativos, legales y del ciudadano</t>
  </si>
  <si>
    <t>Falta de fortalecimiento en las diferentes etapas de una auditoría</t>
  </si>
  <si>
    <t>Socializar a los diferentes equipos de la DAC sobre los componentes de una auditoria</t>
  </si>
  <si>
    <t>Socialización realizada</t>
  </si>
  <si>
    <t>1 socialización realizada</t>
  </si>
  <si>
    <t>Se observa que el 26/02/2021 validación de campo comportamiento frente a riesgo ruido uso de EPPA donde en algunos casos se perciben niveles de ruido superiores a 80 DB por paso de aviones de carga, por tiempos de menos de 1 minuto, existe riesgo de afectación por la incertidumbre y falta de definición si se requiere utilizar elementos de protección personal auditiva en los trabajadores de los patios</t>
  </si>
  <si>
    <t>No se cuenta con un estudio donde se indique si se requiere uso de EPP para el manejo del ruido</t>
  </si>
  <si>
    <t>Solicitar a la interventoría estudio frente al riesgo del ruido</t>
  </si>
  <si>
    <t>Documento de solicitud</t>
  </si>
  <si>
    <t>1 solicitud realizada</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</si>
  <si>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</si>
  <si>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</si>
  <si>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Oportunidad de mejora en el ambiente para la operación y desarrollo del procedimiento de cursos pedagógicos.</t>
  </si>
  <si>
    <t>Cambios o situaciones presentadas por la declaratoria de la emergencia sanitaria del covid 19 que puede afectar la operación de cursos pedagógicos.</t>
  </si>
  <si>
    <t>Diseñar, implementar, evaluar y liderar un plan de intervención al equipo de trabajo de cursos pedagógicos.</t>
  </si>
  <si>
    <t>Acción de mejora</t>
  </si>
  <si>
    <t>Plan de trabajo diseñado, implementado, evaluado y liderado.</t>
  </si>
  <si>
    <t>1 plan de trabajo diseñado, implementado, evaluado y liderado.</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</si>
  <si>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</si>
  <si>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</si>
  <si>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</si>
  <si>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</si>
  <si>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</si>
  <si>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</si>
  <si>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</si>
  <si>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</si>
  <si>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</si>
  <si>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</si>
  <si>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054-2021</t>
  </si>
  <si>
    <t>055-2021</t>
  </si>
  <si>
    <t>056-2021</t>
  </si>
  <si>
    <t>057-2021</t>
  </si>
  <si>
    <t>058-2021</t>
  </si>
  <si>
    <t>059-2021</t>
  </si>
  <si>
    <t>060-2021</t>
  </si>
  <si>
    <t>061-2021</t>
  </si>
  <si>
    <t>062-2021</t>
  </si>
  <si>
    <t>063-2021</t>
  </si>
  <si>
    <t>064-2021</t>
  </si>
  <si>
    <t>065-2021</t>
  </si>
  <si>
    <t>066-2021</t>
  </si>
  <si>
    <t>067-2021</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</si>
  <si>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</si>
  <si>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</si>
  <si>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08/07/2021 seguimiento Julie Martinez se evidencia que la Subsecretaria de Gestión corporativa impartio la directriz de realizar  seguimiento a traves de el  memorando 20216000048523  y se evidencia el seguimiento realizado por Oficina Asesora De Comunicaciones y Cultura para la Movilidad ( 24 de marzo,15 junio),Oficina de Tecnologias de la Informacion y las Comunicaciones (2 de junio, 24 de marzo, 2 de junio)) ,Oficina Asesora de Planeacion Institucional (24 marzo, 24 junio),Oficina de Control Disciplinario (2 junio, ),Oficina de Control Interno (23 de marzo, 8junio),Subsecretaria de Gestion Corporativa(24 de marzo, 16 junio) ,Direccion Administrativa y Financiera (26 de marzo, 24 de junio),Subdireccion Financiera (12 abril, 15 de junio),Subdireccion Administrativa (15 abril, 15 junio),Direccion de Talento Humano( 13 de abril, 10 junio)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</si>
  <si>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08/07/2021 Seguimiento Julie Martinez 
se evidencia la actualización, publicació en la intranet  y sociaización de los procedimientos Expedición y Anulación de Certificados de Disponibilidad Presupuestal-PA03 - PR08-Versión 2
Expedición y Anulación de Certificados de Registro Presupuestal (CRP)PA03-PR 10-Version 2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9/12/2020 seguimiento por Julie Martínez para el mes de reporte no se remite ningun seguimiento por el proceso, actividad abienta dentro del tiempo programado para cierre</t>
  </si>
  <si>
    <t>08/07/2021 Seguimiento Julie Martinez
no se reporta por parte del proceso actividades sin embargo se encuentra dentro de los terminos para su ejecución
08/06/2021 Seguimiento Julie Martinez, se realiza reprogramación de la acción teniendo en cuenta que se generó una nueva edición de
las normas, de acuerdo a lo informado mediante el memorado 20216100099523.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mediante el radicado  se solicita la reprogramación del halazgo, teniendo encuenta que se han presentado demoras en el proceso de contratación para  el acompañamiento de una firma especializada y
avalada por la Fundación MásFamilia como ente certificador para el desarrollo de esta actividad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</si>
  <si>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SE evidencia el seguimient y la divulgacion realizado por atlento humano se recomienda establecer fechas de presentación en las evaluaciones con el fin de contar con el 100% de las mismas en la fecha establecida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</si>
  <si>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08/07/2021  Seguimiento Julie Martinez  que se realizó seguimiento a la radicación y adicionalmente producto del seguimiento se evidencia  la socialización matriz de asuntos   subdirección de transporte privado al  personal asignado por   4-72 para el proceso de radicación con el fin de retroalimentación de lo evidenciado.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</si>
  <si>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08/07/2021 seguimiento Julie Martinez se evidencia mesa de trabajo del 8 de abril y 3 de mayo  con el INCI para revisar la señalética diseñada por la Secretaría Distrital de Movilidad.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</si>
  <si>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t>
  </si>
  <si>
    <t>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</si>
  <si>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08/07/2021 seguimiento Julie Martinez se evidencia el acta y presentación  de la reunion del equipo tecnico donde  se realizo la socialización de 
los deberes y obligaciones del Comité   los dás 28 de junion y el 27 de mayo 
08/06/2021 Seguimiento Julie Martinez no se reporta por parte del área responsable de la ejecución avance de la gestión de esta actividad, sin embargo, se encuentra en el periodo establecido para su ejecución.</t>
  </si>
  <si>
    <t>08/07/2021 seguimiento Julie Martinez se evidencia el acta y presentación  de la reunion del equipo tecnico donde  se realizo la socialización de 
los deberes del Gestor Ambiental los dás 28 de junion y el 27 de mayo
08/06/2021 Seguimiento Julie Martinez no se reporta por parte del área responsable de la ejecución avance de la gestión de esta actividad, sin embargo, se encuentra en el periodo establecido para su ejecución.</t>
  </si>
  <si>
    <t xml:space="preserve">08/07/2021 Seguimiento Julie Martinez no se reporta por parte del proceso actividades sin embargo se encuentra dentro de los terminos para su ejecución
</t>
  </si>
  <si>
    <t>09/7/2021: La Direccion de contratacion allega pantallazos del seguimiento a la publicacion por parte de los ordenadores,  presenta justicacion de cierre de la accion,se procede al cierre.
09/4/2021:  Se aportan seguimientos a la gestion de los contratos en la plaforma SECOP. 
CONCLUSION: ACCION EN EJECUCION
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</si>
  <si>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09/07/2021: La Dirección de Contratación, en ejercicio de la mejora continua del proceso contractual, en conjunto con la Oficina de Comunicaciones proyectaron, desarrollaron y publicaron tres piezas, en las cuales se evidenciaron las experiencias exitosas y las oportunidades de mejora de la Dirección según lo dispuesto en el decreto 371 de 2010, artículo 2 numeral 7. 
Con el objetivo de llegar a la mayor parte de los contratistas y funcionarios que hacen parte de la SDM, se enviaron las precitadas piezas por dos medios de amplia difusión. Con lo anterior se da cumplimiento a la accion, se procede al CIERRE</t>
  </si>
  <si>
    <t>09/07/2021:  Presentacion de informe mes de junio  relacion la verificacion de los  modulos apoderado, MASC, Judicial, y acciones adelantar por el aquipo encargado CONCLUSION: En ejecucion,
9/06/21: 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5/03/2021: SGJ remitio el tercer informe de seguimiento realizado en el mes de febrero   en relacion con los modulos apoderado, MASC, Judicial, Tutelas del siprojweb, 
Acción en ejecución.   
CONCLUSION: ACCION ABIERTA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ACCION EN EJECUCIÓN.</t>
  </si>
  <si>
    <t>09/07/2021: 09/07/2021:  Presentacion de informe mes de junio  relacion la verificacion de los  modulos apoderado, MASC, Judicial, y acciones adelantar por el aquipo encargado CONCLUSION: En ejecucion,
9/06/2021:Presentacion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CONCLUSION: ACCION EN EJECUCION
5/03/2021: SGJ remitio el tercer informe de seguimiento realizado en el mes de febrero en relacion con los modulos apoderado. MASC, Judicial , tutelas.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</si>
  <si>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9/07/2021: Se aporte presentación del seguimiento realizado a los planes de mejoramiento PMP-PMI, durante el mes de junio, mediante presentacion de seguimiento realizados en comites del 4-11-18-25 de junio.
9/06/2021: Se aporte presentación del seguimiento realizado a los planes de mejoramiento PMP-PMI, durante mayo y primera semana de junio
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
9/04/2021: Se aporta convocataria y acta de seguimiento a los planes de mejoramiento del 24/03/2021 de la SGJ</t>
  </si>
  <si>
    <t>09/07/2021: 2do Informe de seguimiento PQRS acta del 4 de junio de 2021
9/06/2021: 1er informe de seguimiento de PQRS, es necesario que el informe contemple las acciones de mejora para el siguiente reporte frente a las PQRS, contestadas fuera de terminos.</t>
  </si>
  <si>
    <t>ACCIONES INEFECTIVAS</t>
  </si>
  <si>
    <t>OCI</t>
  </si>
  <si>
    <t>SSC - OTIC - SGC</t>
  </si>
  <si>
    <t>ESTADO DE LAS ACCIONES DEL PMP:  ACCIONES  INCUMPLIDAS O INEFECTIVAS AL CORTE JUNIO 2021</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</si>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</sst>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10"/>
      <color theme="1"/>
      <name val="Arial"/>
    </font>
    <font>
      <sz val="9"/>
      <name val="Arial"/>
    </font>
    <font>
      <sz val="9"/>
      <color rgb="FFFF0000"/>
      <name val="Arial"/>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13" fillId="0" borderId="0"/>
    <xf numFmtId="0" fontId="13" fillId="0" borderId="0"/>
    <xf numFmtId="0" fontId="17" fillId="0" borderId="0"/>
    <xf numFmtId="0" fontId="10" fillId="0" borderId="0"/>
    <xf numFmtId="9" fontId="28" fillId="0" borderId="0" applyFont="0" applyFill="0" applyBorder="0" applyAlignment="0" applyProtection="0"/>
  </cellStyleXfs>
  <cellXfs count="133">
    <xf numFmtId="0" fontId="0" fillId="0" borderId="0" xfId="0"/>
    <xf numFmtId="0" fontId="11" fillId="0" borderId="0" xfId="0" applyFont="1" applyFill="1" applyAlignment="1">
      <alignment horizontal="left"/>
    </xf>
    <xf numFmtId="0" fontId="12" fillId="0" borderId="0" xfId="0" applyFont="1" applyFill="1" applyAlignment="1">
      <alignment horizontal="left"/>
    </xf>
    <xf numFmtId="0" fontId="13" fillId="0" borderId="0" xfId="0" applyFont="1" applyFill="1" applyAlignment="1">
      <alignment horizontal="left"/>
    </xf>
    <xf numFmtId="0" fontId="20" fillId="2" borderId="0" xfId="0" applyFont="1" applyFill="1"/>
    <xf numFmtId="165" fontId="13" fillId="0" borderId="0" xfId="0" applyNumberFormat="1" applyFont="1" applyFill="1" applyAlignment="1">
      <alignment horizontal="left"/>
    </xf>
    <xf numFmtId="0" fontId="16" fillId="0" borderId="0" xfId="0" applyFont="1" applyFill="1" applyAlignment="1">
      <alignment horizontal="left"/>
    </xf>
    <xf numFmtId="164" fontId="16" fillId="0" borderId="1" xfId="0" applyNumberFormat="1"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6" fillId="2" borderId="0" xfId="3" applyFont="1" applyFill="1" applyAlignment="1" applyProtection="1">
      <alignment horizontal="center" vertical="center" wrapText="1"/>
    </xf>
    <xf numFmtId="0" fontId="14" fillId="3" borderId="1" xfId="3" applyFont="1" applyFill="1" applyBorder="1" applyAlignment="1" applyProtection="1">
      <alignment horizontal="center" vertical="center" wrapText="1"/>
    </xf>
    <xf numFmtId="0" fontId="14" fillId="4" borderId="1"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wrapText="1"/>
    </xf>
    <xf numFmtId="0" fontId="14" fillId="4" borderId="1" xfId="3" applyFont="1" applyFill="1" applyBorder="1" applyAlignment="1" applyProtection="1">
      <alignment horizontal="center" vertical="center" wrapText="1"/>
    </xf>
    <xf numFmtId="0" fontId="22" fillId="3" borderId="1"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wrapText="1"/>
    </xf>
    <xf numFmtId="0" fontId="14" fillId="4" borderId="1" xfId="3" applyFont="1" applyFill="1" applyBorder="1" applyAlignment="1" applyProtection="1">
      <alignment horizontal="center" vertical="center" wrapText="1"/>
    </xf>
    <xf numFmtId="0" fontId="16" fillId="0" borderId="1" xfId="0" applyFont="1" applyFill="1" applyBorder="1" applyAlignment="1">
      <alignment horizontal="left" vertical="top"/>
    </xf>
    <xf numFmtId="0" fontId="16" fillId="0" borderId="1" xfId="0" applyFont="1" applyFill="1" applyBorder="1" applyAlignment="1">
      <alignment horizontal="center"/>
    </xf>
    <xf numFmtId="0" fontId="16" fillId="0" borderId="1" xfId="0" applyNumberFormat="1" applyFont="1" applyFill="1" applyBorder="1" applyAlignment="1">
      <alignment horizontal="center"/>
    </xf>
    <xf numFmtId="0" fontId="16" fillId="0" borderId="1" xfId="0" applyFont="1" applyFill="1" applyBorder="1"/>
    <xf numFmtId="166" fontId="16" fillId="0" borderId="1" xfId="0" applyNumberFormat="1" applyFont="1" applyFill="1" applyBorder="1"/>
    <xf numFmtId="0" fontId="16" fillId="0" borderId="1" xfId="0" applyNumberFormat="1" applyFont="1" applyFill="1" applyBorder="1"/>
    <xf numFmtId="0" fontId="16" fillId="0" borderId="1" xfId="0" applyFont="1" applyFill="1" applyBorder="1" applyAlignment="1">
      <alignment wrapText="1"/>
    </xf>
    <xf numFmtId="0" fontId="16" fillId="0" borderId="1" xfId="0" applyFont="1" applyFill="1" applyBorder="1" applyAlignment="1">
      <alignment horizontal="left"/>
    </xf>
    <xf numFmtId="165" fontId="16" fillId="0" borderId="1" xfId="0" applyNumberFormat="1" applyFont="1" applyFill="1" applyBorder="1" applyAlignment="1">
      <alignment horizontal="left"/>
    </xf>
    <xf numFmtId="164" fontId="16" fillId="0" borderId="1" xfId="0" applyNumberFormat="1" applyFont="1" applyFill="1" applyBorder="1" applyAlignment="1">
      <alignment horizontal="left"/>
    </xf>
    <xf numFmtId="0" fontId="16" fillId="0" borderId="1" xfId="0" applyFont="1" applyFill="1" applyBorder="1" applyAlignment="1">
      <alignment vertical="top" wrapText="1"/>
    </xf>
    <xf numFmtId="0" fontId="16" fillId="0" borderId="1" xfId="0" applyNumberFormat="1" applyFont="1" applyFill="1" applyBorder="1" applyAlignment="1">
      <alignment vertical="top" wrapText="1"/>
    </xf>
    <xf numFmtId="166" fontId="16" fillId="0" borderId="1" xfId="0" applyNumberFormat="1" applyFont="1" applyFill="1" applyBorder="1" applyAlignment="1"/>
    <xf numFmtId="166" fontId="16" fillId="0" borderId="1" xfId="0" applyNumberFormat="1" applyFont="1" applyFill="1" applyBorder="1" applyAlignment="1">
      <alignment wrapText="1"/>
    </xf>
    <xf numFmtId="0" fontId="10"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6" fillId="0" borderId="1" xfId="0" applyNumberFormat="1" applyFont="1" applyFill="1" applyBorder="1" applyAlignment="1">
      <alignment horizontal="left"/>
    </xf>
    <xf numFmtId="0" fontId="16" fillId="0" borderId="1" xfId="0" applyFont="1" applyFill="1" applyBorder="1" applyAlignment="1">
      <alignment horizontal="left" wrapText="1"/>
    </xf>
    <xf numFmtId="0" fontId="11" fillId="0" borderId="0" xfId="0" applyFont="1"/>
    <xf numFmtId="0" fontId="11" fillId="0" borderId="0" xfId="0" applyFont="1" applyAlignment="1">
      <alignment horizontal="center"/>
    </xf>
    <xf numFmtId="0" fontId="26"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6"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1" fillId="0" borderId="0" xfId="0" applyFont="1" applyAlignment="1">
      <alignment wrapText="1"/>
    </xf>
    <xf numFmtId="0" fontId="11" fillId="0" borderId="0" xfId="0" applyFont="1" applyAlignment="1">
      <alignment horizontal="center" wrapText="1"/>
    </xf>
    <xf numFmtId="0" fontId="0" fillId="0" borderId="0" xfId="0" pivotButton="1" applyAlignment="1">
      <alignment wrapText="1"/>
    </xf>
    <xf numFmtId="14" fontId="14" fillId="3" borderId="1" xfId="3" applyNumberFormat="1" applyFont="1" applyFill="1" applyBorder="1" applyAlignment="1" applyProtection="1">
      <alignment horizontal="center" vertical="center" wrapText="1"/>
    </xf>
    <xf numFmtId="14" fontId="14" fillId="4" borderId="1" xfId="3" applyNumberFormat="1" applyFont="1" applyFill="1" applyBorder="1" applyAlignment="1" applyProtection="1">
      <alignment horizontal="center" vertical="center" wrapText="1"/>
    </xf>
    <xf numFmtId="14" fontId="16" fillId="0" borderId="1" xfId="0" applyNumberFormat="1" applyFont="1" applyFill="1" applyBorder="1" applyAlignment="1">
      <alignment horizontal="right" vertical="center"/>
    </xf>
    <xf numFmtId="14" fontId="16" fillId="0" borderId="1" xfId="0" applyNumberFormat="1" applyFont="1" applyFill="1" applyBorder="1" applyAlignment="1">
      <alignment horizontal="right" vertical="center" wrapText="1"/>
    </xf>
    <xf numFmtId="14" fontId="16" fillId="0" borderId="1" xfId="0" applyNumberFormat="1" applyFont="1" applyFill="1" applyBorder="1" applyAlignment="1">
      <alignment horizontal="right"/>
    </xf>
    <xf numFmtId="14" fontId="13" fillId="0" borderId="0" xfId="0" applyNumberFormat="1" applyFont="1" applyFill="1" applyAlignment="1">
      <alignment horizontal="right"/>
    </xf>
    <xf numFmtId="14" fontId="16" fillId="0" borderId="0" xfId="0" applyNumberFormat="1" applyFont="1" applyFill="1" applyAlignment="1">
      <alignment horizontal="right"/>
    </xf>
    <xf numFmtId="0" fontId="14" fillId="3" borderId="1" xfId="3" applyFont="1" applyFill="1" applyBorder="1" applyAlignment="1" applyProtection="1">
      <alignment horizontal="center" vertical="center" wrapText="1"/>
    </xf>
    <xf numFmtId="0" fontId="14" fillId="4" borderId="1" xfId="3" applyFont="1" applyFill="1" applyBorder="1" applyAlignment="1" applyProtection="1">
      <alignment horizontal="center" vertical="center" wrapText="1"/>
    </xf>
    <xf numFmtId="0" fontId="25" fillId="0" borderId="0" xfId="0" applyFont="1"/>
    <xf numFmtId="0" fontId="26" fillId="0" borderId="0" xfId="0" applyFont="1" applyAlignment="1">
      <alignment horizontal="center"/>
    </xf>
    <xf numFmtId="0" fontId="27" fillId="0" borderId="0" xfId="0" applyFont="1"/>
    <xf numFmtId="0" fontId="14" fillId="3" borderId="1" xfId="3" applyFont="1" applyFill="1" applyBorder="1" applyAlignment="1" applyProtection="1">
      <alignment horizontal="center" vertical="center" wrapText="1"/>
    </xf>
    <xf numFmtId="0" fontId="14" fillId="4" borderId="1" xfId="3" applyFont="1" applyFill="1" applyBorder="1" applyAlignment="1" applyProtection="1">
      <alignment horizontal="center" vertical="center" wrapText="1"/>
    </xf>
    <xf numFmtId="164" fontId="16"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4" fillId="4" borderId="1" xfId="3" applyNumberFormat="1" applyFont="1" applyFill="1" applyBorder="1" applyAlignment="1" applyProtection="1">
      <alignment horizontal="right" vertical="center" wrapText="1"/>
    </xf>
    <xf numFmtId="14" fontId="14" fillId="3" borderId="1" xfId="3" applyNumberFormat="1" applyFont="1" applyFill="1" applyBorder="1" applyAlignment="1" applyProtection="1">
      <alignment horizontal="right" vertical="center" wrapText="1"/>
    </xf>
    <xf numFmtId="0" fontId="9" fillId="0" borderId="0" xfId="4" applyFont="1"/>
    <xf numFmtId="14" fontId="16" fillId="0" borderId="1" xfId="0" applyNumberFormat="1" applyFont="1" applyFill="1" applyBorder="1" applyAlignment="1">
      <alignment wrapText="1"/>
    </xf>
    <xf numFmtId="9" fontId="16" fillId="0" borderId="1" xfId="5" applyFont="1" applyFill="1" applyBorder="1" applyAlignment="1">
      <alignment horizontal="left"/>
    </xf>
    <xf numFmtId="0" fontId="0" fillId="9" borderId="0" xfId="0" applyNumberFormat="1" applyFill="1"/>
    <xf numFmtId="0" fontId="8" fillId="0" borderId="0" xfId="4" applyFont="1"/>
    <xf numFmtId="0" fontId="7" fillId="0" borderId="0" xfId="4" applyFont="1"/>
    <xf numFmtId="0" fontId="23" fillId="0" borderId="0" xfId="4" applyFont="1" applyAlignment="1">
      <alignment wrapText="1"/>
    </xf>
    <xf numFmtId="0" fontId="24" fillId="0" borderId="0" xfId="4" applyFont="1" applyAlignment="1">
      <alignment wrapText="1"/>
    </xf>
    <xf numFmtId="0" fontId="10" fillId="0" borderId="0" xfId="4" applyAlignment="1">
      <alignment wrapText="1"/>
    </xf>
    <xf numFmtId="0" fontId="27" fillId="5" borderId="0" xfId="0" applyFont="1" applyFill="1" applyAlignment="1">
      <alignment horizontal="left" wrapText="1"/>
    </xf>
    <xf numFmtId="0" fontId="27" fillId="8" borderId="0" xfId="0" applyFont="1" applyFill="1" applyAlignment="1">
      <alignment horizontal="left" wrapText="1"/>
    </xf>
    <xf numFmtId="0" fontId="27" fillId="9" borderId="0" xfId="0" applyFont="1" applyFill="1" applyAlignment="1">
      <alignment horizontal="left" wrapText="1"/>
    </xf>
    <xf numFmtId="0" fontId="0" fillId="0" borderId="0" xfId="0" applyAlignment="1">
      <alignment horizontal="left" vertical="top" wrapText="1"/>
    </xf>
    <xf numFmtId="0" fontId="6" fillId="0" borderId="0" xfId="4" applyFont="1"/>
    <xf numFmtId="0" fontId="0" fillId="0" borderId="0" xfId="0" applyAlignment="1">
      <alignment horizontal="left" wrapText="1" indent="1"/>
    </xf>
    <xf numFmtId="0" fontId="14" fillId="4" borderId="1" xfId="3" applyFont="1" applyFill="1" applyBorder="1" applyAlignment="1" applyProtection="1">
      <alignment horizontal="center" vertical="center" wrapText="1"/>
    </xf>
    <xf numFmtId="0" fontId="5" fillId="0" borderId="0" xfId="4" applyFont="1"/>
    <xf numFmtId="9" fontId="0" fillId="0" borderId="0" xfId="0" applyNumberFormat="1"/>
    <xf numFmtId="0" fontId="0" fillId="8" borderId="0" xfId="0" applyNumberFormat="1" applyFill="1"/>
    <xf numFmtId="0" fontId="0" fillId="10" borderId="0" xfId="0" applyFill="1"/>
    <xf numFmtId="14" fontId="0" fillId="10" borderId="0" xfId="0" applyNumberFormat="1" applyFill="1"/>
    <xf numFmtId="14" fontId="0" fillId="10" borderId="0" xfId="0" applyNumberFormat="1" applyFill="1" applyAlignment="1">
      <alignment horizontal="right"/>
    </xf>
    <xf numFmtId="9" fontId="0" fillId="10" borderId="0" xfId="0" applyNumberFormat="1" applyFill="1"/>
    <xf numFmtId="0" fontId="0" fillId="0" borderId="0" xfId="0" applyAlignment="1">
      <alignment horizontal="left" vertical="top"/>
    </xf>
    <xf numFmtId="0" fontId="4" fillId="0" borderId="0" xfId="4" applyFont="1"/>
    <xf numFmtId="0" fontId="0" fillId="0" borderId="0" xfId="0" applyFill="1"/>
    <xf numFmtId="0" fontId="0" fillId="0" borderId="0" xfId="0" applyNumberFormat="1" applyFill="1"/>
    <xf numFmtId="0" fontId="3" fillId="0" borderId="0" xfId="4" applyFont="1"/>
    <xf numFmtId="9" fontId="16" fillId="0" borderId="1" xfId="0" applyNumberFormat="1" applyFont="1" applyFill="1" applyBorder="1" applyAlignment="1">
      <alignment horizontal="left"/>
    </xf>
    <xf numFmtId="0" fontId="13" fillId="0" borderId="0" xfId="0" applyFont="1"/>
    <xf numFmtId="0" fontId="2" fillId="0" borderId="0" xfId="4" applyFont="1"/>
    <xf numFmtId="166" fontId="0" fillId="0" borderId="0" xfId="0" applyNumberFormat="1" applyAlignment="1">
      <alignment horizontal="left"/>
    </xf>
    <xf numFmtId="0" fontId="0" fillId="0" borderId="0" xfId="0" applyAlignment="1">
      <alignment horizontal="left" vertical="center" wrapText="1"/>
    </xf>
    <xf numFmtId="0" fontId="1" fillId="0" borderId="0" xfId="4" applyFont="1"/>
    <xf numFmtId="0" fontId="13" fillId="10" borderId="0" xfId="0" applyFont="1" applyFill="1"/>
    <xf numFmtId="0" fontId="29" fillId="0" borderId="0" xfId="4" applyFont="1" applyAlignment="1">
      <alignment horizontal="center" wrapText="1"/>
    </xf>
    <xf numFmtId="0" fontId="14" fillId="3" borderId="1" xfId="3" applyFont="1" applyFill="1" applyBorder="1" applyAlignment="1" applyProtection="1">
      <alignment horizontal="center" vertical="center" wrapText="1"/>
    </xf>
    <xf numFmtId="0" fontId="13" fillId="2" borderId="1" xfId="1" applyFont="1" applyFill="1" applyBorder="1" applyAlignment="1">
      <alignment horizontal="center"/>
    </xf>
    <xf numFmtId="0" fontId="15" fillId="2" borderId="1" xfId="1" applyFont="1" applyFill="1" applyBorder="1" applyAlignment="1">
      <alignment horizontal="center" vertical="center"/>
    </xf>
    <xf numFmtId="0" fontId="15" fillId="2" borderId="2" xfId="1" applyFont="1" applyFill="1" applyBorder="1" applyAlignment="1" applyProtection="1">
      <alignment horizontal="center" vertical="center" wrapText="1"/>
      <protection locked="0"/>
    </xf>
    <xf numFmtId="0" fontId="15" fillId="2" borderId="3" xfId="1" applyFont="1" applyFill="1" applyBorder="1" applyAlignment="1" applyProtection="1">
      <alignment horizontal="center" vertical="center"/>
      <protection locked="0"/>
    </xf>
    <xf numFmtId="0" fontId="15" fillId="2" borderId="4" xfId="1" applyFont="1" applyFill="1" applyBorder="1" applyAlignment="1" applyProtection="1">
      <alignment horizontal="center" vertical="center"/>
      <protection locked="0"/>
    </xf>
    <xf numFmtId="0" fontId="15" fillId="2" borderId="2" xfId="1" applyFont="1" applyFill="1" applyBorder="1" applyAlignment="1" applyProtection="1">
      <alignment horizontal="center" vertical="center"/>
      <protection locked="0"/>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14" fillId="4" borderId="1" xfId="3" applyFont="1" applyFill="1" applyBorder="1" applyAlignment="1" applyProtection="1">
      <alignment horizontal="center" vertical="center" wrapText="1"/>
    </xf>
    <xf numFmtId="9" fontId="0" fillId="10" borderId="0" xfId="0" applyNumberFormat="1" applyFill="1" applyAlignment="1">
      <alignment horizontal="right" vertical="center"/>
    </xf>
    <xf numFmtId="9" fontId="0" fillId="0" borderId="0" xfId="0" applyNumberFormat="1" applyFill="1" applyAlignment="1">
      <alignment horizontal="right" vertical="center"/>
    </xf>
    <xf numFmtId="9" fontId="0" fillId="0" borderId="0" xfId="5" applyFont="1" applyFill="1" applyAlignment="1">
      <alignment horizontal="right" vertical="center"/>
    </xf>
    <xf numFmtId="9" fontId="0" fillId="0" borderId="0" xfId="0" applyNumberFormat="1" applyAlignment="1">
      <alignment horizontal="right" vertical="center"/>
    </xf>
    <xf numFmtId="0" fontId="30" fillId="0" borderId="0" xfId="0" applyNumberFormat="1" applyFont="1" applyAlignment="1">
      <alignment horizontal="center"/>
    </xf>
    <xf numFmtId="0" fontId="30" fillId="7" borderId="0" xfId="0" applyNumberFormat="1" applyFont="1" applyFill="1" applyAlignment="1">
      <alignment horizontal="center"/>
    </xf>
    <xf numFmtId="0" fontId="30" fillId="0" borderId="0" xfId="0" applyFont="1" applyAlignment="1">
      <alignment horizontal="center"/>
    </xf>
    <xf numFmtId="0" fontId="31" fillId="0" borderId="0" xfId="0" applyFont="1" applyAlignment="1">
      <alignment horizontal="left" wrapText="1"/>
    </xf>
    <xf numFmtId="0" fontId="32" fillId="0" borderId="0" xfId="0" applyFont="1" applyFill="1" applyAlignment="1">
      <alignment horizontal="left" wrapText="1"/>
    </xf>
    <xf numFmtId="0" fontId="30" fillId="0" borderId="0" xfId="0" applyNumberFormat="1" applyFont="1" applyFill="1"/>
    <xf numFmtId="0" fontId="30" fillId="0" borderId="0" xfId="0" applyNumberFormat="1" applyFont="1"/>
    <xf numFmtId="0" fontId="30" fillId="0" borderId="0" xfId="0" applyFont="1"/>
  </cellXfs>
  <cellStyles count="6">
    <cellStyle name="Normal" xfId="0" builtinId="0"/>
    <cellStyle name="Normal 2" xfId="1"/>
    <cellStyle name="Normal 3" xfId="2"/>
    <cellStyle name="Normal 4" xfId="3"/>
    <cellStyle name="Normal 5" xfId="4"/>
    <cellStyle name="Porcentaje" xfId="5" builtinId="5"/>
  </cellStyles>
  <dxfs count="428">
    <dxf>
      <alignment wrapText="1" readingOrder="0"/>
    </dxf>
    <dxf>
      <alignment wrapText="1" readingOrder="0"/>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ont>
        <color theme="1"/>
      </font>
    </dxf>
    <dxf>
      <font>
        <color theme="1"/>
      </font>
    </dxf>
    <dxf>
      <font>
        <color theme="1"/>
      </font>
    </dxf>
    <dxf>
      <font>
        <color theme="1"/>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alignment vertical="center"/>
    </dxf>
    <dxf>
      <alignment wrapText="1" readingOrder="0"/>
    </dxf>
    <dxf>
      <alignment wrapText="0"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fill>
        <patternFill>
          <bgColor rgb="FF92D050"/>
        </patternFill>
      </fill>
    </dxf>
    <dxf>
      <alignment wrapText="0" readingOrder="0"/>
    </dxf>
    <dxf>
      <alignment wrapText="1"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0" readingOrder="0"/>
    </dxf>
    <dxf>
      <alignment wrapText="1" readingOrder="0"/>
    </dxf>
    <dxf>
      <alignment wrapText="0" readingOrder="0"/>
    </dxf>
    <dxf>
      <alignment wrapText="1" readingOrder="0"/>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patternType="none">
          <bgColor auto="1"/>
        </patternFill>
      </fill>
    </dxf>
    <dxf>
      <fill>
        <patternFill>
          <bgColor rgb="FFFFC000"/>
        </patternFill>
      </fill>
    </dxf>
    <dxf>
      <fill>
        <patternFill patternType="solid">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bgColor rgb="FFFF0000"/>
        </patternFill>
      </fill>
    </dxf>
    <dxf>
      <fill>
        <patternFill>
          <bgColor rgb="FFFFC000"/>
        </patternFill>
      </fill>
    </dxf>
    <dxf>
      <fill>
        <patternFill>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92D050"/>
        </patternFill>
      </fill>
    </dxf>
    <dxf>
      <fill>
        <patternFill>
          <bgColor rgb="FFFFC000"/>
        </patternFill>
      </fill>
    </dxf>
    <dxf>
      <fill>
        <patternFill>
          <bgColor rgb="FFFF0000"/>
        </patternFill>
      </fill>
    </dxf>
    <dxf>
      <fill>
        <patternFill patternType="solid">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alignment wrapText="1" readingOrder="0"/>
    </dxf>
    <dxf>
      <alignment wrapText="0" readingOrder="0"/>
    </dxf>
    <dxf>
      <alignment wrapText="1" readingOrder="0"/>
    </dxf>
    <dxf>
      <alignment wrapText="0"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wrapText="0" readingOrder="0"/>
    </dxf>
    <dxf>
      <fill>
        <patternFill>
          <bgColor rgb="FF92D05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0.15634830940250116"/>
                  <c:y val="-3.3386507098384373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layout>
                <c:manualLayout>
                  <c:x val="3.0106897919280923E-2"/>
                  <c:y val="-9.3528537730595621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028-44AF-8005-96035AA2BE1E}"/>
                </c:ext>
              </c:extLst>
            </c:dLbl>
            <c:dLbl>
              <c:idx val="2"/>
              <c:layout>
                <c:manualLayout>
                  <c:x val="4.979323051561612E-2"/>
                  <c:y val="-2.5756779086574372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028-44AF-8005-96035AA2BE1E}"/>
                </c:ext>
              </c:extLst>
            </c:dLbl>
            <c:dLbl>
              <c:idx val="3"/>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16</c:v>
                </c:pt>
                <c:pt idx="1">
                  <c:v>0</c:v>
                </c:pt>
                <c:pt idx="2">
                  <c:v>2</c:v>
                </c:pt>
                <c:pt idx="3">
                  <c:v>116</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4.3581969645098709E-2"/>
                  <c:y val="-3.64806525513895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2.479111380905764E-2"/>
                  <c:y val="-1.224518018659572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Estadisticas!$E$32:$E$38</c:f>
              <c:strCache>
                <c:ptCount val="7"/>
                <c:pt idx="0">
                  <c:v>SGC    </c:v>
                </c:pt>
                <c:pt idx="1">
                  <c:v>SGJ</c:v>
                </c:pt>
                <c:pt idx="2">
                  <c:v>SSC</c:v>
                </c:pt>
                <c:pt idx="3">
                  <c:v>SPM</c:v>
                </c:pt>
                <c:pt idx="4">
                  <c:v>OTIC</c:v>
                </c:pt>
                <c:pt idx="5">
                  <c:v>SGC - SSC</c:v>
                </c:pt>
                <c:pt idx="6">
                  <c:v>OAPI</c:v>
                </c:pt>
              </c:strCache>
            </c:strRef>
          </c:cat>
          <c:val>
            <c:numRef>
              <c:f>Estadisticas!$F$32:$F$38</c:f>
              <c:numCache>
                <c:formatCode>General</c:formatCode>
                <c:ptCount val="7"/>
                <c:pt idx="0">
                  <c:v>6</c:v>
                </c:pt>
                <c:pt idx="1">
                  <c:v>2</c:v>
                </c:pt>
                <c:pt idx="2">
                  <c:v>3</c:v>
                </c:pt>
                <c:pt idx="3">
                  <c:v>1</c:v>
                </c:pt>
                <c:pt idx="4">
                  <c:v>1</c:v>
                </c:pt>
                <c:pt idx="5">
                  <c:v>2</c:v>
                </c:pt>
                <c:pt idx="6">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2.3336080409143426E-2"/>
                  <c:y val="5.772005247343604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2073598553664655"/>
                  <c:y val="-7.826257369987181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7B6-44DA-BDFD-3B6FB11BF71C}"/>
                </c:ext>
              </c:extLst>
            </c:dLbl>
            <c:dLbl>
              <c:idx val="4"/>
              <c:layout>
                <c:manualLayout>
                  <c:x val="-1.6616373796523139E-2"/>
                  <c:y val="-4.171256563815202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6.7624042501126108E-2"/>
                  <c:y val="-9.965902422188764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6.7614802138250205E-2"/>
                  <c:y val="-4.90424106948076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1.6502007640385365E-3"/>
                  <c:y val="-7.258176341615321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Estadisticas!$E$60:$E$71</c:f>
              <c:strCache>
                <c:ptCount val="12"/>
                <c:pt idx="0">
                  <c:v>SGC</c:v>
                </c:pt>
                <c:pt idx="1">
                  <c:v>SGM</c:v>
                </c:pt>
                <c:pt idx="2">
                  <c:v>SGJ</c:v>
                </c:pt>
                <c:pt idx="3">
                  <c:v>SSC</c:v>
                </c:pt>
                <c:pt idx="4">
                  <c:v>SPM</c:v>
                </c:pt>
                <c:pt idx="5">
                  <c:v>OTIC</c:v>
                </c:pt>
                <c:pt idx="6">
                  <c:v>OACCM</c:v>
                </c:pt>
                <c:pt idx="7">
                  <c:v>TODAS</c:v>
                </c:pt>
                <c:pt idx="8">
                  <c:v>OAPI</c:v>
                </c:pt>
                <c:pt idx="9">
                  <c:v>OTIC - SA</c:v>
                </c:pt>
                <c:pt idx="10">
                  <c:v>OCI</c:v>
                </c:pt>
                <c:pt idx="11">
                  <c:v>SSC - OTIC - SGC</c:v>
                </c:pt>
              </c:strCache>
            </c:strRef>
          </c:cat>
          <c:val>
            <c:numRef>
              <c:f>Estadisticas!$F$60:$F$71</c:f>
              <c:numCache>
                <c:formatCode>General</c:formatCode>
                <c:ptCount val="12"/>
                <c:pt idx="0">
                  <c:v>30</c:v>
                </c:pt>
                <c:pt idx="1">
                  <c:v>1</c:v>
                </c:pt>
                <c:pt idx="2">
                  <c:v>12</c:v>
                </c:pt>
                <c:pt idx="3">
                  <c:v>40</c:v>
                </c:pt>
                <c:pt idx="4">
                  <c:v>6</c:v>
                </c:pt>
                <c:pt idx="5">
                  <c:v>10</c:v>
                </c:pt>
                <c:pt idx="6">
                  <c:v>10</c:v>
                </c:pt>
                <c:pt idx="7">
                  <c:v>1</c:v>
                </c:pt>
                <c:pt idx="8">
                  <c:v>1</c:v>
                </c:pt>
                <c:pt idx="9">
                  <c:v>3</c:v>
                </c:pt>
                <c:pt idx="10">
                  <c:v>2</c:v>
                </c:pt>
                <c:pt idx="11">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381000</xdr:colOff>
      <xdr:row>2</xdr:row>
      <xdr:rowOff>166686</xdr:rowOff>
    </xdr:from>
    <xdr:to>
      <xdr:col>17</xdr:col>
      <xdr:colOff>476250</xdr:colOff>
      <xdr:row>20</xdr:row>
      <xdr:rowOff>190499</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785814</xdr:colOff>
      <xdr:row>23</xdr:row>
      <xdr:rowOff>119062</xdr:rowOff>
    </xdr:from>
    <xdr:to>
      <xdr:col>13</xdr:col>
      <xdr:colOff>476250</xdr:colOff>
      <xdr:row>48</xdr:row>
      <xdr:rowOff>178594</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142874</xdr:colOff>
      <xdr:row>55</xdr:row>
      <xdr:rowOff>190498</xdr:rowOff>
    </xdr:from>
    <xdr:to>
      <xdr:col>13</xdr:col>
      <xdr:colOff>488152</xdr:colOff>
      <xdr:row>84</xdr:row>
      <xdr:rowOff>35717</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389.362139699071" createdVersion="6" refreshedVersion="6" minRefreshableVersion="3" recordCount="134">
  <cacheSource type="worksheet">
    <worksheetSource ref="A6:X140" sheet="Consolidado Junio 2021"/>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17" maxValue="2021"/>
    </cacheField>
    <cacheField name="PROCESO" numFmtId="0">
      <sharedItems/>
    </cacheField>
    <cacheField name="ORIGEN" numFmtId="0">
      <sharedItems count="24">
        <s v="AUDITORÍA EXTERNA E INTERNA GESTIÓN ADMINISTRATIVA"/>
        <s v="VISITA DE SEGUIMIENTO SECRETARIA DISTRITAL DE AMBIENTE"/>
        <s v="AUDITORIA SEGUIMIENTO A LA LEY DE TRANSPARENCIA Y DEL DERECHO ACCESO A LA INFORMACION PUBLICA NACIONAL  MARZO 2019"/>
        <s v="AUDITORÍA CONTRATACIÓN 2019"/>
        <s v="AUDITORÍA INTERNA SGC 2020_x000a_"/>
        <s v="AUDITORÍA EXTERNA SGC 2020"/>
        <s v="AUDITORIA CONTRATACIÓN 2020"/>
        <s v="AUDITORÍA DE CERTIFICACIÓN SISTEMA DE GESTIÓN efr"/>
        <s v="INFORME SEGUIMIENTO A SIPROJ-WEB Y COMITÉ DE CONCILIACION"/>
        <s v="INFORME FINAL - CIRCULAR No. 0010 DE 2020"/>
        <s v="AUDITORIA PQRSD 2020"/>
        <s v="INFORME DE EVALUACIÓN INDEPENDIENTE DEL ESTADO DEL SISTEMA DE CONTROL INTERNO (SCI)"/>
        <s v="ENCUESTA MEDICIÓN DEL  IMPACTO DE LA COMUNICACIÓN DEL SISTEMA INTEGRADO DE GESTIÓN "/>
        <s v="PLAN DE MEJORAMIENTO POR AUTOCONTROL"/>
        <s v="INFORME SEGUIMIENTO PQRS II SEMESTRE 2020"/>
        <s v="AUDITORIA PROCESO DE PLANEACIÓN DEL TRANSPORTE E INFRAESTRUCTURA"/>
        <s v="EVALUACIÓN DEL SISTEMA DE CONTROL INTERNO CONTABLE 2020 (ESCIC)"/>
        <s v="SEGUIMIENTO LEY DE TRANSPARENCIA Y ACCESO DE LA INFORMACIÓN 2021"/>
        <s v="INFORME DE SEGUIMIENTO AL CUMPLIMIENTO DE LA LEY DE CUOTAS PARTES EN LA SDM"/>
        <s v="SEGUIMIENTO – SIDEAP 2021"/>
        <s v="ACCIONES POR AUTOCONTROL"/>
        <s v="AUDITORÍA INTERNA CURSOS PEDAGÓGICOS POR INFRACCIONES A LAS NORMAS DE TRÁNSITO (CPINT) 2021"/>
        <s v="SEGUIMIENTO CONCESIÓN PyG"/>
        <s v="ACCIONES POR AUTOCONTROL - CURSOS"/>
      </sharedItems>
    </cacheField>
    <cacheField name="FECHA DEL HALLAZGO" numFmtId="166">
      <sharedItems containsSemiMixedTypes="0" containsNonDate="0" containsDate="1" containsString="0" minDate="2016-10-03T00:00:00" maxDate="2021-06-23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12"/>
    </cacheField>
    <cacheField name="SUBSECRETARÍA RESPONSABLE" numFmtId="0">
      <sharedItems count="14">
        <s v="SUBSECRETARÍA DE GESTIÓN CORPORATIVA"/>
        <s v="SUBSECRETARÍA DE GESTIÓN JURÍDICA"/>
        <s v="OFICINA DE TECNOLOGÍAS DE LA INFORMACIÓN Y LAS COMUNICACIONES"/>
        <s v="SUBSECRETARÍA DE POLÍTICA DE LA MOVILIDAD"/>
        <s v="SUBSECRETARÍA DE GESTIÓN DE LA MOVILIDAD"/>
        <s v="SUBSECRETARÍA DE SERVICIOS A LA CIUDADANÍA"/>
        <s v="SUBSECRETARÍA DE GESTIÓN CORPORATIVA  - SUBSECRETARÍA DE SERVICIOS A LA CIUDADANÍA"/>
        <s v="OFICINA ASESORA DE COMUNICACIONES Y CULTURA PARA LA MOVILIDAD"/>
        <s v="TODAS LAS DEPENDENCIAS DE LA SDM"/>
        <s v="OFICINA TECNOLOGÍAS DE LA INFORMACIÓN Y LAS COMUNICACIONES - SUBDIRECCIÓN ADMINISTRATIVA"/>
        <s v="OFICINA ASESORA DE PLANEACIÓN INSTITUCIONAL"/>
        <s v="OFICINA DE CONTROL INTERNO"/>
        <s v="SUBSECRETARÍA DE SERVICIOS A LA CIUDADANÍA_x000a_OFICINA DE TECNOLOGÍAS DE LA INFORMACIÓN Y LAS COMUNICACIONES_x000a_SUBSECRETARIA DE GESTIÓN CORPORATIVA"/>
        <s v="SUBSECRETARÍA DE GESTIÓN CORPORATIVA " u="1"/>
      </sharedItems>
    </cacheField>
    <cacheField name="ÁREA RESPONSABLE" numFmtId="0">
      <sharedItems count="27">
        <s v="SUBDIRECCIÓN ADMINISTRATIVA"/>
        <s v="DIRECCIÓN DE CONTRATACIÓN"/>
        <s v="OFICINA DE TECNOLOGÍAS DE LA INFORMACIÓN Y LAS COMUNICACIONES"/>
        <s v="SUBSECRETARÍA DE POLÍTICA DE LA MOVILIDAD"/>
        <s v="SUBSECRETARÍA DE GESTIÓN DE LA MOVILIDAD"/>
        <s v="SUBSECRETARÍA DE SERVICIOS A LA CIUDADANÍA"/>
        <s v="SUBSECRETARÍA DE GESTIÓN CORPORATIVA"/>
        <s v="SUBSECRETARÍA DE GESTIÓN JURÍDICA"/>
        <s v="SUBDIRECCIÓN FINANCIERA"/>
        <s v="DIRECCIÓN DE TALENTO HUMANO"/>
        <s v="DIRECCIÓN DE REPRESENTACIÓN JUDICIAL"/>
        <s v="DIRECCIÓN DE ATENCIÓN AL CIUDADANO"/>
        <s v="SUBDIRECCIÓN ADMINISTRATIVA / DIRECCIÓN DE ATENCIÓN AL CIUDADANO"/>
        <s v="DIRECCIÓN DE TALENTO HUMANO/SUBDIRECCIÓN ADMINISTRATIVA/SUBSECRETARÍA DE GESTIÓN CORPORATIVA/OFICINA ASESORA DE PLANEACIÓN INSTITUCIONAL"/>
        <s v="OFICINA ASESORA DE COMUNICACIONES Y CULTURA PARA LA MOVILIDAD"/>
        <s v="TODAS LAS DEPENDENCIAS DE LA SDM"/>
        <s v="DIRECCIÓN DE PLANEACIÓN DE LA MOVILIDAD"/>
        <s v="DIRECCIÓN DE PLANEACIÓN DE LA MOVILIDAD/SUBDIRECCIÓN DE TRANSPORTE PRIVADO/SUBDIRECCIÓN DE TRANSPORTE PÚBLICO"/>
        <s v="SUBDIRECCIÓN DE INFRAESTRUCTURA"/>
        <s v="SUBDIRECCIÓN DE TRANSPORTE PRIVADO"/>
        <s v="SUBDIRECCIÓN FINANCIERA/DIRECCION DE TALENTO HUMANO"/>
        <s v="OFICINA TECNOLOGÍAS DE LA INFORMACIÓN Y LAS COMUNICACIONES - SUBDIRECCIÓN ADMINISTRATIVA"/>
        <s v="OFICINA ASESORA DE PLANEACIÓN INSTITUCIONAL"/>
        <s v="OFICINA DE CONTROL INTERNO"/>
        <s v="DIRECCIÓN DE ATENCIÓN AL CIUDADANO_x000a_OFICINA DE TECNOLOGÍA DE LA INFORMACIÓN Y LAS COMUNCACIONES_x000a_SUBDIRECCIÓN ADMINSITRATIVA"/>
        <s v="SUBSECRETARIA DE GESTIÓN CORPORATIVA" u="1"/>
        <s v="OFICINA TECNOLOGÍAS DE LA INFORMACIÓN Y LAS COMUNICACIONES" u="1"/>
      </sharedItems>
    </cacheField>
    <cacheField name="RESPONSABLE DE LA EJECUCIÓN" numFmtId="0">
      <sharedItems/>
    </cacheField>
    <cacheField name="FECHA DE INICIO" numFmtId="14">
      <sharedItems containsSemiMixedTypes="0" containsNonDate="0" containsDate="1" containsString="0" minDate="2017-04-25T00:00:00" maxDate="2021-07-16T00:00:00"/>
    </cacheField>
    <cacheField name="FECHA DE TERMINACIÓN" numFmtId="14">
      <sharedItems containsSemiMixedTypes="0" containsNonDate="0" containsDate="1" containsString="0" minDate="2021-06-30T00:00:00" maxDate="2022-12-31T00:00:00" count="26">
        <d v="2021-06-30T00:00:00"/>
        <d v="2021-12-31T00:00:00"/>
        <d v="2021-07-15T00:00:00"/>
        <d v="2022-06-30T00:00:00"/>
        <d v="2021-11-26T00:00:00"/>
        <d v="2021-07-30T00:00:00"/>
        <d v="2021-08-31T00:00:00"/>
        <d v="2021-12-30T00:00:00"/>
        <d v="2021-11-30T00:00:00"/>
        <d v="2022-12-30T00:00:00"/>
        <d v="2021-07-31T00:00:00"/>
        <d v="2021-08-30T00:00:00"/>
        <d v="2022-01-30T00:00:00"/>
        <d v="2021-09-30T00:00:00"/>
        <d v="2021-10-30T00:00:00"/>
        <d v="2021-10-31T00:00:00"/>
        <d v="2022-06-01T00:00:00"/>
        <d v="2022-05-15T00:00:00"/>
        <d v="2021-08-15T00:00:00"/>
        <d v="2021-11-20T00:00:00"/>
        <d v="2021-11-15T00:00:00"/>
        <d v="2022-06-13T00:00:00"/>
        <d v="2022-06-14T00:00:00"/>
        <d v="2022-02-28T00:00:00"/>
        <d v="2021-12-15T00:00:00"/>
        <d v="2022-01-15T00:00:00"/>
      </sharedItems>
    </cacheField>
    <cacheField name="FECHA DE REVISIÓN" numFmtId="14">
      <sharedItems containsNonDate="0" containsDate="1" containsString="0" containsBlank="1" minDate="2020-07-02T00:00:00" maxDate="2021-07-10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3">
        <s v="CERRADA"/>
        <s v="ABIERTA"/>
        <s v="INEFECTIVA"/>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389.362142013888" createdVersion="6" refreshedVersion="6" minRefreshableVersion="3" recordCount="4">
  <cacheSource type="worksheet">
    <worksheetSource ref="A6:X10" sheet="Consolidado Junio 2021"/>
  </cacheSource>
  <cacheFields count="24">
    <cacheField name="No. Hallazgo" numFmtId="0">
      <sharedItems/>
    </cacheField>
    <cacheField name="No. Acción" numFmtId="0">
      <sharedItems containsSemiMixedTypes="0" containsString="0" containsNumber="1" containsInteger="1" minValue="1" maxValue="3"/>
    </cacheField>
    <cacheField name="VIGENCIA" numFmtId="0">
      <sharedItems containsSemiMixedTypes="0" containsString="0" containsNumber="1" containsInteger="1" minValue="2016" maxValue="2020" count="5">
        <n v="2017"/>
        <n v="2019"/>
        <n v="2020"/>
        <n v="2018" u="1"/>
        <n v="2016" u="1"/>
      </sharedItems>
    </cacheField>
    <cacheField name="PROCESO" numFmtId="0">
      <sharedItems/>
    </cacheField>
    <cacheField name="ORIGEN" numFmtId="0">
      <sharedItems count="24">
        <s v="AUDITORÍA EXTERNA E INTERNA GESTIÓN ADMINISTRATIVA"/>
        <s v="VISITA DE SEGUIMIENTO SECRETARIA DISTRITAL DE AMBIENTE"/>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PQRSD 2016" u="1"/>
        <s v="AUDITORIA PQRSD 2017 " u="1"/>
        <s v="INFORME VISITA SEGUIMIENTO POR PARTE DEL ARCHIVO DE BOGOTÁ, 2018" u="1"/>
        <s v="AUDITORIA EXCEPTUADOS 2018" u="1"/>
        <s v="AUDITORÍA CONTRATACIÓN 2018"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6-10-03T00:00:00" maxDate="2019-10-04T00:00:00"/>
    </cacheField>
    <cacheField name="DESCRIPCIÓN DEL HALLAZGO" numFmtId="0">
      <sharedItems count="55" longText="1">
        <s v="Conforme a la Resolución 931 de 2008 artículo 2 y el concepto jurídico 107 de 2012, la entidad debe contar con los registros de su Publicidad Exterior Visual para las instalaciones que cuentan con aviso en fachada o áreas de intervención que les aplique."/>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0.9"/>
    </cacheField>
    <cacheField name="SUBSECRETARÍA RESPONSABLE" numFmtId="0">
      <sharedItems/>
    </cacheField>
    <cacheField name="ÁREA RESPONSABLE" numFmtId="0">
      <sharedItems/>
    </cacheField>
    <cacheField name="RESPONSABLE DE LA EJECUCIÓN" numFmtId="165">
      <sharedItems/>
    </cacheField>
    <cacheField name="FECHA DE INICIO" numFmtId="14">
      <sharedItems containsSemiMixedTypes="0" containsNonDate="0" containsDate="1" containsString="0" minDate="2017-04-25T00:00:00" maxDate="2019-12-31T00:00:00"/>
    </cacheField>
    <cacheField name="FECHA DE TERMINACIÓN" numFmtId="14">
      <sharedItems containsSemiMixedTypes="0" containsNonDate="0" containsDate="1" containsString="0" minDate="2021-06-30T00:00:00" maxDate="2022-01-01T00:00:00"/>
    </cacheField>
    <cacheField name="FECHA DE REVISIÓN" numFmtId="14">
      <sharedItems containsSemiMixedTypes="0" containsNonDate="0" containsDate="1" containsString="0" minDate="2021-04-09T00:00:00" maxDate="2021-07-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6"/>
    </cacheField>
    <cacheField name="REPORTE DE REFORMULACIÓN " numFmtId="0">
      <sharedItems containsSemiMixedTypes="0" containsString="0" containsNumber="1" containsInteger="1" minValue="1" maxValu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4">
  <r>
    <s v="68-2017"/>
    <n v="1"/>
    <n v="2017"/>
    <s v="GESTIÓN ADMINISTRATIVA"/>
    <x v="0"/>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0"/>
    <d v="2021-07-08T00:00:00"/>
    <s v="Julie Andrea Martinez Mendez"/>
    <s v="08/07/2021 Seguimiento Julie Martinez  se evidencia el radicado No. 2021ER124588 y 2021ER124600_x000a_para las sedes SUPERCADE Movilidad Y Sede Patio Bodega Fontibón 1_x000a__x000a__x000a_08/06/2021 Seguimiento Julie Martinez no se reporta por parte del área responsable de la ejecución avance de la gestión de esta actividad, sin embargo, se encuentra en el periodo establecido para su ejecución._x000a_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6"/>
    <n v="2"/>
  </r>
  <r>
    <s v="022-2019"/>
    <n v="1"/>
    <n v="2019"/>
    <s v="GESTIÓN ADMINISTRATIVA"/>
    <x v="1"/>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x v="0"/>
    <x v="0"/>
    <s v="Sonia Mireya Alfonso Muñoz"/>
    <d v="2019-02-01T00:00:00"/>
    <x v="0"/>
    <d v="2021-07-08T00:00:00"/>
    <s v="Julie Andrea Martinez Mendez"/>
    <s v="08/07/2021 Seguimiento Julie Martinez  se evidencia el radicado No. 2021ER124588 y 2021ER124600_x000a_para las sedes SUPERCADE Movilidad Y Sede Patio Bodega Fontibón 1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3"/>
    <n v="2"/>
  </r>
  <r>
    <s v="029-2019"/>
    <n v="3"/>
    <n v="2019"/>
    <s v="GESTIÓN JURÍDICA"/>
    <x v="2"/>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x v="1"/>
    <x v="1"/>
    <s v="DIRECTOR (A)  DE CONTRATACION "/>
    <d v="2019-04-30T00:00:00"/>
    <x v="1"/>
    <d v="2021-04-09T00:00:00"/>
    <s v="Liliana Montes Sanchez "/>
    <s v="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1"/>
    <n v="3"/>
    <n v="1"/>
  </r>
  <r>
    <s v="005-2020"/>
    <n v="2"/>
    <n v="2020"/>
    <s v="GESTIÓN JURÍDICA"/>
    <x v="3"/>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x v="1"/>
    <x v="1"/>
    <s v="DIRECTOR (A)  DE CONTRATACION "/>
    <d v="2019-12-30T00:00:00"/>
    <x v="1"/>
    <d v="2021-04-09T00:00:00"/>
    <s v="Liliana Montes Sanchez "/>
    <s v="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1"/>
    <n v="3"/>
    <n v="1"/>
  </r>
  <r>
    <s v="040-2020"/>
    <n v="1"/>
    <n v="2020"/>
    <s v="GESTIÓN DE TICS"/>
    <x v="4"/>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2"/>
    <x v="2"/>
    <s v="Alexander Ricardo Andrade"/>
    <d v="2020-07-01T00:00:00"/>
    <x v="2"/>
    <d v="2021-04-30T00:00:00"/>
    <s v="Vieinery Piza Olarte"/>
    <s v="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_x000a_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1"/>
    <n v="2"/>
    <n v="0"/>
  </r>
  <r>
    <s v="077-2020"/>
    <n v="1"/>
    <n v="2020"/>
    <s v="GESTIÓN DE TICS"/>
    <x v="5"/>
    <d v="2020-08-18T00:00:00"/>
    <s v="Oportunidad de Mejora Considerar construir un procedimiento el Anexo Técnico de Soporte y Mantenimiento que actualmente forma parte del contrato 20191813"/>
    <s v="Inoportunidad con el Procedimiento al anexo técnico del contrato 2019-1813"/>
    <s v="¿Por qué?: ¿El Anexo Técnico del contrato 2019-1813 garantiza la gestión, administración y operación continua de la plataforma de TIC de la entidad?_x000a_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_x000a_"/>
    <s v="Implementar un procedimiento al  Anexo Técnico de Soporte y Mantenimiento que actualmente forma parte del contrato 2019-1813._x000a__x000a__x000a_"/>
    <s v="Acción Correctiva"/>
    <s v="1 Procedimiento Estandarizado con el SIC"/>
    <n v="1"/>
    <x v="2"/>
    <x v="2"/>
    <s v="Jefe de la Oficina de Tecnologías de la Información y las Comunicaciones"/>
    <d v="2020-08-30T00:00:00"/>
    <x v="0"/>
    <d v="2021-07-01T00:00:00"/>
    <s v="Vieinery Piza Olarte"/>
    <s v="01/07/2021. El proceso aporta como evidencia la publicación en enero 2021 del Plan Institucional y Estratégico Vigencia 2021 - Mantenimiento de Servicios Tecnológicos 2021 V.1.0. publicado en https://www.movilidadbogota.gov.co/web/planes_institucionales_y_estrategicos_decreto_612 de 18. El 24 de junio de 2021 se realiza la publicación del Documento Procedimiento Gestión de Requerimientos y Solicitudes en Materia Tecnológica Código: PA04-PR06 Versión 1, Documento incorporando en el Formato Estandarizado con el Sistema de Gestión de la Calidad de la entidad . Con lo anterior se evidencia la gestión realizada por la OTIC, con la creación del Procedimiento Gestión de Requerimientos y Solicitudes en Materia Tecnológica Código: PA04-PR06 Versión 1, publicando en  el https://intranetmovilidad.movilidadbogota.gov.co/intranet/PA04_x000a_Por lo anterior y teniendo  en cuenta los soportes presentados por el proceso, se procede a realizar el cierre de la misma._x000a_RECOMENDACION: Cerrar la acción y excluirla del PMP. "/>
    <x v="0"/>
    <n v="0"/>
    <n v="0"/>
  </r>
  <r>
    <s v="082-2020"/>
    <n v="3"/>
    <n v="2020"/>
    <s v="GESTIÓN JURÍDICA"/>
    <x v="6"/>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
    <s v="Acción Correctiva"/>
    <s v="Seguimiento trimestral efectuado / seguimiento trimestral programado "/>
    <n v="1"/>
    <x v="3"/>
    <x v="3"/>
    <s v="SUBSECRETARIA DE POLITICA DE MOVILIDAD"/>
    <d v="2020-10-01T00:00:00"/>
    <x v="0"/>
    <d v="2020-07-02T00:00:00"/>
    <s v="Aida Nelly Linares "/>
    <s v="El dia 01 de junio del 2020, Subsecretaria de Política de Movilidad, solicita  cierre de la accion 3 del hallazgo 082-2020, anexa como evidencia: el memorando SDM-SPM-177469-2020, las actas trimestrales y memorandos 20212000113633._x000a_Una vez Analizadas las evidencias estas se encuentran en concordancia con la acción y se da recomendación de cierre._x000a_ _x000a_"/>
    <x v="0"/>
    <n v="0"/>
    <n v="0"/>
  </r>
  <r>
    <s v="082-2020"/>
    <n v="4"/>
    <n v="2020"/>
    <s v="GESTIÓN JURÍDICA"/>
    <x v="6"/>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4"/>
    <x v="4"/>
    <s v="SUBSECRETARIA DE GESTION DE LA MOVILIDAD"/>
    <d v="2020-10-01T00:00:00"/>
    <x v="0"/>
    <d v="2021-07-08T00:00:00"/>
    <s v="María Janneth Romero M"/>
    <s v="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2"/>
    <n v="0"/>
    <n v="0"/>
  </r>
  <r>
    <s v="082-2020"/>
    <n v="5"/>
    <n v="2020"/>
    <s v="GESTIÓN JURÍDICA"/>
    <x v="6"/>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5"/>
    <x v="5"/>
    <s v="SUBSECRETARIAS DE SERVICIOS A LA CIUDADANÍA"/>
    <d v="2020-10-01T00:00:00"/>
    <x v="0"/>
    <d v="2021-07-07T00:00:00"/>
    <s v="Omar Alfredo Sánchez"/>
    <s v="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2"/>
    <n v="0"/>
    <n v="0"/>
  </r>
  <r>
    <s v="082-2020"/>
    <n v="6"/>
    <n v="2020"/>
    <s v="GESTIÓN JURÍDICA"/>
    <x v="6"/>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0"/>
    <x v="6"/>
    <s v="SUBSECRETARIA CORPORATIVA"/>
    <d v="2020-10-01T00:00:00"/>
    <x v="0"/>
    <d v="2021-07-08T00:00:00"/>
    <s v="Julie Andrea Martinez Mendez"/>
    <s v="08/07/2021 seguimiento Julie Martinez se evidencia que la Subsecretaria de Gestión corporativa impartio la directriz de realizar  seguimiento a traves de el  memorando 20216000048523  y se evidencia el seguimiento realizado por Oficina Asesora De Comunicaciones y Cultura para la Movilidad ( 24 de marzo,15 junio),Oficina de Tecnologias de la Informacion y las Comunicaciones (2 de junio, 24 de marzo, 2 de junio)) ,Oficina Asesora de Planeacion Institucional (24 marzo, 24 junio),Oficina de Control Disciplinario (2 junio, ),Oficina de Control Interno (23 de marzo, 8junio),Subsecretaria de Gestion Corporativa(24 de marzo, 16 junio) ,Direccion Administrativa y Financiera (26 de marzo, 24 de junio),Subdireccion Financiera (12 abril, 15 de junio),Subdireccion Administrativa (15 abril, 15 junio),Direccion de Talento Humano( 13 de abril, 10 junio)_x000a__x000a__x000a_08/06/2021 Seguimiento Julie Martinez no se reporta por parte del área responsable de la ejecución avance de la gestión de esta actividad, sin embargo, se encuentra en el periodo establecido para su ejecución.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0"/>
    <n v="0"/>
  </r>
  <r>
    <s v="082-2020"/>
    <n v="7"/>
    <n v="2020"/>
    <s v="GESTIÓN JURÍDICA"/>
    <x v="6"/>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
    <s v="Acción Correctiva"/>
    <s v="Seguimiento trimestral efectuado / seguimiento trimestral programado "/>
    <n v="1"/>
    <x v="1"/>
    <x v="7"/>
    <s v="SUBSECRETARIAS DE GESTION JURÍDICA"/>
    <d v="2020-10-01T00:00:00"/>
    <x v="0"/>
    <d v="2021-07-09T00:00:00"/>
    <s v="Liliana Montes Sanchez "/>
    <s v="09/7/2021: La Direccion de contratacion allega pantallazos del seguimiento a la publicacion por parte de los ordenadores,  presenta justicacion de cierre de la accion,se procede al cierre._x000a_09/4/2021:  Se aportan seguimientos a la gestion de los contratos en la plaforma SECOP. _x000a_CONCLUSION: ACCION EN EJECUCION_x000a_Seguimiento realizado el 08/01/2021. _x000a_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_x000a_Acción en ejecución.   _x000a_CONCLUSION: ACCION ABIERTA"/>
    <x v="0"/>
    <n v="0"/>
    <n v="0"/>
  </r>
  <r>
    <s v="083-2020"/>
    <n v="1"/>
    <n v="2020"/>
    <s v="GESTIÓN JURÍDICA"/>
    <x v="6"/>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8"/>
    <s v="VLADIMIRO ALBERTO ESTRADA"/>
    <d v="2020-10-01T00:00:00"/>
    <x v="0"/>
    <d v="2021-07-08T00:00:00"/>
    <s v="Julie Andrea Martinez Mendez"/>
    <s v="08/07/2021 Seguimiento Julie Martinez _x000a_se evidencia la actualización, publicació en la intranet  y sociaización de los procedimientos Expedición y Anulación de Certificados de Disponibilidad Presupuestal-PA03 - PR08-Versión 2_x000a_Expedición y Anulación de Certificados de Registro Presupuestal (CRP)PA03-PR 10-Version 2_x000a_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_x000a_05/03/2021 Seguimiento Julie Martinez no se reporta avance por el área, la acción se encuentra dentro del periodo de ejecución planificado para la ejecucion de la acción_x000a__x000a_9/12/2020 seguimiento por Julie Martínez para el mes de reporte no se remite ningun seguimiento por el proceso, actividad abienta dentro del tiempo programado para cierre"/>
    <x v="0"/>
    <n v="0"/>
    <n v="0"/>
  </r>
  <r>
    <s v="084-2020"/>
    <n v="1"/>
    <n v="2020"/>
    <s v="GESTIÓN JURÍDICA"/>
    <x v="6"/>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3"/>
    <d v="2021-05-07T00:00:00"/>
    <s v="Liliana Montes Sanchez "/>
    <s v="7/5/2021: En la fecha 15/4/2021 la direccion de contratacion solicito reprogramacion de la acción la cual fue aceptada por la OCI mediante memorando 20211700080633 del 22/04/2021. EN EJECUCION"/>
    <x v="1"/>
    <n v="1"/>
    <n v="0"/>
  </r>
  <r>
    <s v="086-2020"/>
    <n v="1"/>
    <n v="2020"/>
    <s v="GESTIÓN JURÍDICA"/>
    <x v="6"/>
    <d v="2020-09-24T00:00:00"/>
    <s v="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
    <s v="Incumplimiento de los requisitos establecidos en el Decreto Distrital 371 de 2010"/>
    <s v="Falta de seguimiento y apropiación de lo establecido en el decreto 371 de 2010."/>
    <s v="Socialización dirigida a los servidores publicos sobre las experiencias exitosas o no durante la vigencia 2020."/>
    <s v="Acción Correctiva"/>
    <s v="Socialización efectuada /socializacion programada"/>
    <n v="1"/>
    <x v="1"/>
    <x v="1"/>
    <s v="ANA MARÍA CORREDOR YUNIS"/>
    <d v="2020-10-01T00:00:00"/>
    <x v="0"/>
    <d v="2021-07-09T00:00:00"/>
    <s v="Liliana Montes Sanchez "/>
    <s v="09/07/2021: La Dirección de Contratación, en ejercicio de la mejora continua del proceso contractual, en conjunto con la Oficina de Comunicaciones proyectaron, desarrollaron y publicaron tres piezas, en las cuales se evidenciaron las experiencias exitosas y las oportunidades de mejora de la Dirección según lo dispuesto en el decreto 371 de 2010, artículo 2 numeral 7. _x000a_Con el objetivo de llegar a la mayor parte de los contratistas y funcionarios que hacen parte de la SDM, se enviaron las precitadas piezas por dos medios de amplia difusión. Con lo anterior se da cumplimiento a la accion, se procede al CIERRE"/>
    <x v="0"/>
    <n v="0"/>
    <n v="0"/>
  </r>
  <r>
    <s v="087-2020"/>
    <n v="1"/>
    <n v="2020"/>
    <s v="GESTIÓN JURÍDICA"/>
    <x v="6"/>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3"/>
    <d v="2021-05-07T00:00:00"/>
    <s v="Liliana Montes Sanchez "/>
    <s v="7/5/2021: En la fecha 15/4/2021 la direccion de contratacion solicito reprogramacion de la acción la cual fue aceptada por la OCI mediante memorando 20211700080633 del 22/04/2021. EN EJECUCION"/>
    <x v="1"/>
    <n v="1"/>
    <n v="0"/>
  </r>
  <r>
    <s v="088-2020"/>
    <n v="1"/>
    <n v="2020"/>
    <s v="GESTIÓN JURÍDICA"/>
    <x v="6"/>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Plan de trabajo con su respectiva ejecucion programada mensual, donde se efectué la actualizacion de la página de Contratación a la vista vigencia 2020."/>
    <s v="Acción Correctiva"/>
    <s v="Plan de trabajo ejecutado / plan de trabajo programado"/>
    <n v="1"/>
    <x v="1"/>
    <x v="1"/>
    <s v="ANA MARÍA CORREDOR YUNIS"/>
    <d v="2020-10-01T00:00:00"/>
    <x v="1"/>
    <d v="2021-06-09T00:00:00"/>
    <s v="Liliana Montes Sanchez "/>
    <s v="9/06/2021:  Mediante memorando 20215300107573 del 24/05/2021, la DC, solicita reprogramación de la accion hasta el 31/12/2021, la cual es aceptada por la OCI mediante memorando 20211700114093 del 01/06/2021"/>
    <x v="1"/>
    <n v="0"/>
    <n v="0"/>
  </r>
  <r>
    <s v="098-2020"/>
    <n v="1"/>
    <n v="2020"/>
    <s v="GESTIÓN DE TALENTO HUMANO"/>
    <x v="7"/>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0"/>
    <x v="9"/>
    <s v="Director (a) de Talento Humano"/>
    <d v="2021-03-01T00:00:00"/>
    <x v="4"/>
    <d v="2021-07-08T00:00:00"/>
    <s v="Julie Andrea Martinez Mendez"/>
    <s v="08/07/2021 Seguimiento Julie Martinez_x000a_no se reporta por parte del proceso actividades sin embargo se encuentra dentro de los terminos para su ejecución_x000a__x000a_08/06/2021 Seguimiento Julie Martinez, se realiza reprogramación de la acción teniendo en cuenta que se generó una nueva edición de_x000a_las normas, de acuerdo a lo informado mediante el memorado 20216100099523.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mediante el radicado  se solicita la reprogramación del halazgo, teniendo encuenta que se han presentado demoras en el proceso de contratación para  el acompañamiento de una firma especializada y_x000a_avalada por la Fundación MásFamilia como ente certificador para el desarrollo de esta actividad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1"/>
    <n v="2"/>
    <n v="0"/>
  </r>
  <r>
    <s v="102-2020"/>
    <n v="1"/>
    <n v="2020"/>
    <s v="GESTIÓN JURÍDICA"/>
    <x v="8"/>
    <d v="2020-10-27T00:00:00"/>
    <s v="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0"/>
    <s v="María Isabel Hernandez Pabon "/>
    <d v="2020-12-01T00:00:00"/>
    <x v="5"/>
    <d v="2021-07-09T00:00:00"/>
    <s v="Liliana Montes Sanchez "/>
    <s v="09/07/2021:  Presentacion de informe mes de junio  relacion la verificacion de los  modulos apoderado, MASC, Judicial, y acciones adelantar por el aquipo encargado CONCLUSION: En ejecucion,_x000a_9/06/21: Presentacion de informe mes de mayo  en relacion la verificacion de los  modulos apoderado, MASC, Judicial, y acciones adelantar por el aquipo encargado CONCLUSION: En ejecucion_x000a_7/05/2021: Presentacion de informe mes de abril en relacion con los con los modulos apoderado, MASC, Judicial, _x000a_en los se reflejan las observaciones detectadas  en la revision. _x000a_9/04/2021: Presentacion de informe mes de marzo en relacion con los con los modulos apoderado, MASC, Judicial, Tutelas del siprojweb, _x000a_5/03/2021: SGJ remitio el tercer informe de seguimiento realizado en el mes de febrero   en relacion con los modulos apoderado, MASC, Judicial, Tutelas del siprojweb, _x000a_Acción en ejecución.   _x000a_CONCLUSION: ACCION ABIERTA_x000a__x000a_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 ACCION EN EJECUCIÓN."/>
    <x v="1"/>
    <n v="0"/>
    <n v="0"/>
  </r>
  <r>
    <s v="106-2020"/>
    <n v="1"/>
    <n v="2020"/>
    <s v="GESTIÓN JURÍDICA"/>
    <x v="8"/>
    <d v="2020-10-27T00:00:00"/>
    <s v="Al revisar los usuarios activos en siproj-web, se pudo evidenciar la existencia de funcionarios que no pertenecían a la entidad, situación que contraviene lo establecido en el artículo 53 del Decreto 430 de 2018, en concordancia con el artículo 36.7 de la Resolución 104 de 2018"/>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0"/>
    <s v="María Isabel Hernandez Pabon "/>
    <d v="2020-12-01T00:00:00"/>
    <x v="5"/>
    <d v="2021-07-09T00:00:00"/>
    <s v="Liliana Montes Sanchez "/>
    <s v="09/07/2021: 09/07/2021:  Presentacion de informe mes de junio  relacion la verificacion de los  modulos apoderado, MASC, Judicial, y acciones adelantar por el aquipo encargado CONCLUSION: En ejecucion,_x000a_9/06/2021:Presentacion de informe mes de mayo  en relacion la verificacion de los  modulos apoderado, MASC, Judicial, y acciones adelantar por el aquipo encargado CONCLUSION: En ejecucion_x000a_7/05/2021: Presentacion de informe mes de abril en relacion con los con los modulos apoderado, MASC, Judicial,  en los se reflejan las observaciones detectadas  en la revision. _x000a_9/04/2021: Presentacion de informe mes de marzo en relacion con los con los modulos apoderado, MASC, Judicial, Tutelas del siprojweb, _x000a_CONCLUSION: ACCION EN EJECUCION_x000a_5/03/2021: SGJ remitio el tercer informe de seguimiento realizado en el mes de febrero en relacion con los modulos apoderado. MASC, Judicial , tutelas.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1"/>
    <n v="0"/>
    <n v="0"/>
  </r>
  <r>
    <s v="109-2020"/>
    <n v="2"/>
    <n v="2020"/>
    <s v="GESTIÓN DE TALENTO HUMANO"/>
    <x v="9"/>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Realizar seguimiento para los meses de febrero y agosto de 2021, para verificar el cumplimiento del plazo de calificación definidos en el protocolo &quot;SISTEMA DE EVALUACIÓN DE LA GESTIÓN DE EMPLEADOS PROVISONALES&quot;"/>
    <s v="Acción Correctiva"/>
    <s v="(No. Seguimiento realizados / 2 seguimiento programados)*100"/>
    <n v="1"/>
    <x v="0"/>
    <x v="9"/>
    <s v="PAULA TATIANA ARENAS GONZÁLEZ"/>
    <d v="2020-12-01T00:00:00"/>
    <x v="6"/>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SE evidencia el seguimient y la divulgacion realizado por atlento humano se recomienda establecer fechas de presentación en las evaluaciones con el fin de contar con el 100% de las mismas en la fecha establecida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1"/>
    <n v="0"/>
    <n v="0"/>
  </r>
  <r>
    <s v="110-2020"/>
    <n v="1"/>
    <n v="2020"/>
    <s v="GESTIÓN DE TRÁMITES Y SERVICIOS A LA CIUDADANÍA"/>
    <x v="10"/>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1.Remitir mensualmente memorando a los directivos de la entidad con copia a la OCD, informando el estado de las peticiones atendidas fueras de términos, así como las vencidas sin respuesta. "/>
    <s v="Corrección"/>
    <s v="Memorando remitido/ Memorando proyectado*100"/>
    <n v="1"/>
    <x v="5"/>
    <x v="11"/>
    <s v="Director (a) de Atención al Ciudadano"/>
    <d v="2020-12-01T00:00:00"/>
    <x v="0"/>
    <d v="2021-07-07T00:00:00"/>
    <s v="Omar Alfredo Sánchez"/>
    <s v="7/07/2021: Junto a la justificación allegan los memorandos remitidos a los directivos, destacando un cuadro control donde se agrupan las dependencias de la SDM y el estado de su correspondencia, incluida la OCD. Se evidencia el cumplimiento de la acción y se cierra.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111-2020"/>
    <n v="1"/>
    <n v="2020"/>
    <s v="GESTIÓN DE TRÁMITES Y SERVICIOS A LA CIUDADANÍA"/>
    <x v="10"/>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1.  Realizar seguimiento trimestral a la clasificación correcta de las peticiones entre autoridades en el sistemas de gestión documental."/>
    <s v="Acción Correctiva"/>
    <s v="Seguimiento realizado/ seguimiento programado*100"/>
    <n v="1"/>
    <x v="6"/>
    <x v="12"/>
    <s v="Director (a) de Atención al Ciudadano/ Subdirector (a) Administrativa "/>
    <d v="2020-12-01T00:00:00"/>
    <x v="0"/>
    <d v="2021-07-08T00:00:00"/>
    <s v="Julie Andrea Martinez Mendez"/>
    <s v="08/07/2021  Seguimiento Julie Martinez  que se realizó seguimiento a la radicación y adicionalmente producto del seguimiento se evidencia  la socialización matriz de asuntos   subdirección de transporte privado al  personal asignado por   4-72 para el proceso de radicación con el fin de retroalimentación de lo evidenciado._x000a__x000a__x000a__x000a_08/06/2021 Seguimiento Julie Martinez no se reporta por parte del área responsable de la ejecución avance de la gestión de esta actividad, sin embargo, se encuentra en el periodo establecido para su ejecución.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2-2020"/>
    <n v="2"/>
    <n v="2020"/>
    <s v="GESTIÓN DE TRÁMITES Y SERVICIOS A LA CIUDADANÍA"/>
    <x v="10"/>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2. sensibilizar trimestralmente al interior de la entidad en la pertiencia de dar respuestas en lenguaje claro"/>
    <s v="Corrección"/>
    <s v="Sensibilizaciones realizadas/ sensibilizaciones programadas*100"/>
    <n v="1"/>
    <x v="5"/>
    <x v="11"/>
    <s v="Director (a) de Atención al Ciudadano"/>
    <d v="2020-12-01T00:00:00"/>
    <x v="0"/>
    <d v="2021-07-07T00:00:00"/>
    <s v="Omar Alfredo Sánchez"/>
    <s v="7/07/2021: Junto a la Justificación se allegan los soportes de los talleres mediante los cuales se sensibilizo el tema. Se evidencia el cumplimiento de la Acción, razón por la cual, se cierra.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113-2020"/>
    <n v="1"/>
    <n v="2020"/>
    <s v="GESTIÓN DE TRÁMITES Y SERVICIOS A LA CIUDADANÍA"/>
    <x v="10"/>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semestral de las peticones trasladadas por competencia fuera de los 5 dias establecidos por ley."/>
    <s v="Acción Correctiva"/>
    <s v="(Informe semestral realizado/ Informe semestral programado) *100"/>
    <n v="2"/>
    <x v="5"/>
    <x v="11"/>
    <s v="Director (a) de Atención al Ciudadano"/>
    <d v="2020-12-01T00:00:00"/>
    <x v="7"/>
    <d v="2021-06-28T00:00:00"/>
    <s v="Omar Alfredo Sánchez"/>
    <s v="28/06/2021: Mediante Memo DAC20214100127143 del 22/06/2021 se solicitó la modificación en indicador y fecha de terminación, solicitud que se aceptó mediante memo OCI20211700133243 del 28/06/2021.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1"/>
    <n v="1"/>
    <n v="1"/>
  </r>
  <r>
    <s v="113-2020"/>
    <n v="2"/>
    <n v="2020"/>
    <s v="GESTIÓN DE TRÁMITES Y SERVICIOS A LA CIUDADANÍA"/>
    <x v="10"/>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2. divulgar  bimestralmente al interior de la entidad, sobre la importancia de gestionar los traslados por competencia dentro de los 5 dias  de acuerdo a los terminos de ley."/>
    <s v="Corrección"/>
    <s v="Divulgaciones realizadas/Divulgaciones programados*100"/>
    <n v="1"/>
    <x v="5"/>
    <x v="11"/>
    <s v="Director (a) de Atención al Ciudadano"/>
    <d v="2020-12-01T00:00:00"/>
    <x v="0"/>
    <d v="2021-07-07T00:00:00"/>
    <s v="Omar Alfredo Sánchez"/>
    <s v="7/07/2021: Junto a la Justificación se allegan los soportes de la Evidencia de divulgación - correo 22 de Febrero y del 28 de abril y una pieza del 5 de abril, la cual no tiene relación. Se evidencia el cumplimiento de la Acción, razón por la cual, se cierra.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114-2020"/>
    <n v="1"/>
    <n v="2020"/>
    <s v="GESTIÓN ADMINISTRATIVA/GESTIÓN DE TRÁMITES Y SERVICIOS A LA CIUDADANÍA"/>
    <x v="10"/>
    <d v="2020-11-20T00:00:00"/>
    <s v="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_x000a__x000a_o Información auditiva o táctil para las personas con discapacidad sensorial._x000a_o Sillas de usuarios con apoya brazos_x000a_o Ayuda sonora para personas con discapacidad visual._x000a_o Pantallas de asignación de turnos de fácil visualización desde las diferentes salas de espera._x000a_o Puertas acristaladas con bandas señalizadoras._x000a_o Implementación de franjas táctiles para ayuda a personas en condición de discapacidad visual_x000a_o Asegurar el cableado de los equipos de cómputo que quedan expuestos al ciudadano en las Zonas de atención._x000a_o Planos de las rutas de evacuación legibles y de fácil visualización_x000a_"/>
    <s v="3. Formulación de planes, programas o proyectos de movilidad de la ciudad, que no propendan por la sostenibilidad ambiental, económica y social."/>
    <s v="Debilidad en la concertación de alianzas estratégicas y de articulación interinstitucional para adelantar la gestión correspondiente y contar con puntos idóneos para una atención inclusiva de todos los grupos poblacionales."/>
    <s v="Realizar 2 mesas de trabajo articuladas con las demás entidades del distrito,  para identificar oportunidades de mejora entorno a la accesibilidad en los puntos de atención a la ciudadanía."/>
    <s v="Acción Correctiva"/>
    <s v="Mesas de trabajo realizadas / Mesas de trabajo programadas*100"/>
    <n v="2"/>
    <x v="6"/>
    <x v="12"/>
    <s v="Director (a) de Atención al Ciudadano/ Subdirector (a) Administrativa "/>
    <d v="2020-12-01T00:00:00"/>
    <x v="0"/>
    <d v="2021-07-08T00:00:00"/>
    <s v="Julie Andrea Martinez Mendez"/>
    <s v="08/07/2021 seguimiento Julie Martinez se evidencia mesa de trabajo del 8 de abril y 3 de mayo  con el INCI para revisar la señalética diseñada por la Secretaría Distrital de Movilidad._x000a__x000a_08/06/2021 Seguimiento Julie Martinez no se reporta por parte del área responsable de la ejecución avance de la gestión de esta actividad, sin embargo, se encuentra en el periodo establecido para su ejecución.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7/04/2021 Seguimiento Julie Martinez no se reporta avance por el área, sin embargo se verifica y  la  acción se encuentra dentro del periodo de ejecución de acuerdo a lo  planificado._x000a_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6-2020"/>
    <n v="1"/>
    <n v="2020"/>
    <s v="GESTIÓN JURÍDICA"/>
    <x v="11"/>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1"/>
    <x v="7"/>
    <s v="SUBSECRETARÍA DE GESTIÓN JURÍDICA"/>
    <d v="2021-03-01T00:00:00"/>
    <x v="1"/>
    <d v="2021-07-09T00:00:00"/>
    <s v="Liliana Montes Sanchez "/>
    <s v="9/07/2021: Se aporte presentación del seguimiento realizado a los planes de mejoramiento PMP-PMI, durante el mes de junio, mediante presentacion de seguimiento realizados en comites del 4-11-18-25 de junio._x000a_9/06/2021: Se aporte presentación del seguimiento realizado a los planes de mejoramiento PMP-PMI, durante mayo y primera semana de junio_x000a_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_x000a_9/04/2021: Se aporta convocataria y acta de seguimiento a los planes de mejoramiento del 24/03/2021 de la SGJ"/>
    <x v="1"/>
    <n v="0"/>
    <n v="0"/>
  </r>
  <r>
    <s v="002-2021"/>
    <n v="1"/>
    <n v="2021"/>
    <s v="DIRECCIONAMIENTO ESTRATÉGICO"/>
    <x v="12"/>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Contenido de bajo impacto o temas técnicos de díficil recordación para los colaboradores de la Entidad"/>
    <s v="Divulgar de forma clara las temáticas del Sistema Integrado de Gestión Distrital conforme los lineamientos socializados desde la Oficina Asesora de Comunicaciones y Cultura para la Movilidad."/>
    <s v="Acción Correctiva"/>
    <s v="(No. Total de colaboradores que responden la encuesta con puntaje superior a 80/ No. Total de colaboradores que responden la encuesta)*100_x000a__x000a__x000a_"/>
    <n v="0.9"/>
    <x v="0"/>
    <x v="13"/>
    <s v="Iván Alexander Díaz Villa/Paola Adriana Corona Miranda/Ligia Rodríguez/Julieth Rojas Betancour"/>
    <d v="2021-05-01T00:00:00"/>
    <x v="8"/>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
    <x v="1"/>
    <n v="0"/>
    <n v="0"/>
  </r>
  <r>
    <s v="003-2021"/>
    <n v="1"/>
    <n v="2021"/>
    <s v="COMUNICACIONES Y CULTURA PARA LA MOVILIDAD"/>
    <x v="13"/>
    <d v="2021-03-24T00:00:00"/>
    <s v="Al revisar los documentos del proceso, se evidencia desactualización en la caracterización."/>
    <s v="Posibilidad de afectación reputacional por posibles requerimientos de entes de control y de los procesos internos de la entidad debido a la gestión del control documental del sistema de gestión de calidad  fuera de los requisitos procedimientales"/>
    <s v="a. Reasignación de proyecto de inversión a nuevo ordenador de gasto. _x000a_b. Revisión de actividades a través de ejercicio de planeación estratégica."/>
    <s v="Actualizar y publicar el documento- caracterización del Proceso."/>
    <s v="Corrección"/>
    <s v="Caracetrización actualizada y publicada"/>
    <n v="1"/>
    <x v="7"/>
    <x v="14"/>
    <s v="Andrés Fabian Contento Muñoz"/>
    <d v="2021-04-05T00:00:00"/>
    <x v="2"/>
    <m/>
    <m/>
    <m/>
    <x v="1"/>
    <n v="0"/>
    <n v="0"/>
  </r>
  <r>
    <s v="004-2021"/>
    <n v="1"/>
    <n v="2021"/>
    <s v="GESTIÓN DE TRÁMITES Y SERVICIOS PARA LA CIUDADANÍA"/>
    <x v="14"/>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3"/>
    <x v="3"/>
    <s v="Equipo Técnico"/>
    <d v="2021-05-03T00:00:00"/>
    <x v="8"/>
    <m/>
    <m/>
    <m/>
    <x v="1"/>
    <n v="0"/>
    <n v="0"/>
  </r>
  <r>
    <s v="004-2021"/>
    <n v="2"/>
    <n v="2021"/>
    <s v="GESTIÓN DE TRÁMITES Y SERVICIOS PARA LA CIUDADANÍA"/>
    <x v="14"/>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4"/>
    <x v="4"/>
    <s v="Equipo Técnico"/>
    <d v="2021-05-03T00:00:00"/>
    <x v="8"/>
    <d v="2021-07-08T00:00:00"/>
    <s v="María Janneth Romero M"/>
    <s v="08/07/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_x000a__x000a_Se recomienda al proceso documentar la gestión adelantada y aportar las evidencias correspondientes de conformidad con el avance en la implementación de la acción formulada_x000a________________________________x000a_8/06/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_x000a__x000a_Se recomienda al proceso documentar la gestión adelantada y aportar las evidencias correspondientes de conformidad con el avance en la implementación de la acción formulada_x000a__x000a_27/04/2021: La acción se encuentra dentro de los terminos de ejecución"/>
    <x v="1"/>
    <n v="0"/>
    <n v="0"/>
  </r>
  <r>
    <s v="004-2021"/>
    <n v="3"/>
    <n v="2021"/>
    <s v="GESTIÓN DE TRÁMITES Y SERVICIOS PARA LA CIUDADANÍA"/>
    <x v="14"/>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0"/>
    <x v="6"/>
    <s v="Equipo Técnico"/>
    <d v="2021-05-03T00:00:00"/>
    <x v="8"/>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04-2021"/>
    <n v="4"/>
    <n v="2021"/>
    <s v="GESTIÓN DE TRÁMITES Y SERVICIOS PARA LA CIUDADANÍA"/>
    <x v="14"/>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1"/>
    <x v="7"/>
    <s v="Equipo Técnico"/>
    <d v="2021-05-03T00:00:00"/>
    <x v="8"/>
    <d v="2021-07-09T00:00:00"/>
    <s v="Liliana Montes Sanchez "/>
    <s v="09/07/2021: 2do Informe de seguimiento PQRS acta del 4 de junio de 2021_x000a_9/06/2021: 1er informe de seguimiento de PQRS, es necesario que el informe contemple las acciones de mejora para el siguiente reporte frente a las PQRS, contestadas fuera de terminos."/>
    <x v="1"/>
    <n v="0"/>
    <n v="0"/>
  </r>
  <r>
    <s v="004-2021"/>
    <n v="5"/>
    <n v="2021"/>
    <s v="GESTIÓN DE TRÁMITES Y SERVICIOS PARA LA CIUDADANÍA"/>
    <x v="14"/>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5"/>
    <x v="5"/>
    <s v="Equipo Técnico"/>
    <d v="2021-05-03T00:00:00"/>
    <x v="8"/>
    <d v="2021-06-08T00:00:00"/>
    <s v="Omar Alfredo Sánchez"/>
    <s v="8/06/2021: No se remitió evidencia por encontrarse en términos"/>
    <x v="1"/>
    <n v="0"/>
    <n v="0"/>
  </r>
  <r>
    <s v="004-2021"/>
    <n v="6"/>
    <n v="2021"/>
    <s v="GESTIÓN DE TRÁMITES Y SERVICIOS PARA LA CIUDADANÍA"/>
    <x v="14"/>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Construir el ABC de los temas de responsabilidad de cada dependencia de la Secretaria Distrital de Movilidad el cual sirva de insumo para la asignación de las PQRSD."/>
    <s v="Mejora Continua"/>
    <s v="Documento ABC elaborado y socializado"/>
    <s v="1 documento ABC elaborado y socializado"/>
    <x v="8"/>
    <x v="15"/>
    <s v="Todas las dependencias de la SDM"/>
    <d v="2021-05-03T00:00:00"/>
    <x v="9"/>
    <d v="2021-06-08T00:00:00"/>
    <s v="Omar Alfredo Sánchez"/>
    <s v="8/06/2021: No se remitió evidencia por encontrarse en términos"/>
    <x v="1"/>
    <n v="0"/>
    <n v="0"/>
  </r>
  <r>
    <s v="004-2021"/>
    <n v="7"/>
    <n v="2021"/>
    <s v="GESTIÓN DE TRÁMITES Y SERVICIOS PARA LA CIUDADANÍA"/>
    <x v="14"/>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Realizar el seguimiento a la clasificación de PQRSD que se reciban a través de  ORFEO."/>
    <s v="Mejora Continua"/>
    <s v="(Informe mensual realizado/ Informe mensual programado)*100"/>
    <n v="1"/>
    <x v="0"/>
    <x v="0"/>
    <s v="Subdirección Administrativa"/>
    <d v="2021-05-03T00:00:00"/>
    <x v="9"/>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04-2021"/>
    <n v="8"/>
    <n v="2021"/>
    <s v="GESTIÓN DE TRÁMITES Y SERVICIOS PARA LA CIUDADANÍA"/>
    <x v="14"/>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el  seguimiento a la oportunidad de la respuesta por parte al líder del proceso."/>
    <s v="Actualizar, publicar y socializar las responsabilidades del Manual de Gestión PQRSD relacionado con las actividades de reporte y seguimiento a las PQRSD."/>
    <s v="Acción Correctiva"/>
    <s v="Manual de Gestión PQRSD actualizado, publicado y socializado."/>
    <n v="1"/>
    <x v="5"/>
    <x v="11"/>
    <s v="Dirección de Atención al Ciudadano"/>
    <d v="2021-05-03T00:00:00"/>
    <x v="10"/>
    <d v="2021-06-08T00:00:00"/>
    <s v="Omar Alfredo Sánchez"/>
    <s v="8/06/2021: No se remitió evidencia por encontrarse en términos"/>
    <x v="1"/>
    <n v="0"/>
    <n v="0"/>
  </r>
  <r>
    <s v="005-2021"/>
    <n v="1"/>
    <n v="2021"/>
    <s v="GESTIÓN DE TRÁMITES Y SERVICIOS PARA LA CIUDADANÍA"/>
    <x v="14"/>
    <d v="2021-03-30T00:00:00"/>
    <s v="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
    <s v="Posibilidad de afectación reputacional por pérdida de confianza por parte de la ciudadania al igual de posibles investigaciones por entes de control debido a prestación de tramites y servicios fuera de los requermientos normativos, legales y del ciudadano"/>
    <s v="Falta de claridad del responsable de realizar el seguimiento de las peticiones entre autoridades."/>
    <s v="Realizar mesa de trabajo con la OAPI, la OCI, la Dirección de Normatividad y Concetos, la Subdirección Adminsitrativa y la DAC para establecer la responsabilidad en la SDM del seguimiento a las peticiones entre autoridades."/>
    <s v="Acción Correctiva"/>
    <s v="(Mesa de trabajo realizada / mesa de trabajo programada)*100"/>
    <s v="1 Mesa de trabajo"/>
    <x v="5"/>
    <x v="11"/>
    <s v="Dirección de Atención al Ciudadano"/>
    <d v="2021-05-03T00:00:00"/>
    <x v="10"/>
    <d v="2021-06-08T00:00:00"/>
    <s v="Omar Alfredo Sánchez"/>
    <s v="8/06/2021: No se remitió evidencia por encontrarse en términos"/>
    <x v="1"/>
    <n v="0"/>
    <n v="0"/>
  </r>
  <r>
    <s v="006-2021"/>
    <n v="1"/>
    <n v="2021"/>
    <s v="GESTIÓN DE TRÁMITES Y SERVICIOS PARA LA CIUDADANÍA"/>
    <x v="14"/>
    <d v="2021-03-30T00:00:00"/>
    <s v="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_x000a__x000a_“En esta sección se discrimina el total de peticiones registradas por la entidad, de acuerdo con el canal de ingreso, indicando así el uso de los canales de recepción propios de la entidad, por parte de la ciudadanía.” "/>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os informes presentados"/>
    <s v="Realizar mesa de trabajo con la Veeduría Distrital y control interno en relación con los reportes PQRSD "/>
    <s v="Acción Correctiva"/>
    <s v="(Mesa de trabajo realizada / mesa de trabajo programada)*100"/>
    <s v="1 Mesa de trabajo"/>
    <x v="5"/>
    <x v="11"/>
    <s v="Dirección de Atención al Ciudadano"/>
    <d v="2021-05-03T00:00:00"/>
    <x v="10"/>
    <d v="2021-06-08T00:00:00"/>
    <s v="Omar Alfredo Sánchez"/>
    <s v="8/06/2021: No se remitió evidencia por encontrarse en términos"/>
    <x v="1"/>
    <n v="0"/>
    <n v="0"/>
  </r>
  <r>
    <s v="007-2021"/>
    <n v="1"/>
    <n v="2021"/>
    <s v="GESTIÓN DE TRÁMITES Y SERVICIOS PARA LA CIUDADANÍA"/>
    <x v="14"/>
    <d v="2021-03-30T00:00:00"/>
    <s v="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 de controles en la gestión de PQRSD"/>
    <s v="Identificar un evento potencial asociado a la gestión de Gestión PQRSD y establecer los controles pertinentes para mitigar su impacto."/>
    <s v="Acción Correctiva"/>
    <s v="Matriz de riesgo DAC actualizado."/>
    <n v="1"/>
    <x v="5"/>
    <x v="11"/>
    <s v="Dirección de Atención al Ciudadano"/>
    <d v="2021-05-03T00:00:00"/>
    <x v="11"/>
    <d v="2021-06-08T00:00:00"/>
    <s v="Omar Alfredo Sánchez"/>
    <s v="8/06/2021: No se remitió evidencia por encontrarse en términos"/>
    <x v="1"/>
    <n v="0"/>
    <n v="0"/>
  </r>
  <r>
    <s v="008-2021"/>
    <n v="1"/>
    <n v="2021"/>
    <s v="GESTIÓN DE TRÁMITES Y SERVICIOS PARA LA CIUDADANÍA"/>
    <x v="14"/>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informe de los temas más reiterativos por los cuales la ciudadanía presenta solicitudes en la entidad."/>
    <s v="Acción Correctiva"/>
    <s v=" Informe de temas reiterativos en el 1er y 2do semestre del 2021."/>
    <n v="2"/>
    <x v="5"/>
    <x v="11"/>
    <s v="Dirección de Atención al Ciudadano"/>
    <d v="2021-05-03T00:00:00"/>
    <x v="7"/>
    <m/>
    <m/>
    <m/>
    <x v="1"/>
    <n v="0"/>
    <n v="0"/>
  </r>
  <r>
    <s v="008-2021"/>
    <n v="2"/>
    <n v="2021"/>
    <s v="GESTIÓN DE TRÁMITES Y SERVICIOS PARA LA CIUDADANÍA"/>
    <x v="14"/>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5"/>
    <x v="11"/>
    <s v="Dirección de Atención al Ciudadano"/>
    <d v="2021-05-03T00:00:00"/>
    <x v="12"/>
    <m/>
    <m/>
    <m/>
    <x v="1"/>
    <n v="0"/>
    <n v="0"/>
  </r>
  <r>
    <s v="010-2021"/>
    <n v="1"/>
    <n v="2021"/>
    <s v="GESTIÓN DE TRÁMITES Y SERVICIOS PARA LA CIUDADANÍA"/>
    <x v="13"/>
    <d v="2021-04-15T00:00:00"/>
    <s v="Se identificaron respuestas al ciudadano en lenguaje no apropiado. (Coherencia, calidez y claridad)"/>
    <s v="Posibilidad de afectación reputacional por perdidad de confianza por parte de la ciudadania al igual de posibles investigaciones por entes de control debido a prestación de trámites y servicios fuera de los requermientos normativos, legales y del ciudadano"/>
    <s v="Teniendo en cuenta la demanda de peticiones se esta emtiendo algunas respuestas omitiendo los criterios de calidad"/>
    <s v="Realizar Mesas de trabajo para la elaboración de plantillas de respuesta tipo del proceso de Gestión de Tramites y Servicio para la Ciudadanía que contenga parámetros de calidad (coherencia, claridad y calidez)"/>
    <s v="Acción Correctiva"/>
    <s v="3 Mesas de trabajo."/>
    <s v="1 Mesa de trabajo mensual"/>
    <x v="5"/>
    <x v="11"/>
    <s v="Director (a) de Atención al Ciudadano"/>
    <d v="2021-05-01T00:00:00"/>
    <x v="5"/>
    <m/>
    <m/>
    <m/>
    <x v="1"/>
    <n v="0"/>
    <n v="0"/>
  </r>
  <r>
    <s v="011-2021"/>
    <n v="1"/>
    <n v="2021"/>
    <s v="GESTIÓN DE TRÁMITES Y SERVICIOS PARA LA CIUDADANÍA"/>
    <x v="13"/>
    <d v="2021-04-15T00:00:00"/>
    <s v="Peticiones reiterativas en el proceso de Gestión de trámites y Servicios para la Ciudadanía."/>
    <s v="Posibilidad de afectación reputacional por perdidad de confianza por parte de la ciudadania al igual de posibles investigaciones por entes de control debido a prestación de trámites y servicios fuera de los requermientos normativos, legales y del ciudadano"/>
    <s v="Factores externos que afectan la prestación de los trámites y servicios de la entidad"/>
    <s v="Realizar mesa de trabajo mensual con el Equipo de PQRSD con el fin de identificar y analizar los temas reiterativos."/>
    <s v="Acción Correctiva"/>
    <s v="(Mesas de trabajo realizada / Mesa de trabajo programadas)*100"/>
    <s v="1 Mesa de trabajo mensual"/>
    <x v="5"/>
    <x v="11"/>
    <s v="Director (a) de Atención al Ciudadano"/>
    <d v="2021-05-01T00:00:00"/>
    <x v="5"/>
    <m/>
    <m/>
    <m/>
    <x v="1"/>
    <n v="0"/>
    <n v="0"/>
  </r>
  <r>
    <s v="012-2021"/>
    <n v="1"/>
    <n v="2021"/>
    <s v="GESTIÓN DE TRÁMITES Y SERVICIOS PARA LA CIUDADANÍA"/>
    <x v="13"/>
    <d v="2021-04-15T00:00:00"/>
    <s v="Se identificaron casos relacionados con reclamos referentes a la desactualización de las plataformas para la verifación de los estados de cuenta de la ciudadaní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
    <s v="Suspensión de términos procesales a causa de la emergencia sanitaria del covid 19"/>
    <s v="Realizar mesa de trabajo para analizar los casos particulares correspondientes a los cursos pedagógicos por infracción a las normas de tránsito y de esta manera determinar su correcta actualización en los sistemas de información dispuestos para ello."/>
    <s v="Acción Correctiva"/>
    <s v="(Mesas de trabajo realizada / Mesa de trabajo programadas)*100"/>
    <s v="1 Mesa de trabajo mensual"/>
    <x v="5"/>
    <x v="11"/>
    <s v="Director (a) de Atención al Ciudadano"/>
    <d v="2021-05-01T00:00:00"/>
    <x v="5"/>
    <m/>
    <m/>
    <m/>
    <x v="1"/>
    <n v="0"/>
    <n v="0"/>
  </r>
  <r>
    <s v="013-2021"/>
    <n v="1"/>
    <n v="2021"/>
    <s v="GESTIÓN DE TRÁMITES Y SERVICIOS PARA LA CIUDADANÍA"/>
    <x v="13"/>
    <d v="2021-04-15T00:00:00"/>
    <s v="Se generaban documentos en el aplicativo correspondencia SICON los cuales no eran entregados por el operador de correpondencia al destinatario."/>
    <s v="Posibilidad de afectación reputacional por perdidad de confianza por parte de la ciudadania al igual de posibles investigaciones por entes de control debido a prestación de trámites y servicios fuera de los requermientos normativos, legales y del ciudadano"/>
    <s v="No se contaba con un gestor documental que permitieran realizar trazabilidad a documentos que no eran notificados."/>
    <s v="Notificar las devoluciones de las respuestas que no fueron entregadas a los ciudadanos por diferentes causas."/>
    <s v="Acción Correctiva"/>
    <s v="Informe mensual de notificaciones realizadas"/>
    <s v="1 Informe mensual de notificaciones realizadas"/>
    <x v="5"/>
    <x v="11"/>
    <s v="Director (a) de Atención al Ciudadano"/>
    <d v="2021-05-01T00:00:00"/>
    <x v="5"/>
    <m/>
    <m/>
    <m/>
    <x v="1"/>
    <n v="0"/>
    <n v="0"/>
  </r>
  <r>
    <s v="014-2021"/>
    <n v="1"/>
    <n v="2021"/>
    <s v="PLANEACIÓN DE TRANSPORTE E INFRAESTRUCTURA"/>
    <x v="15"/>
    <d v="2021-04-19T00:00:00"/>
    <s v="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
    <s v="Designación de funciones a los funcionarios que no se encuentran relacionadas con las fichas de los perfiles del manual de funciones "/>
    <s v="No hay un funcionario referente en cada una de las subdirecciones que realicen seguimiento a los informes transversales "/>
    <s v="Realizar una Interiorización a los directivos de la Dirección de Planeación de la Movilidad y sus subdirecciones sobre las fichas de cada profesional que tienen a su cargo. (apoyo DTH)"/>
    <s v="Corrección"/>
    <s v="Numero de Socializaciones realizadas"/>
    <n v="1"/>
    <x v="3"/>
    <x v="16"/>
    <s v="Director (a) de Planeación de la Movilidad"/>
    <d v="2021-05-05T00:00:00"/>
    <x v="6"/>
    <m/>
    <m/>
    <m/>
    <x v="1"/>
    <n v="0"/>
    <n v="0"/>
  </r>
  <r>
    <s v="014-2021"/>
    <n v="2"/>
    <n v="2021"/>
    <s v="PLANEACIÓN DE TRANSPORTE E INFRAESTRUCTURA"/>
    <x v="15"/>
    <d v="2021-04-19T00:00:00"/>
    <s v="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
    <s v="Designación de funciones a los funcionarios que no se encuentran relacionadas con las fichas de los perfiles del manual de funciones "/>
    <s v="No hay un funcionario referente en cada una de las subdirecciones que realicen seguimiento a los informes transversales "/>
    <s v="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
    <s v="Corrección"/>
    <s v="una acta de seguimiento"/>
    <n v="1"/>
    <x v="3"/>
    <x v="17"/>
    <s v="Dirección de Planeación de la Movilidad_x000a_Subdirección de Transporte Privado_x000a_Subdirección de Transporte Público"/>
    <d v="2021-05-05T00:00:00"/>
    <x v="6"/>
    <m/>
    <m/>
    <m/>
    <x v="1"/>
    <n v="0"/>
    <n v="0"/>
  </r>
  <r>
    <s v="015-2021"/>
    <n v="1"/>
    <n v="2021"/>
    <s v="PLANEACIÓN DE TRANSPORTE E INFRAESTRUCTURA"/>
    <x v="15"/>
    <d v="2021-04-19T00:00:00"/>
    <s v="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ntro del procedimiento no se establecieron los lineamientos, para identificar los indicadores que se requieren en la revisión de los Estudios de Tránsito y Estudios de Demanda y Atención de Usuarios. "/>
    <s v="Actualizar, socializar y publicar el procedimiento PM01-PR03 incluyendo los indicadores conforme al Decreto 596 de 2007 que permitan la revisión de los estudios de tránsito."/>
    <s v="Corrección"/>
    <s v="Procedimiento actualizado, socializado y publicado"/>
    <n v="1"/>
    <x v="3"/>
    <x v="18"/>
    <s v="Subdirector de Infraestructura_x000a_Jhon Alexander González Mendoza"/>
    <d v="2021-05-05T00:00:00"/>
    <x v="6"/>
    <m/>
    <m/>
    <m/>
    <x v="1"/>
    <n v="0"/>
    <n v="0"/>
  </r>
  <r>
    <s v="016-2021"/>
    <n v="1"/>
    <n v="2021"/>
    <s v="PLANEACIÓN DE TRANSPORTE E INFRAESTRUCTURA"/>
    <x v="15"/>
    <d v="2021-04-19T00:00:00"/>
    <s v="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_x000a_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No se se documentó la metodología vigente para las visitas de seguimiento de los planes estratégicos de seguridad vial al interior del proceso."/>
    <s v="Actualizar, socializar y publicar el instructivo PM01-IN02 incluyendo la metodología vigente para las visitas de seguimiento de los Planes Estratégicos de Seguridad Vial"/>
    <s v="Corrección"/>
    <s v="Instructivo actualizado, socializado y publicado"/>
    <n v="1"/>
    <x v="3"/>
    <x v="16"/>
    <s v="Director (a) de Planeación de la Movilidad"/>
    <d v="2021-05-05T00:00:00"/>
    <x v="6"/>
    <m/>
    <m/>
    <m/>
    <x v="1"/>
    <n v="0"/>
    <n v="0"/>
  </r>
  <r>
    <s v="017-2021"/>
    <n v="1"/>
    <n v="2021"/>
    <s v="PLANEACIÓN DE TRANSPORTE E INFRAESTRUCTURA"/>
    <x v="15"/>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3"/>
    <x v="19"/>
    <s v="Subdirectora de Transporte Privado_x000a_Valentina Acuña García"/>
    <d v="2021-05-05T00:00:00"/>
    <x v="7"/>
    <m/>
    <m/>
    <m/>
    <x v="1"/>
    <n v="0"/>
    <n v="0"/>
  </r>
  <r>
    <s v="018-2021"/>
    <n v="1"/>
    <n v="2021"/>
    <s v="GESTIÓN FINANCIERA"/>
    <x v="16"/>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0"/>
    <x v="8"/>
    <s v="Profesional Contador"/>
    <d v="2021-05-01T00:00:00"/>
    <x v="1"/>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19-2021"/>
    <n v="1"/>
    <n v="2021"/>
    <s v="GESTIÓN FINANCIERA"/>
    <x v="16"/>
    <d v="2021-04-22T00:00:00"/>
    <s v="Verificado el PIC 2020, no se evidencian capacitaciones para funcionarios del área contable en temas propios de su función; tampoco se encuentra dentro de la participación de directivos, la necesidad de capacitación en esta área. "/>
    <s v="Posibilidad de afectación reputacional por requerimientos internos externo e investigaciones administrativas, disciplinarias, fiscales y penales debido a la entrega de estados contables fuera  de las fechas establecidas y de los terminos procedimientales"/>
    <s v="La priorizacion del Plan Institucional de Capacitacion,   no contemplo dentro de su ejecucion el desarrollo de capacitaciones encaminadas a las necesidades especificas en temas contables descritos en el diagnostico del PIC 2020"/>
    <s v="Solicitar al area encargada las acciones correspondientes para la ejecucion de actividades de capacitacion acorde con las necesidades identificadas en el PIC 2021 en materia contable."/>
    <s v="CORRECTIVA"/>
    <s v="Solicitud al area competente para realizar la capacitación"/>
    <s v="Recibir capacitacion y/o actualización en materia contable"/>
    <x v="0"/>
    <x v="20"/>
    <s v="Profesional Contador_x000a_Profesional Lider de PIC"/>
    <d v="2021-05-01T00:00:00"/>
    <x v="1"/>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0-2021"/>
    <n v="2"/>
    <n v="2021"/>
    <s v="GESTIÓN ADMINISTRATIVA"/>
    <x v="1"/>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Elaborar el listado de informes que deben ser reportar a las entidades distritales y entes de control, estableciendo su periodicidad y fechas establecidas por la autoridad ambiental para su presentación."/>
    <s v="Mejora Continua"/>
    <s v="Listado de informes elaborado"/>
    <n v="1"/>
    <x v="0"/>
    <x v="0"/>
    <s v="PAOLA ADRIANA CORONA MIRANDA"/>
    <d v="2021-05-06T00:00:00"/>
    <x v="11"/>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0-2021"/>
    <n v="3"/>
    <n v="2021"/>
    <s v="GESTIÓN ADMINISTRATIVA"/>
    <x v="1"/>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0"/>
    <x v="0"/>
    <s v="PAOLA ADRIANA CORONA MIRANDA"/>
    <d v="2021-05-06T00:00:00"/>
    <x v="12"/>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0-2021"/>
    <n v="4"/>
    <n v="2021"/>
    <s v="GESTIÓN ADMINISTRATIVA"/>
    <x v="1"/>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Solicitar a la Secretaria Distrital de Ambiente capacitación sobre normatividad vigente."/>
    <s v="Mejora Continua"/>
    <s v="Solicitudes de capacitación enviadas a la SDA "/>
    <n v="1"/>
    <x v="0"/>
    <x v="0"/>
    <s v="PAOLA ADRIANA CORONA MIRANDA"/>
    <d v="2021-05-06T00:00:00"/>
    <x v="13"/>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1-2021"/>
    <n v="1"/>
    <n v="2021"/>
    <s v="GESTIÓN ADMINISTRATIVA"/>
    <x v="1"/>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Actualizar el Plan de Gestión de Residuos Peligrosos el cual incluya el Plan de Transporte de RESPEL y formatos necesarios para su verificación"/>
    <s v="Acción Correctiva"/>
    <s v="No. de documento actualizado"/>
    <n v="1"/>
    <x v="0"/>
    <x v="0"/>
    <s v="PAOLA ADRIANA CORONA MIRANDA"/>
    <d v="2021-05-06T00:00:00"/>
    <x v="5"/>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1-2021"/>
    <n v="2"/>
    <n v="2021"/>
    <s v="GESTIÓN ADMINISTRATIVA"/>
    <x v="1"/>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Implementar el Plan de Transporte de RESPEL y sus formatos de verificación  para los vehículos que realicen esta función. "/>
    <s v="Acción Correctiva"/>
    <s v="No. de seguimientos al Plan de Transporte de RESPEL"/>
    <n v="6"/>
    <x v="0"/>
    <x v="0"/>
    <s v="PAOLA ADRIANA CORONA MIRANDA"/>
    <d v="2021-05-06T00:00:00"/>
    <x v="8"/>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1-2021"/>
    <n v="3"/>
    <n v="2021"/>
    <s v="GESTIÓN ADMINISTRATIVA"/>
    <x v="1"/>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Adecuar un cuarto de almacenamiento de Residuos Peligrosos, para el acopio temporal de los mismo  en la sede almacen, en cumplimiento con la normatividad ambiental vigente."/>
    <s v="Mejora Continua"/>
    <s v="Cuarto de residuos peligrosos adecuado en la sede almacen"/>
    <n v="1"/>
    <x v="0"/>
    <x v="0"/>
    <s v="PAOLA ADRIANA CORONA MIRANDA"/>
    <d v="2021-05-06T00:00:00"/>
    <x v="13"/>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1-2021"/>
    <n v="4"/>
    <n v="2021"/>
    <s v="GESTIÓN ADMINISTRATIVA"/>
    <x v="1"/>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Solicitar a la Secretaria Distrital de Ambiente capacitación sobre normatividad vigente."/>
    <s v="Mejora Continua"/>
    <s v="Solicitudes de capacitación enviadas a la SDA "/>
    <n v="1"/>
    <x v="0"/>
    <x v="0"/>
    <s v="PAOLA ADRIANA CORONA MIRANDA"/>
    <d v="2021-05-06T00:00:00"/>
    <x v="13"/>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2-2021"/>
    <n v="2"/>
    <n v="2021"/>
    <s v="GESTIÓN ADMINISTRATIVA"/>
    <x v="1"/>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Actualizar el inventario de la SDM, de acuedo con la información suministrada por Condensa."/>
    <s v="Acción Correctiva"/>
    <s v="Inventario actualizado"/>
    <n v="1"/>
    <x v="0"/>
    <x v="0"/>
    <s v="PAOLA ADRIANA CORONA MIRANDA"/>
    <d v="2021-05-06T00:00:00"/>
    <x v="14"/>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2-2021"/>
    <n v="3"/>
    <n v="2021"/>
    <s v="GESTIÓN ADMINISTRATIVA"/>
    <x v="1"/>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Remitir respuesta a la SDA, sobre los equipos transformadores (propiedad, inventario y residuos contaminados con PCB)"/>
    <s v="Acción Correctiva"/>
    <s v="Respuesta a la SDA"/>
    <n v="1"/>
    <x v="0"/>
    <x v="0"/>
    <s v="PAOLA ADRIANA CORONA MIRANDA"/>
    <d v="2021-05-06T00:00:00"/>
    <x v="11"/>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3-2021"/>
    <n v="1"/>
    <n v="2021"/>
    <s v="GESTIÓN ADMINISTRATIVA"/>
    <x v="1"/>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querir mediante oficio al contratista e interventoria del contrato de mantenimiento, el cumplimiento normativo de los RCD para el cierre de los pines de obra "/>
    <s v="Acción Correctiva"/>
    <s v="Un (1) oficio de requerimiento al contratista y un (1) oficio de requerimiento a la interventoria del contrato de obra"/>
    <n v="2"/>
    <x v="0"/>
    <x v="0"/>
    <s v="PAOLA ADRIANA CORONA MIRANDA"/>
    <d v="2021-05-06T00:00:00"/>
    <x v="11"/>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3-2021"/>
    <n v="2"/>
    <n v="2021"/>
    <s v="GESTIÓN ADMINISTRATIVA"/>
    <x v="1"/>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alizar seguimiento mensual al informe presentado por el contratista e interventoria del contrato de obra, que de cumplimiento a los reportes y cierre de PIN ante la autoridad ambiental."/>
    <s v="Acción Correctiva"/>
    <s v="No. de seguimientos mensuales realizados / No. de seguimientos programados"/>
    <n v="6"/>
    <x v="0"/>
    <x v="0"/>
    <s v="PAOLA ADRIANA CORONA MIRANDA"/>
    <d v="2021-05-06T00:00:00"/>
    <x v="8"/>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3-2021"/>
    <n v="3"/>
    <n v="2021"/>
    <s v="GESTIÓN ADMINISTRATIVA"/>
    <x v="1"/>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Solicitar a la Secretaria Distrital de Ambiente capacitación sobre normatividad vigente."/>
    <s v="Acción Correctiva"/>
    <s v="Solicitudes de capacitación enviadas a la SDA "/>
    <n v="1"/>
    <x v="0"/>
    <x v="0"/>
    <s v="PAOLA ADRIANA CORONA MIRANDA"/>
    <d v="2021-05-06T00:00:00"/>
    <x v="13"/>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4-2021"/>
    <n v="1"/>
    <n v="2021"/>
    <s v="GESTIÓN ADMINISTRATIVA"/>
    <x v="1"/>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Llevar a cabo dos (2) actividades para la socialización de los deberes del Equipo Técnico contempladas en la Resolución 242 de 2014"/>
    <s v="Acción Correctiva"/>
    <s v="Numero de actividades de socialización realizadas/Total de actividades de socialización programadas"/>
    <n v="2"/>
    <x v="0"/>
    <x v="0"/>
    <s v="PAOLA ADRIANA CORONA MIRANDA"/>
    <d v="2021-05-06T00:00:00"/>
    <x v="0"/>
    <d v="2021-07-08T00:00:00"/>
    <s v="Julie Andrea Martinez Mendez"/>
    <s v="08/07/2021 seguimiento Julie Martinez se evidencia el acta y presentación  de la reunion del equipo tecnico donde  se realizo la socialización de _x000a_los deberes y obligaciones del Comité   los dás 28 de junion y el 27 de mayo _x000a__x000a__x000a_08/06/2021 Seguimiento Julie Martinez no se reporta por parte del área responsable de la ejecución avance de la gestión de esta actividad, sin embargo, se encuentra en el periodo establecido para su ejecución."/>
    <x v="0"/>
    <n v="0"/>
    <n v="0"/>
  </r>
  <r>
    <s v="024-2021"/>
    <n v="2"/>
    <n v="2021"/>
    <s v="GESTIÓN ADMINISTRATIVA"/>
    <x v="1"/>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0"/>
    <x v="0"/>
    <s v="PAOLA ADRIANA CORONA MIRANDA"/>
    <d v="2021-05-06T00:00:00"/>
    <x v="12"/>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5-2021"/>
    <n v="1"/>
    <n v="2021"/>
    <s v="GESTIÓN ADMINISTRATIVA"/>
    <x v="1"/>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Llevar a cabo dos (2) actividades para la socialización de los deberes del Gestor Ambiental contempladas en el Decreto 165 de 2015, artículo 6"/>
    <s v="Acción Correctiva"/>
    <s v="Documento con la definición de los deberes del Gestor Ambiental "/>
    <n v="2"/>
    <x v="0"/>
    <x v="0"/>
    <s v="PAOLA ADRIANA CORONA MIRANDA"/>
    <d v="2021-05-06T00:00:00"/>
    <x v="0"/>
    <d v="2021-07-08T00:00:00"/>
    <s v="Julie Andrea Martinez Mendez"/>
    <s v="08/07/2021 seguimiento Julie Martinez se evidencia el acta y presentación  de la reunion del equipo tecnico donde  se realizo la socialización de _x000a_los deberes del Gestor Ambiental los dás 28 de junion y el 27 de mayo_x000a__x000a__x000a_08/06/2021 Seguimiento Julie Martinez no se reporta por parte del área responsable de la ejecución avance de la gestión de esta actividad, sin embargo, se encuentra en el periodo establecido para su ejecución."/>
    <x v="0"/>
    <n v="0"/>
    <n v="0"/>
  </r>
  <r>
    <s v="025-2021"/>
    <n v="2"/>
    <n v="2021"/>
    <s v="GESTIÓN ADMINISTRATIVA"/>
    <x v="1"/>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0"/>
    <x v="0"/>
    <s v="PAOLA ADRIANA CORONA MIRANDA"/>
    <d v="2021-05-06T00:00:00"/>
    <x v="12"/>
    <d v="2021-07-08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6-2021"/>
    <n v="1"/>
    <n v="2021"/>
    <s v="COMUNICACIONES Y CULTURA PARA LA MOVILIDAD"/>
    <x v="17"/>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Expedir un acto administrativo mediante el cual se adopte el esquema de publicación en la pagina, conforme al Decreto 103 de 2015"/>
    <s v="Corrección"/>
    <s v="Acto Administrativo expedido"/>
    <n v="1"/>
    <x v="7"/>
    <x v="14"/>
    <s v="Andrés Fabian Contento Muñoz"/>
    <d v="2021-04-15T00:00:00"/>
    <x v="7"/>
    <m/>
    <m/>
    <m/>
    <x v="1"/>
    <n v="0"/>
    <n v="0"/>
  </r>
  <r>
    <s v="026-2021"/>
    <n v="2"/>
    <n v="2021"/>
    <s v="COMUNICACIONES Y CULTURA PARA LA MOVILIDAD"/>
    <x v="17"/>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Realizar mesa de trabajo con la Dirección de Normatividad y Conceptos frente a la interpretación de la subcategoria numeral 10.4 literal (A a la K)"/>
    <s v="Acción Correctiva"/>
    <s v="Mesa de trabajo realizada"/>
    <n v="1"/>
    <x v="7"/>
    <x v="14"/>
    <s v="Andrés Fabian Contento Muñoz"/>
    <d v="2021-04-15T00:00:00"/>
    <x v="7"/>
    <m/>
    <m/>
    <m/>
    <x v="1"/>
    <n v="0"/>
    <n v="0"/>
  </r>
  <r>
    <s v="027-2021"/>
    <n v="1"/>
    <n v="2021"/>
    <s v="GESTIÓN JURÍDICA"/>
    <x v="17"/>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Publicar  mensualmente en la pagina web de la entidad en la pestaña Transparencia y acceso a la información específicamente en el  ítem 8 contratación la información contractual y la ejecución de los contratos celebrados en la SDM."/>
    <s v="Acción Correctiva"/>
    <s v="Publicaciones realizadas/publicaciones programadas"/>
    <n v="1"/>
    <x v="1"/>
    <x v="1"/>
    <s v="ANA MARÍA CORREDOR YUNIS"/>
    <d v="2021-04-01T00:00:00"/>
    <x v="1"/>
    <m/>
    <m/>
    <m/>
    <x v="1"/>
    <n v="0"/>
    <n v="0"/>
  </r>
  <r>
    <s v="027-2021"/>
    <n v="2"/>
    <n v="2021"/>
    <s v="GESTIÓN JURÍDICA"/>
    <x v="17"/>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Implementar un enlace en la pestaña Transparencia y acceso a la información específicamente en el  ítem 8 contratación que direccione al PAA publicado en Secop"/>
    <s v="Acción Correctiva"/>
    <s v="Enlace creado e implementado "/>
    <n v="1"/>
    <x v="1"/>
    <x v="1"/>
    <s v="ANA MARÍA CORREDOR YUNIS"/>
    <d v="2021-04-01T00:00:00"/>
    <x v="1"/>
    <m/>
    <m/>
    <m/>
    <x v="1"/>
    <n v="0"/>
    <n v="0"/>
  </r>
  <r>
    <s v="028-2021"/>
    <n v="1"/>
    <n v="2021"/>
    <s v="GESTIÓN DE TICS_x000a_GESTIÓN ADMINISTRATIVA"/>
    <x v="17"/>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la documentación según los criterios establecidos en la normativa."/>
    <s v="Acción Correctiva"/>
    <s v="(Documentación actualizada)/(Total de la documentación)"/>
    <s v="Cumplimiento de los requisitos normativos establecidos en  las subcategorías 10.3 índice de información clasificada, literales b, i, j, k, l, n; y reservada,  y 10.4 esquema de publicación de la información, literal j."/>
    <x v="9"/>
    <x v="21"/>
    <s v="ALEXANDER RICARDO - PAOLA CORONA"/>
    <d v="2021-04-05T00:00:00"/>
    <x v="1"/>
    <m/>
    <m/>
    <m/>
    <x v="1"/>
    <n v="0"/>
    <n v="0"/>
  </r>
  <r>
    <s v="028-2021"/>
    <n v="2"/>
    <n v="2021"/>
    <s v="GESTIÓN DE TICS_x000a_GESTIÓN ADMINISTRATIVA"/>
    <x v="17"/>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documento equivalente al acto administrativo manejado por la entidad de conformidad con la normativa."/>
    <s v="Acción Correctiva"/>
    <s v="(Documentación actualizada)/(Total de la documentación)"/>
    <s v="Cumplimiento de los requisitos normativos establecidos en  las subcategorías 10.2 registro de activos de información, literal i, 10.3 índice de información clasificada y reservada, literal o;  y 10.4 esquema de publicación de la información, literal k."/>
    <x v="9"/>
    <x v="21"/>
    <s v="ALEXANDER RICARDO - PAOLA CORONA"/>
    <d v="2021-04-05T00:00:00"/>
    <x v="1"/>
    <m/>
    <m/>
    <m/>
    <x v="1"/>
    <n v="0"/>
    <n v="0"/>
  </r>
  <r>
    <s v="028-2021"/>
    <n v="3"/>
    <n v="2021"/>
    <s v="GESTIÓN DE TICS_x000a_GESTIÓN ADMINISTRATIVA"/>
    <x v="17"/>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Publicar documento equivalente al acto administrativo manejado por la entidad de conformidad con la normativa."/>
    <s v="Acción Correctiva"/>
    <s v="(Documentos publicados)/(Total de documentos)"/>
    <s v="Cumplimiento de los requisitos normativos establecidos en  las subcategorías 10.2 registro de activos de información, literal i, 10.3 índice de información clasificada y reservada, literal o;  y 10.4 esquema de publicación de la información, literal k."/>
    <x v="9"/>
    <x v="21"/>
    <s v="ALEXANDER RICARDO - PAOLA CORONA"/>
    <d v="2021-04-05T00:00:00"/>
    <x v="1"/>
    <m/>
    <m/>
    <m/>
    <x v="1"/>
    <n v="0"/>
    <n v="0"/>
  </r>
  <r>
    <s v="029-2021"/>
    <n v="1"/>
    <n v="2021"/>
    <s v="GESTIÓN DE TICS"/>
    <x v="17"/>
    <d v="2021-03-11T00:00:00"/>
    <s v="Autocontrol .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n las finalidades  y las  autorizaciones el tratamiento de los datos personales a las personas que ingresan su información. "/>
    <s v="Acción Correctiva"/>
    <s v=" Hipervínculo creado e Implementado de la Autorización del tratamiento de los datos personales."/>
    <n v="1"/>
    <x v="2"/>
    <x v="2"/>
    <s v="ALEXANDER RICARDO ANDRADE"/>
    <d v="2021-04-05T00:00:00"/>
    <x v="7"/>
    <m/>
    <m/>
    <m/>
    <x v="1"/>
    <n v="0"/>
    <n v="0"/>
  </r>
  <r>
    <s v="029-2021"/>
    <n v="2"/>
    <n v="2021"/>
    <s v="GESTIÓN DE TICS"/>
    <x v="17"/>
    <d v="2021-03-11T00:00:00"/>
    <s v="Autocontrol: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 la  certificación de seguridad de la página web de la entidad."/>
    <s v="Acción Correctiva"/>
    <s v=" Hipervínculo creado e Implementado  la  certificación de seguridad de la página web"/>
    <n v="1"/>
    <x v="2"/>
    <x v="2"/>
    <s v="ALEXANDER RICARDO ANDRADE"/>
    <d v="2021-04-05T00:00:00"/>
    <x v="7"/>
    <m/>
    <m/>
    <m/>
    <x v="1"/>
    <n v="0"/>
    <n v="0"/>
  </r>
  <r>
    <s v="030-2021"/>
    <n v="1"/>
    <n v="2021"/>
    <s v="GESTIÓN DEL TALENTO HUMANO"/>
    <x v="18"/>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l interior de la DTH de sobre la normatividad vigente para la presentación del informorme de Ley de Cuotas"/>
    <s v="Socializar al interior de la Dirección de Talento Humano de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Acción Correctiva"/>
    <s v="No. Socializaciones realizadas/No. de socializaciones programadas"/>
    <n v="1"/>
    <x v="0"/>
    <x v="9"/>
    <s v="IVAN ALEXANDER DIAZ VILLA"/>
    <d v="2021-05-03T00:00:00"/>
    <x v="15"/>
    <d v="2021-07-08T00:00:00"/>
    <s v="Julie Andrea Martinez Mendez"/>
    <s v="08/07/2021 Seguimiento Julie Martinez no se reporta por parte del proceso actividades sin embargo se encuentra dentro de los terminos para su ejecución_x000a_"/>
    <x v="1"/>
    <n v="0"/>
    <n v="0"/>
  </r>
  <r>
    <s v="030-2021"/>
    <n v="2"/>
    <n v="2021"/>
    <s v="GESTIÓN DEL TALENTO HUMANO"/>
    <x v="18"/>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0"/>
    <x v="9"/>
    <s v="IVAN ALEXANDER DIAZ VILLA"/>
    <d v="2021-05-03T00:00:00"/>
    <x v="12"/>
    <d v="2021-07-08T00:00:00"/>
    <s v="Julie Andrea Martinez Mendez"/>
    <s v="08/07/2021 Seguimiento Julie Martinez no se reporta por parte del proceso actividades sin embargo se encuentra dentro de los terminos para su ejecución_x000a_"/>
    <x v="1"/>
    <n v="0"/>
    <n v="0"/>
  </r>
  <r>
    <s v="031-2021"/>
    <n v="1"/>
    <n v="2021"/>
    <s v="GESTIÓN DEL TALENTO HUMANO"/>
    <x v="19"/>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 los servidores publicos en cargos directivos de sobre la normatividad vigente a la publicación de la declaración del impuesto sobre la renta y complementarios (ítem 2.1 del presente informe), en los términos de la Ley 2013 de 2019."/>
    <s v="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
    <s v="Acción Correctiva"/>
    <s v="No. Socializaciones realizadas/No. de socializaciones programadas"/>
    <n v="1"/>
    <x v="0"/>
    <x v="9"/>
    <s v="IVAN ALEXANDER DIAZ VILLA"/>
    <d v="2021-05-03T00:00:00"/>
    <x v="15"/>
    <d v="2021-07-08T00:00:00"/>
    <s v="Julie Andrea Martinez Mendez"/>
    <s v="08/07/2021 Seguimiento Julie Martinez no se reporta por parte del proceso actividades sin embargo se encuentra dentro de los terminos para su ejecución_x000a_"/>
    <x v="1"/>
    <n v="0"/>
    <n v="0"/>
  </r>
  <r>
    <s v="031-2021"/>
    <n v="2"/>
    <n v="2021"/>
    <s v="GESTIÓN DEL TALENTO HUMANO"/>
    <x v="19"/>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0"/>
    <x v="9"/>
    <s v="IVAN ALEXANDER DIAZ VILLA"/>
    <d v="2021-05-03T00:00:00"/>
    <x v="12"/>
    <d v="2021-07-08T00:00:00"/>
    <s v="Julie Andrea Martinez Mendez"/>
    <s v="08/07/2021 Seguimiento Julie Martinez no se reporta por parte del proceso actividades sin embargo se encuentra dentro de los terminos para su ejecución_x000a_"/>
    <x v="1"/>
    <n v="0"/>
    <n v="0"/>
  </r>
  <r>
    <s v="032-2021"/>
    <n v="1"/>
    <n v="2021"/>
    <s v="GESTIÓN JURÍDICA"/>
    <x v="19"/>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16"/>
    <m/>
    <m/>
    <m/>
    <x v="1"/>
    <n v="0"/>
    <n v="0"/>
  </r>
  <r>
    <s v="033-2021"/>
    <n v="1"/>
    <n v="2021"/>
    <s v="COMUNICACIONES Y CULTURA PARA LA MOVILIDAD"/>
    <x v="20"/>
    <d v="2021-06-04T00:00:00"/>
    <s v="Al validar las acciones y la normativa, se evidencia la necesidad de actualizar los documentos del proceso  "/>
    <s v="Posibilidad de afectación reputacional por posibles requerimientos de entes de control y de los procesos internos de la entidad debido a la gestión del control documental del sistema de gestión de calidad  fuera de los requisitos procedimentales."/>
    <s v="Ajuste de actividades de acuerdo con las necesidades vigentes y nueva normativa relacionada con el Proceso."/>
    <s v="Actualizar y publicar los documentos del proceso"/>
    <s v="Corrección"/>
    <s v="Documentos actualizados y publicados"/>
    <n v="1"/>
    <x v="7"/>
    <x v="14"/>
    <s v="JEFE OFICINA ASESORA DE COMUNICACIONES Y CULTURA PARA LA MOVILIDAD"/>
    <d v="2021-06-15T00:00:00"/>
    <x v="13"/>
    <m/>
    <m/>
    <m/>
    <x v="1"/>
    <n v="0"/>
    <n v="0"/>
  </r>
  <r>
    <s v="034-2021"/>
    <n v="1"/>
    <n v="2021"/>
    <s v="DIRECCIONAMIENTO ESTRATÉGICO"/>
    <x v="21"/>
    <d v="2021-05-24T00:00:00"/>
    <s v="En el proceso de Direccionamiento Estratégico se sugiere generar un documento o instructivo que oriente a los procesos de la SDM en el diligenciamiento del Mapa de Riesgos de Gestión acorde con la guía metodológica para la administración del riesgo versión 5.0, para fortalecer la metodología considerando orientaciones metodológicas que permitan a los procesos realizar la_x000a_identificación, control y monitoreo de forma más fácil."/>
    <s v="Posibilidad de afectación reputacional por posibles requerimientos de entes de control y de los procesos internos de la entidad debido a la gestión del control documental del sistema de gestión de calidad  fuera de los requisitos procedimentales"/>
    <s v="No se cuenta con  un documento de apoyo que contenga todos los aspectos relevantes para la identificación, valoración y tratamiento de los riesgos de gestión bajo la nueva metodología en su versión 5.0. "/>
    <s v="Generar y publicar un documento que contenga el paso a paso para la realización de la identificación, valoración y tratamientos."/>
    <s v="Mejora Continua"/>
    <s v="Documento para la identificación, valoración y tratamiento de riesgos de gestión publicado en la intranet"/>
    <s v="Un (1) Documento publicado"/>
    <x v="10"/>
    <x v="22"/>
    <s v="JEFE OFICINA ASESORA DE PLANEACIÓN INSTITUCIONAL"/>
    <d v="2021-06-08T00:00:00"/>
    <x v="0"/>
    <d v="2021-07-01T00:00:00"/>
    <s v="Vieinery Piza Olarte"/>
    <s v="01/07/2021. El proceso aporta como evidencia  La Guía para la Gestión del Riesgo SDM PE01-G01 Versión 1.0 de 29-06-2021, publicada en la intranet en la siguiente ruta: https://intranetmovilidad.movilidadbogota.gov.co/intranet/PE01#tab-1382-2_x000a_Por lo anterior y teniendo  en cuenta los soportes presentados por el proceso, se procede a realizar el cierre de la misma._x000a_RECOMENDACION: Cerrar la acción y excluirla del PMP. "/>
    <x v="0"/>
    <n v="0"/>
    <n v="0"/>
  </r>
  <r>
    <s v="035-2021"/>
    <n v="1"/>
    <n v="2021"/>
    <s v="CONTROL Y EVALUACIÓN DE LA GESTIÓN"/>
    <x v="21"/>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
    <s v="Acción Correctiva"/>
    <s v="Actas de socializacion ocorreos electronicos"/>
    <n v="2"/>
    <x v="11"/>
    <x v="23"/>
    <s v="Diego Nairo Useche Rueda"/>
    <d v="2021-06-15T00:00:00"/>
    <x v="13"/>
    <m/>
    <m/>
    <m/>
    <x v="1"/>
    <n v="0"/>
    <n v="0"/>
  </r>
  <r>
    <s v="035-2021"/>
    <n v="2"/>
    <n v="2021"/>
    <s v="CONTROL Y EVALUACIÓN DE LA GESTIÓN"/>
    <x v="21"/>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Definir un responsable que verifique la oportuna publicación y socialización al interior de la entidad de los cambios o modificaciones que se surtan en los procedimientos del proceso de Control y Evaluación de la Gestión. "/>
    <s v="Acción Correctiva"/>
    <s v="Procedimiento socializado / Procedimiento actualizado"/>
    <n v="1"/>
    <x v="11"/>
    <x v="23"/>
    <s v="Diego Nairo Useche Rueda"/>
    <d v="2021-06-15T00:00:00"/>
    <x v="13"/>
    <m/>
    <m/>
    <m/>
    <x v="1"/>
    <n v="0"/>
    <n v="0"/>
  </r>
  <r>
    <s v="036-2021"/>
    <n v="1"/>
    <n v="2021"/>
    <s v="GESTIÓN DE TICS"/>
    <x v="21"/>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2"/>
    <x v="2"/>
    <s v="Jefe Oficina de Tecnologías de la Información y Comunicaciones"/>
    <d v="2021-05-24T00:00:00"/>
    <x v="17"/>
    <m/>
    <m/>
    <m/>
    <x v="1"/>
    <n v="0"/>
    <n v="0"/>
  </r>
  <r>
    <s v="037-2021"/>
    <n v="1"/>
    <n v="2021"/>
    <s v="GESTIÓN DE TICS"/>
    <x v="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
    <s v="Debilidades en la actualización de documentos del Sistema de Gestión de Calidad."/>
    <s v="Debilidad en el seguimiento y actualización de la documentación publicada en el Sistema de Gestión de Calidad."/>
    <s v="Actualizar los Documentos (Administración de Cuentas de Usuarios PA01-PR05, Gestión de la Información PA04-PR05 y Caracterización del proceso PA04–C) Actualizado y publicado en el Sistema de Gestión de la Calidad."/>
    <s v="Acción Correctiva"/>
    <s v="Documento Actualizado / Documento Publicado "/>
    <n v="3"/>
    <x v="2"/>
    <x v="2"/>
    <s v="Jefe Oficina de Tecnologías de la Información y Comunicaciones"/>
    <d v="2021-05-24T00:00:00"/>
    <x v="17"/>
    <m/>
    <m/>
    <m/>
    <x v="1"/>
    <n v="0"/>
    <n v="0"/>
  </r>
  <r>
    <s v="038-2021"/>
    <n v="1"/>
    <n v="2021"/>
    <s v="GESTIÓN DE TICS"/>
    <x v="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quot;SI&quot; o en caso de &quot;NO&quot;. Así mismo, se usa como conector de página una letra, cuando debería ser un número y en los lineamientos y/o Políticas de operación se menciona el formato PA01-PRxx-IN02 Instructivo de digitalización e indexación en el aplicativo Laserfiche, que no existe."/>
    <s v="Debilidades en la actualización de documentos del Sistema de Gestión de Calidad."/>
    <s v="Debilidad en el seguimiento y actualización de la documentación publicada en el Sistema de Gestión de Calidad.."/>
    <s v="Actualizar el Documento (Administración de Cuentas de Usuarios PA04-PR01) Actualizado y publicado en el Sistema de Gestión de la Calidad."/>
    <s v="Acción Correctiva"/>
    <s v="Documento Actualizado / Documento Publicado "/>
    <n v="1"/>
    <x v="2"/>
    <x v="2"/>
    <s v="Jefe Oficina de Tecnologías de la Información y Comunicaciones"/>
    <d v="2021-05-24T00:00:00"/>
    <x v="17"/>
    <m/>
    <m/>
    <m/>
    <x v="1"/>
    <n v="0"/>
    <n v="0"/>
  </r>
  <r>
    <s v="039-2021"/>
    <n v="1"/>
    <n v="2021"/>
    <s v="GESTIÓN DE TICS"/>
    <x v="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quot;Definir e implementar las estrategias para realizar la conformación y consolidación sobre Movilidad de acuerdo con los requerimientos&quot; a cargo del profesional OTIC no es clara."/>
    <s v="Debilidades en la actualización de documentos del Sistema de Gestión de Calidad."/>
    <s v="Debilidad en el seguimiento y actualización de la documentación publicada en el Sistema de Gestión de Calidad."/>
    <s v="Actualizar el Documento (Gestión de la Información PA04-PR05) Actualizado y publicado en el Sistema de Gestión de la Calidad."/>
    <s v="Acción Correctiva"/>
    <s v="Documento Actualizado / Documento Publicado "/>
    <n v="1"/>
    <x v="2"/>
    <x v="2"/>
    <s v="Jefe Oficina de Tecnologías de la Información y Comunicaciones"/>
    <d v="2021-05-24T00:00:00"/>
    <x v="17"/>
    <m/>
    <m/>
    <m/>
    <x v="1"/>
    <n v="0"/>
    <n v="0"/>
  </r>
  <r>
    <s v="040-2021"/>
    <n v="1"/>
    <n v="2021"/>
    <s v="GESTIÓN DE TICS"/>
    <x v="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
    <s v="Debilidades en la actualización de documentos del Sistema de Gestión de Calidad."/>
    <s v="Debilidad en el seguimiento y actualización de la documentación publicada en el Sistema de Gestión de Calidad."/>
    <s v="Actualizar el Documento (Caracterización del Proceso PE04-C) Actualizado y publicado en el Sistema de Gestión de la Calidad."/>
    <s v="Acción Correctiva"/>
    <s v="Documento Actualizado / Documento Publicado "/>
    <n v="1"/>
    <x v="2"/>
    <x v="2"/>
    <s v="Jefe Oficina de Tecnologías de la Información y Comunicaciones"/>
    <d v="2021-05-24T00:00:00"/>
    <x v="17"/>
    <m/>
    <m/>
    <m/>
    <x v="1"/>
    <n v="0"/>
    <n v="0"/>
  </r>
  <r>
    <s v="041-2021"/>
    <n v="1"/>
    <n v="2021"/>
    <s v="GESTIÓN DE TICS"/>
    <x v="21"/>
    <d v="2021-05-24T00:00:00"/>
    <s v="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
    <s v="Debilidades en el seguimiento de actividades al interior del proceso"/>
    <s v="Desinterés por parte del personal de la Secretaria Distrital de Movilidad  frente a la elaboración de la encuentra de satisfacción."/>
    <s v="Socializar al interior de la entidad frente a la Importancia de la evaluación de las encuestas de satisfacción de los usuarios que es gestionada por el Operador Tecnológico."/>
    <s v="Acción Correctiva"/>
    <s v="Socialización Programada / Socialización Ejecutada"/>
    <n v="4"/>
    <x v="2"/>
    <x v="2"/>
    <s v="Jefe Oficina de Tecnologías de la Información y Comunicaciones"/>
    <d v="2021-05-24T00:00:00"/>
    <x v="17"/>
    <m/>
    <m/>
    <m/>
    <x v="1"/>
    <n v="0"/>
    <n v="0"/>
  </r>
  <r>
    <s v="042-2021"/>
    <n v="1"/>
    <n v="2021"/>
    <s v="GESTIÓN DE TICS"/>
    <x v="21"/>
    <d v="2021-05-24T00:00:00"/>
    <s v="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
    <s v="Debilidades en el seguimiento de actividades al interior del proceso"/>
    <s v="Desconocimiento de algunos integrantes de la OTIC frente a la documentación del Sistema de Gestión de Calidad del proceso OTIC y Plataforma Estratégica de la entidad publicados en la Intranet de la entidad."/>
    <s v="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
    <s v="Acción Correctiva"/>
    <s v="Socialización Programada / Socialización Ejecutada"/>
    <n v="1"/>
    <x v="2"/>
    <x v="2"/>
    <s v="Jefe Oficina de Tecnologías de la Información y Comunicaciones"/>
    <d v="2021-05-24T00:00:00"/>
    <x v="17"/>
    <m/>
    <m/>
    <m/>
    <x v="1"/>
    <n v="0"/>
    <n v="0"/>
  </r>
  <r>
    <s v="043-2021"/>
    <n v="1"/>
    <n v="2021"/>
    <s v="COMUNICACIONES Y CULTURA PARA LA MOVILIDAD"/>
    <x v="21"/>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4"/>
    <s v="Jefe Oficina Asesora de Comunicaciones y Cultura para la Movilidad"/>
    <d v="2021-06-15T00:00:00"/>
    <x v="7"/>
    <m/>
    <m/>
    <m/>
    <x v="1"/>
    <n v="0"/>
    <n v="0"/>
  </r>
  <r>
    <s v="043-2021"/>
    <n v="2"/>
    <n v="2021"/>
    <s v="COMUNICACIONES Y CULTURA PARA LA MOVILIDAD"/>
    <x v="21"/>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4"/>
    <s v="Jefe Oficina Asesora de Comunicaciones y Cultura para la Movilidad"/>
    <d v="2021-06-15T00:00:00"/>
    <x v="7"/>
    <m/>
    <m/>
    <m/>
    <x v="1"/>
    <n v="0"/>
    <n v="0"/>
  </r>
  <r>
    <s v="043-2021"/>
    <n v="3"/>
    <n v="2021"/>
    <s v="COMUNICACIONES Y CULTURA PARA LA MOVILIDAD"/>
    <x v="21"/>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4"/>
    <s v="Jefe Oficina Asesora de Comunicaciones y Cultura para la Movilidad"/>
    <d v="2021-06-15T00:00:00"/>
    <x v="7"/>
    <m/>
    <m/>
    <m/>
    <x v="1"/>
    <n v="0"/>
    <n v="0"/>
  </r>
  <r>
    <s v="044-2021"/>
    <n v="1"/>
    <n v="2021"/>
    <s v="COMUNICACIONES Y CULTURA PARA LA MOVILIDAD"/>
    <x v="21"/>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4"/>
    <s v="Jefe Oficina Asesora de Comunicaciones y Cultura para la Movilidad"/>
    <d v="2021-06-15T00:00:00"/>
    <x v="7"/>
    <m/>
    <m/>
    <m/>
    <x v="1"/>
    <n v="0"/>
    <n v="0"/>
  </r>
  <r>
    <s v="044-2021"/>
    <n v="2"/>
    <n v="2021"/>
    <s v="COMUNICACIONES Y CULTURA PARA LA MOVILIDAD"/>
    <x v="21"/>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4"/>
    <s v="Jefe Oficina Asesora de Comunicaciones y Cultura para la Movilidad"/>
    <d v="2021-06-15T00:00:00"/>
    <x v="7"/>
    <m/>
    <m/>
    <m/>
    <x v="1"/>
    <n v="0"/>
    <n v="0"/>
  </r>
  <r>
    <s v="044-2021"/>
    <n v="3"/>
    <n v="2021"/>
    <s v="COMUNICACIONES Y CULTURA PARA LA MOVILIDAD"/>
    <x v="21"/>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4"/>
    <s v="Jefe Oficina Asesora de Comunicaciones y Cultura para la Movilidad"/>
    <d v="2021-06-15T00:00:00"/>
    <x v="7"/>
    <m/>
    <m/>
    <m/>
    <x v="1"/>
    <n v="0"/>
    <n v="0"/>
  </r>
  <r>
    <s v="045-2021"/>
    <n v="1"/>
    <n v="2021"/>
    <s v="GESTIÓN DE TRÁMITES Y SERVICIOS PARA LA CIUDADANÍA"/>
    <x v="21"/>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_x000a__x000a_"/>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trol para la publicación de los documentos"/>
    <s v="Realizar mesa de trabajo para revisar el PM04-PR08 y sus anexos"/>
    <s v="Corrección"/>
    <s v="Mesa de trabajo programada"/>
    <s v="1 Acta de reunión "/>
    <x v="5"/>
    <x v="11"/>
    <s v="Dirección de Atención al Ciudadano"/>
    <d v="2021-06-15T00:00:00"/>
    <x v="18"/>
    <m/>
    <m/>
    <m/>
    <x v="1"/>
    <n v="0"/>
    <n v="0"/>
  </r>
  <r>
    <s v="045-2021"/>
    <n v="2"/>
    <n v="2021"/>
    <s v="GESTIÓN DE TRÁMITES Y SERVICIOS PARA LA CIUDADANÍA"/>
    <x v="21"/>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_x000a__x000a_"/>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trol para la publicación de los documentos"/>
    <s v="Actualizar, publicar y socializar  el procedimiento PM04-PR08 con sus anexos  incluyendo el simbolo para verificación de puntos de control."/>
    <s v="Corrección"/>
    <s v="Procedimiento actualizado, publicado y socializado "/>
    <s v="1 Procedimiento actualizado, publicado y socializado "/>
    <x v="5"/>
    <x v="11"/>
    <s v="Dirección de Atención al Ciudadano"/>
    <d v="2021-06-15T00:00:00"/>
    <x v="18"/>
    <m/>
    <m/>
    <m/>
    <x v="1"/>
    <n v="0"/>
    <n v="0"/>
  </r>
  <r>
    <s v="045-2021"/>
    <n v="3"/>
    <n v="2021"/>
    <s v="GESTIÓN DE TRÁMITES Y SERVICIOS PARA LA CIUDADANÍA"/>
    <x v="21"/>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No se considero necesario mencionar el formato ya que en los lineamientos estaba descrita la acción a realizar."/>
    <s v="Actualizar el procedimiento PM04-PR01 incluyendo el código del formato PM04-PR01-F04 Encuesta de Satisfacción de los asistentes al curso pedagógico en el lineamiento de su aplicación e  incluyendo el simbolo para verificación de puntos de control."/>
    <s v="Corrección"/>
    <s v="Procedimiento actualizado, publicado y socializado "/>
    <s v="1 Procedimiento actualizado, publicado y socializado "/>
    <x v="5"/>
    <x v="11"/>
    <s v="Dirección de Atención al Ciudadano"/>
    <d v="2021-06-15T00:00:00"/>
    <x v="18"/>
    <m/>
    <m/>
    <m/>
    <x v="1"/>
    <n v="0"/>
    <n v="0"/>
  </r>
  <r>
    <s v="045-2021"/>
    <n v="4"/>
    <n v="2021"/>
    <s v="GESTIÓN DE TRÁMITES Y SERVICIOS PARA LA CIUDADANÍA"/>
    <x v="21"/>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Demora en la creación del protocolo PM04-PT01."/>
    <s v="Actualizar, publicar y socializar el  procedimiento PM04-PR01 mencionando en las acciones implementadas por la DAC  el PM04-PT01 Protocolo de contingencia frente a la caida de cualquier servicio presencial de la SDM."/>
    <s v="Corrección"/>
    <s v="Procedimientos actualizados, publicados y socializados. "/>
    <s v="2 Procedimientos actualizado, publicado y socializado "/>
    <x v="5"/>
    <x v="11"/>
    <s v="Dirección de Atención al Ciudadano"/>
    <d v="2021-06-15T00:00:00"/>
    <x v="18"/>
    <m/>
    <m/>
    <m/>
    <x v="1"/>
    <n v="0"/>
    <n v="0"/>
  </r>
  <r>
    <s v="045-2021"/>
    <n v="5"/>
    <n v="2021"/>
    <s v="GESTIÓN DE TRÁMITES Y SERVICIOS PARA LA CIUDADANÍA"/>
    <x v="21"/>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Actualmente no se cuenta con interconexión con el RUNT"/>
    <s v="Actualizar, publicar y socialzar la PM04-C Caracterización del proceso PM04 Gestión de Trámites y Servicios para  la Ciudadanía"/>
    <s v="Corrección"/>
    <s v="Caracterización actualizada, publicada y socializada"/>
    <s v="1 caracterización actualizada, publicada y socializada"/>
    <x v="5"/>
    <x v="11"/>
    <s v="Dirección de Atención al Ciudadano"/>
    <d v="2021-06-15T00:00:00"/>
    <x v="18"/>
    <m/>
    <m/>
    <m/>
    <x v="1"/>
    <n v="0"/>
    <n v="0"/>
  </r>
  <r>
    <s v="045-2021"/>
    <n v="6"/>
    <n v="2021"/>
    <s v="GESTIÓN ADMINISTRATIVA"/>
    <x v="21"/>
    <d v="2021-06-0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Teniendo en cuenta que la planeación y gestión de recursos se realizó a mediados del año 2020 y el formato se creó para tal efecto en noviembre de 2020, el formato PA01-PR13-F05 PLANEACIÓN Y GESTIÓN DE RECURSOS PRÓXIMA VIGENCIA no se diligenció para la vigencia 2020 dado que se elaboró con posterioridad a la gestión de recursos para la próxima vigencia."/>
    <s v="Diligenciar el formato PA01-PR13-F05 PLANEACIÓN Y GESTIÓN DE RECURSOS PRÓXIMA VIGENCIA formulado en el año 2020 para la vigencia 2021."/>
    <s v="CORRECTIVA"/>
    <s v="Formato diligenciado"/>
    <s v="1 formato diligenciado"/>
    <x v="0"/>
    <x v="6"/>
    <s v="Subdirección Administrativa"/>
    <d v="2021-06-15T00:00:00"/>
    <x v="5"/>
    <m/>
    <m/>
    <m/>
    <x v="1"/>
    <n v="0"/>
    <n v="0"/>
  </r>
  <r>
    <s v="045-2021"/>
    <n v="7"/>
    <n v="2021"/>
    <s v="GESTIÓN ADMINISTRATIVA"/>
    <x v="21"/>
    <d v="2021-06-0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Teniendo en cuenta que la planeación y gestión de recursos se realizó a mediados del año 2020 y el formato se creó para tal efecto en noviembre de 2020, el formato PA01-PR13-F05 PLANEACIÓN Y GESTIÓN DE RECURSOS PRÓXIMA VIGENCIA no se diligenció para la vigencia 2020 dado que se elaboró con posterioridad a la gestión de recursos para la próxima vigencia."/>
    <s v="Diligenciar el formato PA01-PR13-F05 PLANEACIÓN Y GESTIÓN DE RECURSOS PRÓXIMA VIGENCIA formulado en el año 2021 para la vigencia 2022._x000a_"/>
    <s v="Preventiva"/>
    <s v="Formato diligenciado"/>
    <s v="1 formato diligenciado"/>
    <x v="0"/>
    <x v="6"/>
    <s v="Subdirección Administrativa"/>
    <d v="2021-06-15T00:00:00"/>
    <x v="19"/>
    <m/>
    <m/>
    <m/>
    <x v="1"/>
    <n v="0"/>
    <n v="0"/>
  </r>
  <r>
    <s v="045-2021"/>
    <n v="8"/>
    <n v="2021"/>
    <s v="GESTIÓN DEL TALENTO HUMANO"/>
    <x v="21"/>
    <d v="2021-06-06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Realizar una revisión de la documentación total del proceso DTH que encuentra publicada en la intranet, con el fin de identificar el estado de los documentos y verificar que tramiento se le puede dar a los documentos"/>
    <s v="Acción Correctiva"/>
    <s v="No. Documentos revisado/No. de documentos publicados en la intranet"/>
    <n v="1"/>
    <x v="0"/>
    <x v="9"/>
    <s v="Dirección de Talento Humano"/>
    <d v="2021-06-15T00:00:00"/>
    <x v="1"/>
    <m/>
    <m/>
    <m/>
    <x v="1"/>
    <n v="0"/>
    <n v="0"/>
  </r>
  <r>
    <s v="045-2021"/>
    <n v="9"/>
    <n v="2021"/>
    <s v="GESTIÓN DEL TALENTO HUMANO"/>
    <x v="21"/>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0"/>
    <x v="9"/>
    <s v="Dirección de Talento Humano"/>
    <d v="2021-06-15T00:00:00"/>
    <x v="1"/>
    <m/>
    <m/>
    <m/>
    <x v="1"/>
    <n v="0"/>
    <n v="0"/>
  </r>
  <r>
    <s v="046-2021"/>
    <n v="1"/>
    <n v="2021"/>
    <s v="GESTIÓN DE TRÁMITES Y SERVICIOS PARA LA CIUDADANÍA"/>
    <x v="21"/>
    <d v="2021-05-25T00:00:00"/>
    <s v="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documentación en las solicitudes realizadas a la Subdirección Administrativa."/>
    <s v="Realizar 2 mesas de trabajo con la Subdirección Adminsitrativa que permita retroalimientar los resultados de la encuesta de satisfacción aplicada en los curso pedagógicos por infraccción a las normas de transito."/>
    <s v="Acción Correctiva"/>
    <s v="Mesa de trabajo realizadas"/>
    <s v="2 Mesas de trabajo realizadas"/>
    <x v="5"/>
    <x v="11"/>
    <s v="Dirección de Atención al Ciudadano"/>
    <d v="2021-06-15T00:00:00"/>
    <x v="20"/>
    <m/>
    <m/>
    <m/>
    <x v="1"/>
    <n v="0"/>
    <n v="0"/>
  </r>
  <r>
    <s v="047-2021"/>
    <n v="1"/>
    <n v="2021"/>
    <s v="GESTIÓN DE TRÁMITES Y SERVICIOS PARA LA CIUDADANÍA"/>
    <x v="21"/>
    <d v="2021-05-25T00:00:00"/>
    <s v="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_x000a_Agotado el proceso de identificación, el conductor infractor deberá presentar el comparendo que le ha sido impuesto para proceder adelantar el curso sobre normas de tránsito, el cual no podrá ser inferior a dos (2) horas catedra._x000a_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No se considero necesario implementar controles para asegurar la duración y temática del curso pedagógico."/>
    <s v="Realizar 2 mesas de trabajo que permita verificar la duración y temática de los cursos pedagógicos."/>
    <s v="Acción Correctiva"/>
    <s v="Mesa de trabajo realizadas"/>
    <s v="2 Mesas de trabajo realizadas"/>
    <x v="5"/>
    <x v="11"/>
    <s v="Dirección de Atención al Ciudadano"/>
    <d v="2021-06-15T00:00:00"/>
    <x v="20"/>
    <m/>
    <m/>
    <m/>
    <x v="1"/>
    <n v="0"/>
    <n v="0"/>
  </r>
  <r>
    <s v="048-2021"/>
    <n v="1"/>
    <n v="2021"/>
    <s v="GESTIÓN DE TRÁMITES Y SERVICIOS PARA LA CIUDADANÍA"/>
    <x v="21"/>
    <d v="2021-05-25T00:00:00"/>
    <s v="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ocimiento de los documentos aplicables a cursos pedagógicos."/>
    <s v="Realizar 2 socializaciones de los documentos asociados al PM04-PR01 a los equipos de servicio, racionalización de trámites y PQRSD  que apoyan la operación del trámite de los Cursos Pedagógicos."/>
    <s v="Acción Correctiva"/>
    <s v="Socializaciones realizadas"/>
    <s v="2 Socializaciones realizadas"/>
    <x v="5"/>
    <x v="11"/>
    <s v="Dirección de Atención al Ciudadano"/>
    <d v="2021-06-15T00:00:00"/>
    <x v="20"/>
    <m/>
    <m/>
    <m/>
    <x v="1"/>
    <n v="0"/>
    <n v="0"/>
  </r>
  <r>
    <s v="049-2021"/>
    <n v="1"/>
    <n v="2021"/>
    <s v="GESTIÓN DE TRÁMITES Y SERVICIOS PARA LA CIUDADANÍA"/>
    <x v="21"/>
    <d v="2021-05-25T00:00:00"/>
    <s v="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identificar oportunamente las necesidades en el marco del anteproyecto de presupuesto"/>
    <s v="Coordinar visitas técnicas, en conjunto con la OTIC y la Subadtiva,  en el segundo semestre de 2021 a los puntos de prestación de cursos pedagógicos con el fin de identificar las necesidades "/>
    <s v="Acción Correctiva"/>
    <s v="Visita técnica realizada"/>
    <n v="1"/>
    <x v="12"/>
    <x v="24"/>
    <s v="Subdirector Administrativa_x000a_Jefe OTIC_x000a_Director de Atención al Ciudadano"/>
    <d v="2021-07-01T00:00:00"/>
    <x v="11"/>
    <m/>
    <m/>
    <m/>
    <x v="1"/>
    <n v="0"/>
    <n v="0"/>
  </r>
  <r>
    <s v="049-2021"/>
    <n v="2"/>
    <n v="2021"/>
    <s v="GESTIÓN DE TRÁMITES Y SERVICIOS PARA LA CIUDADANÍA"/>
    <x v="21"/>
    <d v="2021-05-25T00:00:00"/>
    <s v="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identificar oportunamente las necesidades en el marco del anteproyecto de presupuesto"/>
    <s v="Remitir las necesidades de presupuesto requerido a la Subsecretaría de Servicios a la Ciudadanía con base en los resultados de las visitas "/>
    <s v="Acción Correctiva"/>
    <s v="Solicitud de necesidades de presupuesto"/>
    <n v="1"/>
    <x v="5"/>
    <x v="11"/>
    <s v="Director de Atención al Ciudadano"/>
    <d v="2021-07-01T00:00:00"/>
    <x v="11"/>
    <m/>
    <m/>
    <m/>
    <x v="1"/>
    <n v="0"/>
    <n v="0"/>
  </r>
  <r>
    <s v="049-2021"/>
    <n v="3"/>
    <n v="2021"/>
    <s v="GESTIÓN DE TRÁMITES Y SERVICIOS PARA LA CIUDADANÍA"/>
    <x v="21"/>
    <d v="2021-05-25T00:00:00"/>
    <s v="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Falta de coordinación entre las dependencias involucradas dificultando la adquisición de los recursos tecnológicos necesarios."/>
    <s v="Realizar reunión entre la DAC, OTIC y Subdirección Administrativa con el fin de establecer acciones en conjunto para atender las debilidades identificadas en los recursos"/>
    <s v="Acción Correctiva"/>
    <s v="Reunión realizada"/>
    <n v="1"/>
    <x v="5"/>
    <x v="11"/>
    <s v="Director de Atención al Ciudadano"/>
    <d v="2021-07-01T00:00:00"/>
    <x v="11"/>
    <m/>
    <m/>
    <m/>
    <x v="1"/>
    <n v="0"/>
    <n v="0"/>
  </r>
  <r>
    <s v="050-2021"/>
    <n v="1"/>
    <n v="2021"/>
    <s v="GESTIÓN ADMINISTRATIVA"/>
    <x v="21"/>
    <d v="2021-05-25T00:00:00"/>
    <s v="OPORTUNIDAD DE MEJORA NO. 10_x000a_En el proceso de Gestión Administrativa, se deben adecuar los salones para CPINT, de acuerdo a lo dispuesto en la resolución 11355 de 2020, Anexo 3. Numeral 3. Inspección: Letra “A. ...Las instalaciones dispondrán como mínimo con: a) Un salón de clases suficientemente dotado, con ventilación, iluminación y seguridad. La capacidad mínima instalada para atender simultáneamente, dependerá de la revisión que se realice conforme al área que por asistente se pueda determinar dentro del aula, la cual deberá ser como mínimo de 2 metros cuadrados por usuario, lo cual permitirá determinar la capacidad de cada aula. b) Oficina Administrativa. c) Recepción y sala de espera. d) Servicios de aseo y sanitario...” a través de la implementación de un plan de trabajo."/>
    <s v="Al no tener en óptimas condiciones las instalaciones de los salones de acuerdo a lo establecido en la Resolución 11355 de 2020, se puede incurrir en fallas de incumplimiento normativo"/>
    <s v="Se requiere realizar el seguimiento de los compromisos y acciones de las visitas ya realizadas a las diferentes sedes para la verificación de cumplimiento de la Resolucion 11355 de 2020, con las diferentes áreas que intervienen "/>
    <s v="Realizar recorrido de verificación de los compromisos y acciones necesarias para dar cumplimiento a lo indicado en la Resolución 11355 de 2020, en conjunto con la DAC, OTIC y DTH.  "/>
    <s v="Preventiva"/>
    <s v="Verificación realizada"/>
    <s v="1 acta de verificación"/>
    <x v="0"/>
    <x v="6"/>
    <s v="Subdirección Administrativa"/>
    <d v="2021-06-01T00:00:00"/>
    <x v="11"/>
    <m/>
    <m/>
    <m/>
    <x v="1"/>
    <n v="0"/>
    <n v="0"/>
  </r>
  <r>
    <s v="051-2021"/>
    <n v="1"/>
    <n v="2021"/>
    <s v="DIRECCIONAMIENTO ESTRATÉGICO"/>
    <x v="20"/>
    <d v="2021-05-04T00:00:00"/>
    <s v="El documento de caracterización de partes interesadas no articula los diferentes sistemas de gestión implementados en la Entidad"/>
    <s v="Posibilidad de afectación reputacional por posibles requerimientos de entes de control y de los procesos internos de la entidad debido a la gestión del control documental del sistema de gestión de calidad  fuera de los requisitos procedimientales"/>
    <s v="En la actualización del documento, solo se han considerado los Sistema de Gestión de la Calidad y efr"/>
    <s v="Actualizar y publicar el documento considerando todos los sistemas de gestión implementados o en proceso de implementación en la Entidad"/>
    <s v="Mejora Continua"/>
    <s v="Documento de caracterización de partes interesadas actualizado y publicado"/>
    <n v="1"/>
    <x v="10"/>
    <x v="22"/>
    <s v="Jefe Oficina Asesora de Planeacional"/>
    <d v="2021-07-01T00:00:00"/>
    <x v="11"/>
    <m/>
    <m/>
    <m/>
    <x v="1"/>
    <n v="0"/>
    <n v="0"/>
  </r>
  <r>
    <s v="052-2021"/>
    <n v="1"/>
    <n v="2021"/>
    <s v="GESTIÓN DE TRÁMITES Y SERVICIOS PARA LA CIUDADANÍA"/>
    <x v="22"/>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5"/>
    <x v="11"/>
    <s v="Director de Atención al Ciudadano"/>
    <d v="2021-06-15T00:00:00"/>
    <x v="21"/>
    <m/>
    <m/>
    <m/>
    <x v="1"/>
    <n v="0"/>
    <n v="0"/>
  </r>
  <r>
    <s v="053-2021"/>
    <n v="1"/>
    <n v="2021"/>
    <s v="GESTIÓN DE TRÁMITES Y SERVICIOS PARA LA CIUDADANÍA"/>
    <x v="22"/>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5"/>
    <x v="11"/>
    <s v="Director de Atención al Ciudadano"/>
    <d v="2021-06-15T00:00:00"/>
    <x v="21"/>
    <m/>
    <m/>
    <m/>
    <x v="1"/>
    <n v="0"/>
    <n v="0"/>
  </r>
  <r>
    <s v="054-2021"/>
    <n v="1"/>
    <n v="2021"/>
    <s v="GESTIÓN DE TRÁMITES Y SERVICIOS PARA LA CIUDADANÍA"/>
    <x v="22"/>
    <d v="2021-05-21T00:00:00"/>
    <s v="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
    <s v="Posibilidad de afectación reputacional por pérdida de confianza por parte de la ciudadania al igual de posibles investigaciones por entes de control debido a prestación de tramites y servicios fuera de los requermientos normativos, legales y del ciudadano"/>
    <s v="Falta de identificación de un instrumento de seguimiento que fortalezca el seguimiento a la ejecucion del contrato de concesion "/>
    <s v="Realizar mesa de trabajo para la construcción del instrumento de seguimiento a la ejecución del contrato de concesión."/>
    <s v="Mejora Continua"/>
    <s v="Instrumento de seguimiento "/>
    <s v="1 instrumento de seguimiento "/>
    <x v="5"/>
    <x v="11"/>
    <s v="Director de Atención al Ciudadano"/>
    <d v="2021-06-15T00:00:00"/>
    <x v="7"/>
    <m/>
    <m/>
    <m/>
    <x v="1"/>
    <n v="0"/>
    <n v="0"/>
  </r>
  <r>
    <s v="055-2021"/>
    <n v="1"/>
    <n v="2021"/>
    <s v="GESTIÓN DE TRÁMITES Y SERVICIOS PARA LA CIUDADANÍA"/>
    <x v="22"/>
    <d v="2021-05-21T00:00:00"/>
    <s v="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
    <s v="Posibilidad de afectación reputacional por pérdida de confianza por parte de la ciudadania al igual de posibles investigaciones por entes de control debido a prestación de tramites y servicios fuera de los requermientos normativos, legales y del ciudadano"/>
    <s v="El contratista tiene la capacidad de programar o disponer a discreción la distribución de la flota mínima "/>
    <s v="Realizar seguimiento mensual para fortalecer la mejora continua y el aseguramiento de la disponibilidad de gruas conforme las condidiciones contractuales. "/>
    <s v="Mejora Continua"/>
    <s v="Actas de seguimientos"/>
    <s v="12 actas "/>
    <x v="5"/>
    <x v="11"/>
    <s v="Director de Atención al Ciudadano"/>
    <d v="2021-06-15T00:00:00"/>
    <x v="22"/>
    <m/>
    <m/>
    <m/>
    <x v="1"/>
    <n v="0"/>
    <n v="0"/>
  </r>
  <r>
    <s v="056-2021"/>
    <n v="1"/>
    <n v="2021"/>
    <s v="GESTIÓN DE TRÁMITES Y SERVICIOS PARA LA CIUDADANÍA"/>
    <x v="22"/>
    <d v="2021-05-21T00:00:00"/>
    <s v="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s en articulación de actividades con el grupo de remanentes de la Dirección"/>
    <s v="Relizar mensualmente mesa de trabajo para mitigar el riesgo  de no traslado por disponiblidad de espacio de quien recibe. "/>
    <s v="Mejora Continua"/>
    <s v="Actas de seguimiento mensual"/>
    <s v="6 actas de seguimiento"/>
    <x v="5"/>
    <x v="11"/>
    <s v="Director de Atención al Ciudadano"/>
    <d v="2021-06-15T00:00:00"/>
    <x v="7"/>
    <m/>
    <m/>
    <m/>
    <x v="1"/>
    <n v="0"/>
    <n v="0"/>
  </r>
  <r>
    <s v="057-2021"/>
    <n v="1"/>
    <n v="2021"/>
    <s v="GESTIÓN DE TRÁMITES Y SERVICIOS PARA LA CIUDADANÍA"/>
    <x v="22"/>
    <d v="2021-05-21T00:00:00"/>
    <s v="Verificar la coherencia entre los datos contenidos en el informe de interventoría de los ANS (Acuerdos de Niveles de Servicio), teniendo en cuenta las valoraciones de estos."/>
    <s v="Posibilidad de afectación reputacional por pérdida de confianza por parte de la ciudadania al igual de posibles investigaciones por entes de control debido a prestación de tramites y servicios fuera de los requermientos normativos, legales y del ciudadano"/>
    <s v="Transpie en el cambio de información en el oficio de cobro de ANS 15.3.4, adicional se informa que al verificar la inconsistencia no genera afectación económica, sino solo de sintaxis (Error humano), sobre el resultado detallado para enero del 2021."/>
    <s v="Generar plantilla del informe para el calculo de ANS (Acuerdos de Niveles de Servicio)"/>
    <s v="Mejora Continua"/>
    <s v="Plantilla"/>
    <s v="1 Plantilla"/>
    <x v="5"/>
    <x v="11"/>
    <s v="Director de Atención al Ciudadano"/>
    <d v="2021-06-15T00:00:00"/>
    <x v="7"/>
    <m/>
    <m/>
    <m/>
    <x v="1"/>
    <n v="0"/>
    <n v="0"/>
  </r>
  <r>
    <s v="058-2021"/>
    <n v="1"/>
    <n v="2021"/>
    <s v="GESTIÓN DE TRÁMITES Y SERVICIOS PARA LA CIUDADANÍA"/>
    <x v="22"/>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5"/>
    <x v="11"/>
    <s v="Director de Atención al Ciudadano"/>
    <d v="2021-06-15T00:00:00"/>
    <x v="23"/>
    <m/>
    <m/>
    <m/>
    <x v="1"/>
    <n v="0"/>
    <n v="0"/>
  </r>
  <r>
    <s v="059-2021"/>
    <n v="1"/>
    <n v="2021"/>
    <s v="GESTIÓN DE TRÁMITES Y SERVICIOS PARA LA CIUDADANÍA"/>
    <x v="22"/>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5"/>
    <x v="11"/>
    <s v="Director de Atención al Ciudadano"/>
    <d v="2021-06-15T00:00:00"/>
    <x v="23"/>
    <m/>
    <m/>
    <m/>
    <x v="1"/>
    <n v="0"/>
    <n v="0"/>
  </r>
  <r>
    <s v="060-2021"/>
    <n v="1"/>
    <n v="2021"/>
    <s v="GESTIÓN DE TRÁMITES Y SERVICIOS PARA LA CIUDADANÍA"/>
    <x v="22"/>
    <d v="2021-05-21T00:00:00"/>
    <s v="Dar aplicación a lo dispuesto en la Directiva 001 de 2011 en el proceso de vinculación de población vulnerable, utilizando las bases de datos establecidas por la Secretaría Distrital de Desarrollo Económico, como establece el Numeral 4, Sub-numeral 5 de la Directiv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Diseñar lista de chequeo con el fin de dar cabal cumplimiento a  los lineamientos establecidos por la Secretaría de Desarrollo Económico de acuerdo con la Directiva 001 de 2011."/>
    <s v="Acción Correctiva"/>
    <s v="Lista de chequeo_x000a_"/>
    <s v="1 lista de chequeo"/>
    <x v="5"/>
    <x v="11"/>
    <s v="Director de Atención al Ciudadano"/>
    <d v="2021-06-15T00:00:00"/>
    <x v="23"/>
    <m/>
    <m/>
    <m/>
    <x v="1"/>
    <n v="0"/>
    <n v="0"/>
  </r>
  <r>
    <s v="061-2021"/>
    <n v="1"/>
    <n v="2021"/>
    <s v="GESTIÓN DE TRÁMITES Y SERVICIOS PARA LA CIUDADANÍA"/>
    <x v="22"/>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5"/>
    <x v="11"/>
    <s v="Director de Atención al Ciudadano"/>
    <d v="2021-06-15T00:00:00"/>
    <x v="22"/>
    <m/>
    <m/>
    <m/>
    <x v="1"/>
    <n v="0"/>
    <n v="0"/>
  </r>
  <r>
    <s v="062-2021"/>
    <n v="1"/>
    <n v="2021"/>
    <s v="GESTIÓN DE TRÁMITES Y SERVICIOS PARA LA CIUDADANÍA"/>
    <x v="22"/>
    <d v="2021-05-21T00:00:00"/>
    <s v="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
    <s v="Posibilidad de afectación reputacional por pérdida de confianza por parte de la ciudadania al igual de posibles investigaciones por entes de control debido a prestación de tramites y servicios fuera de los requermientos normativos, legales y del ciudadano"/>
    <s v="Falta de comunicación interna entre el equipo de supervisión de la SDM, la interventoría y el concesionario._x000a_"/>
    <s v="Alimentar mensualmente la herramienta tecnológica (bitácora orfeo) para facilitar y fortalecer el control y seguimiento del contrato de concesión"/>
    <s v="Acción Correctiva"/>
    <s v="Herramienta tecnológica "/>
    <s v="Herramienta tecnológica alimentada mensualmente"/>
    <x v="5"/>
    <x v="11"/>
    <s v="Director de Atención al Ciudadano"/>
    <d v="2021-06-15T00:00:00"/>
    <x v="7"/>
    <m/>
    <m/>
    <m/>
    <x v="1"/>
    <n v="0"/>
    <n v="0"/>
  </r>
  <r>
    <s v="063-2021"/>
    <n v="1"/>
    <n v="2021"/>
    <s v="GESTIÓN DE TRÁMITES Y SERVICIOS PARA LA CIUDADANÍA"/>
    <x v="22"/>
    <d v="2021-05-21T00:00:00"/>
    <s v="Se recomienda a la DAC, para futuros seguimientos, auditorias y demás requerimientos que se realicen en cumplimiento de los roles de la OCI, suministrar la información que se requiera con el fin de evitar limitaciones del ejercicio evaluador, lo anterior, teniendo en cuenta lo descrito en el artículo 151 del Decreto 403 de 2020, que dice: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s v="Posibilidad de afectación reputacional por pérdida de confianza por parte de la ciudadanía al igual de posibles investigaciones por entes de control debido a prestación de tramites y servicios fuera de los requerimientos normativos, legales y del ciudadano"/>
    <s v="Falta de fortalecimiento en las diferentes etapas de una auditoría"/>
    <s v="Socializar a los diferentes equipos de la DAC sobre los componentes de una auditoria"/>
    <s v="Acción Correctiva"/>
    <s v="Socialización realizada"/>
    <s v="1 socialización realizada"/>
    <x v="5"/>
    <x v="11"/>
    <s v="Director de Atención al Ciudadano"/>
    <d v="2021-06-15T00:00:00"/>
    <x v="7"/>
    <m/>
    <m/>
    <m/>
    <x v="1"/>
    <n v="0"/>
    <n v="0"/>
  </r>
  <r>
    <s v="064-2021"/>
    <n v="1"/>
    <n v="2021"/>
    <s v="GESTIÓN DE TRÁMITES Y SERVICIOS PARA LA CIUDADANÍA"/>
    <x v="22"/>
    <d v="2021-05-21T00:00:00"/>
    <s v="Se observa que el 26/02/2021 validación de campo comportamiento frente a riesgo ruido uso de EPPA donde en algunos casos se perciben niveles de ruido superiores a 80 DB por paso de aviones de carga, por tiempos de menos de 1 minuto, existe riesgo de afectación por la incertidumbre y falta de definición si se requiere utilizar elementos de protección personal auditiva en los trabajadores de los patios"/>
    <s v="Posibilidad de afectación reputacional por pérdida de confianza por parte de la ciudadanía al igual de posibles investigaciones por entes de control debido a prestación de tramites y servicios fuera de los requerimientos normativos, legales y del ciudadano"/>
    <s v="No se cuenta con un estudio donde se indique si se requiere uso de EPP para el manejo del ruido"/>
    <s v="Solicitar a la interventoría estudio frente al riesgo del ruido"/>
    <s v="Acción Correctiva"/>
    <s v="Documento de solicitud"/>
    <s v="1 solicitud realizada"/>
    <x v="5"/>
    <x v="11"/>
    <s v="Director de Atención al Ciudadano"/>
    <d v="2021-06-15T00:00:00"/>
    <x v="7"/>
    <m/>
    <m/>
    <m/>
    <x v="1"/>
    <n v="0"/>
    <n v="0"/>
  </r>
  <r>
    <s v="065-2021"/>
    <n v="1"/>
    <n v="2021"/>
    <s v="GESTIÓN DE TRÁMITES Y SERVICIOS PARA LA CIUDADANÍA"/>
    <x v="22"/>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5"/>
    <x v="11"/>
    <s v="Director de Atención al Ciudadano"/>
    <d v="2021-06-15T00:00:00"/>
    <x v="23"/>
    <m/>
    <m/>
    <m/>
    <x v="1"/>
    <n v="0"/>
    <n v="0"/>
  </r>
  <r>
    <s v="066-2021"/>
    <n v="1"/>
    <n v="2021"/>
    <s v="GESTIÓN DE TRÁMITES Y SERVICIOS PARA LA CIUDADANÍA"/>
    <x v="23"/>
    <d v="2021-06-22T00:00:00"/>
    <s v="Oportunidad de mejora en el ambiente para la operación y desarrollo del procedimiento de cursos pedagógic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o situaciones presentadas por la declaratoria de la emergencia sanitaria del covid 19 que puede afectar la operación de cursos pedagógicos."/>
    <s v="Diseñar, implementar, evaluar y liderar un plan de intervención al equipo de trabajo de cursos pedagógicos."/>
    <s v="Acción de mejora"/>
    <s v="Plan de trabajo diseñado, implementado, evaluado y liderado."/>
    <s v="1 plan de trabajo diseñado, implementado, evaluado y liderado."/>
    <x v="5"/>
    <x v="11"/>
    <s v="Director de Atención al Ciudadano"/>
    <d v="2021-07-15T00:00:00"/>
    <x v="24"/>
    <m/>
    <m/>
    <m/>
    <x v="1"/>
    <n v="0"/>
    <n v="0"/>
  </r>
  <r>
    <s v="067-2021"/>
    <n v="1"/>
    <n v="2021"/>
    <s v="GESTIÓN DE TRÁMITES Y SERVICIOS PARA LA CIUDADANÍA"/>
    <x v="23"/>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x v="5"/>
    <x v="11"/>
    <s v="Director de Atención al Ciudadano"/>
    <d v="2021-07-15T00:00:00"/>
    <x v="25"/>
    <m/>
    <m/>
    <m/>
    <x v="1"/>
    <n v="0"/>
    <n v="0"/>
  </r>
  <r>
    <s v="067-2021"/>
    <n v="2"/>
    <n v="2021"/>
    <s v="GESTIÓN DE TRÁMITES Y SERVICIOS PARA LA CIUDADANÍA"/>
    <x v="23"/>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x v="5"/>
    <x v="11"/>
    <s v="Director de Atención al Ciudadano"/>
    <d v="2021-07-15T00:00:00"/>
    <x v="24"/>
    <m/>
    <m/>
    <m/>
    <x v="1"/>
    <n v="0"/>
    <n v="0"/>
  </r>
</pivotCacheRecords>
</file>

<file path=xl/pivotCache/pivotCacheRecords2.xml><?xml version="1.0" encoding="utf-8"?>
<pivotCacheRecords xmlns="http://schemas.openxmlformats.org/spreadsheetml/2006/main" xmlns:r="http://schemas.openxmlformats.org/officeDocument/2006/relationships" count="4">
  <r>
    <s v="68-2017"/>
    <n v="1"/>
    <x v="0"/>
    <s v="GESTIÓN ADMINISTRATIVA"/>
    <x v="0"/>
    <d v="2016-10-03T00:00:00"/>
    <x v="0"/>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1-06-30T00:00:00"/>
    <d v="2021-07-08T00:00:00"/>
    <s v="Julie Andrea Martinez Mendez"/>
    <s v="08/07/2021 Seguimiento Julie Martinez  se evidencia el radicado No. 2021ER124588 y 2021ER124600_x000a_para las sedes SUPERCADE Movilidad Y Sede Patio Bodega Fontibón 1_x000a__x000a__x000a_08/06/2021 Seguimiento Julie Martinez no se reporta por parte del área responsable de la ejecución avance de la gestión de esta actividad, sin embargo, se encuentra en el periodo establecido para su ejecución._x000a_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CERRADA"/>
    <n v="6"/>
    <n v="2"/>
  </r>
  <r>
    <s v="022-2019"/>
    <n v="1"/>
    <x v="1"/>
    <s v="GESTIÓN ADMINISTRATIVA"/>
    <x v="1"/>
    <d v="2018-11-14T00:00:00"/>
    <x v="1"/>
    <s v="Incumplimiento martividad ambiental"/>
    <s v="Se acogierón parcialmente los resultados de la auditoria 2018 de la SDA como origen para definir un plan de mejoramiento relacionado con el Subsistema de Gestión Ambiental"/>
    <s v="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1-06-30T00:00:00"/>
    <d v="2021-07-08T00:00:00"/>
    <s v="Julie Andrea Martinez Mendez"/>
    <s v="08/07/2021 Seguimiento Julie Martinez  se evidencia el radicado No. 2021ER124588 y 2021ER124600_x000a_para las sedes SUPERCADE Movilidad Y Sede Patio Bodega Fontibón 1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CERRADA"/>
    <n v="3"/>
    <n v="2"/>
  </r>
  <r>
    <s v="029-2019"/>
    <n v="3"/>
    <x v="1"/>
    <s v="GESTIÓN JURÍDICA"/>
    <x v="2"/>
    <d v="2019-03-04T00:00:00"/>
    <x v="2"/>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4-09T00:00:00"/>
    <s v="Liliana Montes Sanchez "/>
    <s v="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3"/>
    <n v="1"/>
  </r>
  <r>
    <s v="005-2020"/>
    <n v="2"/>
    <x v="2"/>
    <s v="GESTIÓN JURÍDICA"/>
    <x v="3"/>
    <d v="2019-10-03T00:00:00"/>
    <x v="3"/>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4-09T00:00:00"/>
    <s v="Liliana Montes Sanchez "/>
    <s v="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3"/>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1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E19"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0"/>
        <item x="4"/>
        <item x="1"/>
        <item x="5"/>
        <item x="3"/>
        <item x="2"/>
        <item x="6"/>
        <item x="7"/>
        <item x="8"/>
        <item x="10"/>
        <item x="9"/>
        <item x="11"/>
        <item x="12"/>
        <item m="1" x="13"/>
      </items>
    </pivotField>
    <pivotField showAll="0" defaultSubtotal="0"/>
    <pivotField showAll="0" defaultSubtotal="0"/>
    <pivotField numFmtId="166" showAll="0"/>
    <pivotField numFmtId="166" showAll="0"/>
    <pivotField showAll="0"/>
    <pivotField showAll="0"/>
    <pivotField showAll="0"/>
    <pivotField axis="axisCol" dataField="1" showAll="0">
      <items count="4">
        <item x="1"/>
        <item x="0"/>
        <item x="2"/>
        <item t="default"/>
      </items>
    </pivotField>
    <pivotField showAll="0"/>
    <pivotField showAll="0"/>
  </pivotFields>
  <rowFields count="1">
    <field x="13"/>
  </rowFields>
  <rowItems count="14">
    <i>
      <x/>
    </i>
    <i>
      <x v="1"/>
    </i>
    <i>
      <x v="2"/>
    </i>
    <i>
      <x v="3"/>
    </i>
    <i>
      <x v="4"/>
    </i>
    <i>
      <x v="5"/>
    </i>
    <i>
      <x v="6"/>
    </i>
    <i>
      <x v="7"/>
    </i>
    <i>
      <x v="8"/>
    </i>
    <i>
      <x v="9"/>
    </i>
    <i>
      <x v="10"/>
    </i>
    <i>
      <x v="11"/>
    </i>
    <i>
      <x v="12"/>
    </i>
    <i t="grand">
      <x/>
    </i>
  </rowItems>
  <colFields count="1">
    <field x="21"/>
  </colFields>
  <colItems count="4">
    <i>
      <x/>
    </i>
    <i>
      <x v="1"/>
    </i>
    <i>
      <x v="2"/>
    </i>
    <i t="grand">
      <x/>
    </i>
  </colItems>
  <dataFields count="1">
    <dataField name="Cuenta de ESTADO DE LA ACCION" fld="21" subtotal="count" baseField="0" baseItem="0"/>
  </dataFields>
  <formats count="32">
    <format dxfId="292">
      <pivotArea dataOnly="0" labelOnly="1" fieldPosition="0">
        <references count="1">
          <reference field="13" count="0"/>
        </references>
      </pivotArea>
    </format>
    <format dxfId="291">
      <pivotArea dataOnly="0" labelOnly="1" fieldPosition="0">
        <references count="1">
          <reference field="13" count="0"/>
        </references>
      </pivotArea>
    </format>
    <format dxfId="290">
      <pivotArea dataOnly="0" labelOnly="1" fieldPosition="0">
        <references count="1">
          <reference field="13" count="0"/>
        </references>
      </pivotArea>
    </format>
    <format dxfId="289">
      <pivotArea dataOnly="0" labelOnly="1" grandCol="1" outline="0" fieldPosition="0"/>
    </format>
    <format dxfId="288">
      <pivotArea type="origin" dataOnly="0" labelOnly="1" outline="0" fieldPosition="0"/>
    </format>
    <format dxfId="287">
      <pivotArea field="13" type="button" dataOnly="0" labelOnly="1" outline="0" axis="axisRow" fieldPosition="0"/>
    </format>
    <format dxfId="286">
      <pivotArea dataOnly="0" labelOnly="1" fieldPosition="0">
        <references count="1">
          <reference field="13" count="0"/>
        </references>
      </pivotArea>
    </format>
    <format dxfId="285">
      <pivotArea dataOnly="0" labelOnly="1" grandRow="1" outline="0" fieldPosition="0"/>
    </format>
    <format dxfId="284">
      <pivotArea type="origin" dataOnly="0" labelOnly="1" outline="0" fieldPosition="0"/>
    </format>
    <format dxfId="283">
      <pivotArea field="13" type="button" dataOnly="0" labelOnly="1" outline="0" axis="axisRow" fieldPosition="0"/>
    </format>
    <format dxfId="282">
      <pivotArea dataOnly="0" labelOnly="1" fieldPosition="0">
        <references count="1">
          <reference field="13" count="0"/>
        </references>
      </pivotArea>
    </format>
    <format dxfId="281">
      <pivotArea dataOnly="0" labelOnly="1" grandRow="1" outline="0" fieldPosition="0"/>
    </format>
    <format dxfId="280">
      <pivotArea dataOnly="0" labelOnly="1" fieldPosition="0">
        <references count="1">
          <reference field="13" count="6">
            <x v="0"/>
            <x v="1"/>
            <x v="2"/>
            <x v="3"/>
            <x v="4"/>
            <x v="5"/>
          </reference>
        </references>
      </pivotArea>
    </format>
    <format dxfId="279">
      <pivotArea dataOnly="0" labelOnly="1" fieldPosition="0">
        <references count="1">
          <reference field="13" count="6">
            <x v="0"/>
            <x v="1"/>
            <x v="2"/>
            <x v="3"/>
            <x v="4"/>
            <x v="5"/>
          </reference>
        </references>
      </pivotArea>
    </format>
    <format dxfId="278">
      <pivotArea dataOnly="0" labelOnly="1" fieldPosition="0">
        <references count="1">
          <reference field="13" count="0"/>
        </references>
      </pivotArea>
    </format>
    <format dxfId="277">
      <pivotArea dataOnly="0" labelOnly="1" fieldPosition="0">
        <references count="1">
          <reference field="13" count="0"/>
        </references>
      </pivotArea>
    </format>
    <format dxfId="276">
      <pivotArea dataOnly="0" labelOnly="1" fieldPosition="0">
        <references count="1">
          <reference field="13" count="0"/>
        </references>
      </pivotArea>
    </format>
    <format dxfId="275">
      <pivotArea dataOnly="0" labelOnly="1" fieldPosition="0">
        <references count="1">
          <reference field="13" count="0"/>
        </references>
      </pivotArea>
    </format>
    <format dxfId="274">
      <pivotArea dataOnly="0" labelOnly="1" fieldPosition="0">
        <references count="1">
          <reference field="13" count="0"/>
        </references>
      </pivotArea>
    </format>
    <format dxfId="273">
      <pivotArea dataOnly="0" labelOnly="1" fieldPosition="0">
        <references count="1">
          <reference field="13" count="0"/>
        </references>
      </pivotArea>
    </format>
    <format dxfId="272">
      <pivotArea dataOnly="0" labelOnly="1" fieldPosition="0">
        <references count="1">
          <reference field="13" count="0"/>
        </references>
      </pivotArea>
    </format>
    <format dxfId="271">
      <pivotArea dataOnly="0" labelOnly="1" fieldPosition="0">
        <references count="1">
          <reference field="13" count="0"/>
        </references>
      </pivotArea>
    </format>
    <format dxfId="270">
      <pivotArea dataOnly="0" labelOnly="1" fieldPosition="0">
        <references count="1">
          <reference field="13" count="0"/>
        </references>
      </pivotArea>
    </format>
    <format dxfId="269">
      <pivotArea dataOnly="0" labelOnly="1" fieldPosition="0">
        <references count="1">
          <reference field="13" count="0"/>
        </references>
      </pivotArea>
    </format>
    <format dxfId="268">
      <pivotArea dataOnly="0" labelOnly="1" fieldPosition="0">
        <references count="1">
          <reference field="13" count="0"/>
        </references>
      </pivotArea>
    </format>
    <format dxfId="267">
      <pivotArea dataOnly="0" labelOnly="1" fieldPosition="0">
        <references count="1">
          <reference field="13" count="0"/>
        </references>
      </pivotArea>
    </format>
    <format dxfId="266">
      <pivotArea dataOnly="0" labelOnly="1" fieldPosition="0">
        <references count="1">
          <reference field="13" count="0"/>
        </references>
      </pivotArea>
    </format>
    <format dxfId="265">
      <pivotArea dataOnly="0" labelOnly="1" fieldPosition="0">
        <references count="1">
          <reference field="13" count="0"/>
        </references>
      </pivotArea>
    </format>
    <format dxfId="264">
      <pivotArea field="13" type="button" dataOnly="0" labelOnly="1" outline="0" axis="axisRow" fieldPosition="0"/>
    </format>
    <format dxfId="263">
      <pivotArea dataOnly="0" labelOnly="1" fieldPosition="0">
        <references count="1">
          <reference field="13" count="0"/>
        </references>
      </pivotArea>
    </format>
    <format dxfId="262">
      <pivotArea field="13" type="button" dataOnly="0" labelOnly="1" outline="0" axis="axisRow" fieldPosition="0"/>
    </format>
    <format dxfId="261">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1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8:B46"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0"/>
        <item x="4"/>
        <item x="1"/>
        <item x="5"/>
        <item x="3"/>
        <item x="2"/>
        <item x="6"/>
        <item x="7"/>
        <item x="8"/>
        <item x="10"/>
        <item x="9"/>
        <item x="11"/>
        <item x="12"/>
        <item m="1" x="13"/>
      </items>
    </pivotField>
    <pivotField axis="axisRow" showAll="0" defaultSubtotal="0">
      <items count="27">
        <item x="11"/>
        <item x="1"/>
        <item x="0"/>
        <item x="9"/>
        <item x="2"/>
        <item x="8"/>
        <item x="10"/>
        <item x="12"/>
        <item x="3"/>
        <item x="4"/>
        <item x="5"/>
        <item x="6"/>
        <item x="7"/>
        <item x="14"/>
        <item x="13"/>
        <item x="15"/>
        <item x="22"/>
        <item x="16"/>
        <item x="17"/>
        <item x="18"/>
        <item x="19"/>
        <item x="20"/>
        <item x="21"/>
        <item m="1" x="26"/>
        <item x="23"/>
        <item m="1" x="25"/>
        <item x="24"/>
      </items>
    </pivotField>
    <pivotField showAll="0" defaultSubtotal="0"/>
    <pivotField numFmtId="166" showAll="0"/>
    <pivotField numFmtId="166" showAll="0"/>
    <pivotField showAll="0"/>
    <pivotField showAll="0"/>
    <pivotField showAll="0"/>
    <pivotField axis="axisPage" dataField="1" multipleItemSelectionAllowed="1" showAll="0">
      <items count="4">
        <item h="1" x="1"/>
        <item x="0"/>
        <item h="1" x="2"/>
        <item t="default"/>
      </items>
    </pivotField>
    <pivotField showAll="0"/>
    <pivotField showAll="0"/>
  </pivotFields>
  <rowFields count="2">
    <field x="13"/>
    <field x="14"/>
  </rowFields>
  <rowItems count="18">
    <i>
      <x/>
    </i>
    <i r="1">
      <x v="2"/>
    </i>
    <i r="1">
      <x v="5"/>
    </i>
    <i r="1">
      <x v="11"/>
    </i>
    <i>
      <x v="2"/>
    </i>
    <i r="1">
      <x v="1"/>
    </i>
    <i r="1">
      <x v="12"/>
    </i>
    <i>
      <x v="3"/>
    </i>
    <i r="1">
      <x/>
    </i>
    <i>
      <x v="4"/>
    </i>
    <i r="1">
      <x v="8"/>
    </i>
    <i>
      <x v="5"/>
    </i>
    <i r="1">
      <x v="4"/>
    </i>
    <i>
      <x v="6"/>
    </i>
    <i r="1">
      <x v="7"/>
    </i>
    <i>
      <x v="9"/>
    </i>
    <i r="1">
      <x v="16"/>
    </i>
    <i t="grand">
      <x/>
    </i>
  </rowItems>
  <colItems count="1">
    <i/>
  </colItems>
  <pageFields count="1">
    <pageField fld="21" hier="-1"/>
  </pageFields>
  <dataFields count="1">
    <dataField name="ACCIONES CERRADAS" fld="21" subtotal="count" baseField="0" baseItem="0"/>
  </dataFields>
  <formats count="28">
    <format dxfId="319">
      <pivotArea field="21" type="button" dataOnly="0" labelOnly="1" outline="0" axis="axisPage" fieldPosition="0"/>
    </format>
    <format dxfId="318">
      <pivotArea field="13" type="button" dataOnly="0" labelOnly="1" outline="0" axis="axisRow" fieldPosition="0"/>
    </format>
    <format dxfId="317">
      <pivotArea dataOnly="0" labelOnly="1" fieldPosition="0">
        <references count="1">
          <reference field="13" count="5">
            <x v="0"/>
            <x v="1"/>
            <x v="2"/>
            <x v="3"/>
            <x v="4"/>
          </reference>
        </references>
      </pivotArea>
    </format>
    <format dxfId="316">
      <pivotArea dataOnly="0" labelOnly="1" grandRow="1" outline="0" fieldPosition="0"/>
    </format>
    <format dxfId="315">
      <pivotArea dataOnly="0" labelOnly="1" fieldPosition="0">
        <references count="2">
          <reference field="13" count="1" selected="0">
            <x v="0"/>
          </reference>
          <reference field="14" count="2">
            <x v="2"/>
            <x v="3"/>
          </reference>
        </references>
      </pivotArea>
    </format>
    <format dxfId="314">
      <pivotArea dataOnly="0" labelOnly="1" fieldPosition="0">
        <references count="2">
          <reference field="13" count="1" selected="0">
            <x v="2"/>
          </reference>
          <reference field="14" count="1">
            <x v="1"/>
          </reference>
        </references>
      </pivotArea>
    </format>
    <format dxfId="313">
      <pivotArea dataOnly="0" labelOnly="1" fieldPosition="0">
        <references count="2">
          <reference field="13" count="1" selected="0">
            <x v="3"/>
          </reference>
          <reference field="14" count="1">
            <x v="0"/>
          </reference>
        </references>
      </pivotArea>
    </format>
    <format dxfId="312">
      <pivotArea field="21" type="button" dataOnly="0" labelOnly="1" outline="0" axis="axisPage" fieldPosition="0"/>
    </format>
    <format dxfId="311">
      <pivotArea field="13" type="button" dataOnly="0" labelOnly="1" outline="0" axis="axisRow" fieldPosition="0"/>
    </format>
    <format dxfId="310">
      <pivotArea dataOnly="0" labelOnly="1" fieldPosition="0">
        <references count="1">
          <reference field="13" count="5">
            <x v="0"/>
            <x v="1"/>
            <x v="2"/>
            <x v="3"/>
            <x v="4"/>
          </reference>
        </references>
      </pivotArea>
    </format>
    <format dxfId="309">
      <pivotArea dataOnly="0" labelOnly="1" grandRow="1" outline="0" fieldPosition="0"/>
    </format>
    <format dxfId="308">
      <pivotArea dataOnly="0" labelOnly="1" fieldPosition="0">
        <references count="2">
          <reference field="13" count="1" selected="0">
            <x v="0"/>
          </reference>
          <reference field="14" count="2">
            <x v="2"/>
            <x v="3"/>
          </reference>
        </references>
      </pivotArea>
    </format>
    <format dxfId="307">
      <pivotArea dataOnly="0" labelOnly="1" fieldPosition="0">
        <references count="2">
          <reference field="13" count="1" selected="0">
            <x v="2"/>
          </reference>
          <reference field="14" count="1">
            <x v="1"/>
          </reference>
        </references>
      </pivotArea>
    </format>
    <format dxfId="306">
      <pivotArea dataOnly="0" labelOnly="1" fieldPosition="0">
        <references count="2">
          <reference field="13" count="1" selected="0">
            <x v="3"/>
          </reference>
          <reference field="14" count="1">
            <x v="0"/>
          </reference>
        </references>
      </pivotArea>
    </format>
    <format dxfId="305">
      <pivotArea dataOnly="0" labelOnly="1" fieldPosition="0">
        <references count="1">
          <reference field="13" count="4">
            <x v="0"/>
            <x v="2"/>
            <x v="3"/>
            <x v="4"/>
          </reference>
        </references>
      </pivotArea>
    </format>
    <format dxfId="304">
      <pivotArea dataOnly="0" labelOnly="1" fieldPosition="0">
        <references count="2">
          <reference field="13" count="1" selected="0">
            <x v="0"/>
          </reference>
          <reference field="14" count="3">
            <x v="2"/>
            <x v="3"/>
            <x v="5"/>
          </reference>
        </references>
      </pivotArea>
    </format>
    <format dxfId="303">
      <pivotArea dataOnly="0" labelOnly="1" fieldPosition="0">
        <references count="2">
          <reference field="13" count="1" selected="0">
            <x v="2"/>
          </reference>
          <reference field="14" count="2">
            <x v="1"/>
            <x v="6"/>
          </reference>
        </references>
      </pivotArea>
    </format>
    <format dxfId="302">
      <pivotArea dataOnly="0" labelOnly="1" fieldPosition="0">
        <references count="2">
          <reference field="13" count="1" selected="0">
            <x v="3"/>
          </reference>
          <reference field="14" count="1">
            <x v="0"/>
          </reference>
        </references>
      </pivotArea>
    </format>
    <format dxfId="301">
      <pivotArea dataOnly="0" labelOnly="1" fieldPosition="0">
        <references count="1">
          <reference field="13" count="4">
            <x v="0"/>
            <x v="2"/>
            <x v="3"/>
            <x v="4"/>
          </reference>
        </references>
      </pivotArea>
    </format>
    <format dxfId="300">
      <pivotArea dataOnly="0" labelOnly="1" fieldPosition="0">
        <references count="2">
          <reference field="13" count="1" selected="0">
            <x v="0"/>
          </reference>
          <reference field="14" count="3">
            <x v="2"/>
            <x v="3"/>
            <x v="5"/>
          </reference>
        </references>
      </pivotArea>
    </format>
    <format dxfId="299">
      <pivotArea dataOnly="0" labelOnly="1" fieldPosition="0">
        <references count="2">
          <reference field="13" count="1" selected="0">
            <x v="2"/>
          </reference>
          <reference field="14" count="2">
            <x v="1"/>
            <x v="6"/>
          </reference>
        </references>
      </pivotArea>
    </format>
    <format dxfId="298">
      <pivotArea dataOnly="0" labelOnly="1" fieldPosition="0">
        <references count="2">
          <reference field="13" count="1" selected="0">
            <x v="3"/>
          </reference>
          <reference field="14" count="1">
            <x v="0"/>
          </reference>
        </references>
      </pivotArea>
    </format>
    <format dxfId="297">
      <pivotArea dataOnly="0" labelOnly="1" outline="0" axis="axisValues" fieldPosition="0"/>
    </format>
    <format dxfId="296">
      <pivotArea dataOnly="0" labelOnly="1" outline="0" axis="axisValues" fieldPosition="0"/>
    </format>
    <format dxfId="295">
      <pivotArea dataOnly="0" labelOnly="1" fieldPosition="0">
        <references count="1">
          <reference field="13" count="1">
            <x v="6"/>
          </reference>
        </references>
      </pivotArea>
    </format>
    <format dxfId="294">
      <pivotArea dataOnly="0" labelOnly="1" fieldPosition="0">
        <references count="2">
          <reference field="13" count="1" selected="0">
            <x v="5"/>
          </reference>
          <reference field="14" count="1">
            <x v="4"/>
          </reference>
        </references>
      </pivotArea>
    </format>
    <format dxfId="293">
      <pivotArea dataOnly="0" labelOnly="1" fieldPosition="0">
        <references count="2">
          <reference field="13" count="1" selected="0">
            <x v="6"/>
          </reference>
          <reference field="14" count="1">
            <x v="7"/>
          </reference>
        </references>
      </pivotArea>
    </format>
    <format dxfId="1">
      <pivotArea dataOnly="0" labelOnly="1" fieldPosition="0">
        <references count="1">
          <reference field="13" count="1">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6" cacheId="12"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10:AA124"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0"/>
        <item x="4"/>
        <item x="1"/>
        <item x="5"/>
        <item x="3"/>
        <item x="2"/>
        <item x="6"/>
        <item x="7"/>
        <item x="8"/>
        <item x="10"/>
        <item x="9"/>
        <item x="11"/>
        <item x="12"/>
        <item m="1" x="13"/>
      </items>
    </pivotField>
    <pivotField showAll="0" defaultSubtotal="0"/>
    <pivotField showAll="0" defaultSubtotal="0"/>
    <pivotField numFmtId="166" showAll="0"/>
    <pivotField axis="axisCol" numFmtId="166" showAll="0" sortType="ascending">
      <items count="27">
        <item x="0"/>
        <item x="2"/>
        <item x="5"/>
        <item x="10"/>
        <item x="18"/>
        <item x="11"/>
        <item x="6"/>
        <item x="13"/>
        <item x="14"/>
        <item x="15"/>
        <item x="20"/>
        <item x="19"/>
        <item x="4"/>
        <item x="8"/>
        <item x="24"/>
        <item x="7"/>
        <item x="1"/>
        <item x="25"/>
        <item x="12"/>
        <item x="23"/>
        <item x="17"/>
        <item x="16"/>
        <item x="21"/>
        <item x="22"/>
        <item x="3"/>
        <item x="9"/>
        <item t="default"/>
      </items>
    </pivotField>
    <pivotField showAll="0"/>
    <pivotField showAll="0"/>
    <pivotField showAll="0"/>
    <pivotField axis="axisPage" dataField="1" multipleItemSelectionAllowed="1" showAll="0">
      <items count="4">
        <item x="1"/>
        <item h="1" x="0"/>
        <item h="1" x="2"/>
        <item t="default"/>
      </items>
    </pivotField>
    <pivotField showAll="0"/>
    <pivotField showAll="0"/>
  </pivotFields>
  <rowFields count="1">
    <field x="13"/>
  </rowFields>
  <rowItems count="13">
    <i>
      <x/>
    </i>
    <i>
      <x v="1"/>
    </i>
    <i>
      <x v="2"/>
    </i>
    <i>
      <x v="3"/>
    </i>
    <i>
      <x v="4"/>
    </i>
    <i>
      <x v="5"/>
    </i>
    <i>
      <x v="7"/>
    </i>
    <i>
      <x v="8"/>
    </i>
    <i>
      <x v="9"/>
    </i>
    <i>
      <x v="10"/>
    </i>
    <i>
      <x v="11"/>
    </i>
    <i>
      <x v="12"/>
    </i>
    <i t="grand">
      <x/>
    </i>
  </rowItems>
  <colFields count="1">
    <field x="17"/>
  </colFields>
  <colItems count="26">
    <i>
      <x v="1"/>
    </i>
    <i>
      <x v="2"/>
    </i>
    <i>
      <x v="3"/>
    </i>
    <i>
      <x v="4"/>
    </i>
    <i>
      <x v="5"/>
    </i>
    <i>
      <x v="6"/>
    </i>
    <i>
      <x v="7"/>
    </i>
    <i>
      <x v="8"/>
    </i>
    <i>
      <x v="9"/>
    </i>
    <i>
      <x v="10"/>
    </i>
    <i>
      <x v="11"/>
    </i>
    <i>
      <x v="12"/>
    </i>
    <i>
      <x v="13"/>
    </i>
    <i>
      <x v="14"/>
    </i>
    <i>
      <x v="15"/>
    </i>
    <i>
      <x v="16"/>
    </i>
    <i>
      <x v="17"/>
    </i>
    <i>
      <x v="18"/>
    </i>
    <i>
      <x v="19"/>
    </i>
    <i>
      <x v="20"/>
    </i>
    <i>
      <x v="21"/>
    </i>
    <i>
      <x v="22"/>
    </i>
    <i>
      <x v="23"/>
    </i>
    <i>
      <x v="24"/>
    </i>
    <i>
      <x v="25"/>
    </i>
    <i t="grand">
      <x/>
    </i>
  </colItems>
  <pageFields count="1">
    <pageField fld="21" hier="-1"/>
  </pageFields>
  <dataFields count="1">
    <dataField name="Cuenta de ESTADO DE LA ACCION" fld="21" subtotal="count" baseField="0" baseItem="0"/>
  </dataFields>
  <formats count="35">
    <format dxfId="354">
      <pivotArea collapsedLevelsAreSubtotals="1" fieldPosition="0">
        <references count="2">
          <reference field="13" count="6">
            <x v="0"/>
            <x v="1"/>
            <x v="2"/>
            <x v="3"/>
            <x v="4"/>
            <x v="5"/>
          </reference>
          <reference field="17" count="1" selected="0">
            <x v="0"/>
          </reference>
        </references>
      </pivotArea>
    </format>
    <format dxfId="353">
      <pivotArea field="21" type="button" dataOnly="0" labelOnly="1" outline="0" axis="axisPage" fieldPosition="0"/>
    </format>
    <format dxfId="352">
      <pivotArea type="origin" dataOnly="0" labelOnly="1" outline="0" fieldPosition="0"/>
    </format>
    <format dxfId="351">
      <pivotArea field="13" type="button" dataOnly="0" labelOnly="1" outline="0" axis="axisRow" fieldPosition="0"/>
    </format>
    <format dxfId="350">
      <pivotArea dataOnly="0" labelOnly="1" fieldPosition="0">
        <references count="1">
          <reference field="13" count="6">
            <x v="0"/>
            <x v="1"/>
            <x v="2"/>
            <x v="3"/>
            <x v="4"/>
            <x v="5"/>
          </reference>
        </references>
      </pivotArea>
    </format>
    <format dxfId="349">
      <pivotArea dataOnly="0" labelOnly="1" grandRow="1" outline="0" fieldPosition="0"/>
    </format>
    <format dxfId="348">
      <pivotArea field="21" type="button" dataOnly="0" labelOnly="1" outline="0" axis="axisPage" fieldPosition="0"/>
    </format>
    <format dxfId="347">
      <pivotArea type="origin" dataOnly="0" labelOnly="1" outline="0" fieldPosition="0"/>
    </format>
    <format dxfId="346">
      <pivotArea field="13" type="button" dataOnly="0" labelOnly="1" outline="0" axis="axisRow" fieldPosition="0"/>
    </format>
    <format dxfId="345">
      <pivotArea dataOnly="0" labelOnly="1" fieldPosition="0">
        <references count="1">
          <reference field="13" count="6">
            <x v="0"/>
            <x v="1"/>
            <x v="2"/>
            <x v="3"/>
            <x v="4"/>
            <x v="5"/>
          </reference>
        </references>
      </pivotArea>
    </format>
    <format dxfId="344">
      <pivotArea dataOnly="0" labelOnly="1" grandRow="1" outline="0" fieldPosition="0"/>
    </format>
    <format dxfId="343">
      <pivotArea collapsedLevelsAreSubtotals="1" fieldPosition="0">
        <references count="2">
          <reference field="13" count="0"/>
          <reference field="17" count="1" selected="0">
            <x v="0"/>
          </reference>
        </references>
      </pivotArea>
    </format>
    <format dxfId="342">
      <pivotArea dataOnly="0" labelOnly="1" fieldPosition="0">
        <references count="1">
          <reference field="13" count="0"/>
        </references>
      </pivotArea>
    </format>
    <format dxfId="341">
      <pivotArea dataOnly="0" labelOnly="1" fieldPosition="0">
        <references count="1">
          <reference field="13" count="0"/>
        </references>
      </pivotArea>
    </format>
    <format dxfId="340">
      <pivotArea collapsedLevelsAreSubtotals="1" fieldPosition="0">
        <references count="2">
          <reference field="13" count="6">
            <x v="0"/>
            <x v="1"/>
            <x v="2"/>
            <x v="3"/>
            <x v="4"/>
            <x v="5"/>
          </reference>
          <reference field="17" count="3" selected="0">
            <x v="0"/>
            <x v="2"/>
            <x v="6"/>
          </reference>
        </references>
      </pivotArea>
    </format>
    <format dxfId="339">
      <pivotArea field="13" grandCol="1" collapsedLevelsAreSubtotals="1" axis="axisRow" fieldPosition="0">
        <references count="1">
          <reference field="13" count="6">
            <x v="0"/>
            <x v="1"/>
            <x v="2"/>
            <x v="3"/>
            <x v="4"/>
            <x v="5"/>
          </reference>
        </references>
      </pivotArea>
    </format>
    <format dxfId="338">
      <pivotArea collapsedLevelsAreSubtotals="1" fieldPosition="0">
        <references count="2">
          <reference field="13" count="2">
            <x v="5"/>
            <x v="6"/>
          </reference>
          <reference field="17" count="3" selected="0">
            <x v="0"/>
            <x v="2"/>
            <x v="6"/>
          </reference>
        </references>
      </pivotArea>
    </format>
    <format dxfId="337">
      <pivotArea field="13" grandCol="1" collapsedLevelsAreSubtotals="1" axis="axisRow" fieldPosition="0">
        <references count="1">
          <reference field="13" count="2">
            <x v="5"/>
            <x v="6"/>
          </reference>
        </references>
      </pivotArea>
    </format>
    <format dxfId="336">
      <pivotArea dataOnly="0" labelOnly="1" fieldPosition="0">
        <references count="1">
          <reference field="13" count="7">
            <x v="0"/>
            <x v="1"/>
            <x v="2"/>
            <x v="3"/>
            <x v="4"/>
            <x v="5"/>
            <x v="6"/>
          </reference>
        </references>
      </pivotArea>
    </format>
    <format dxfId="335">
      <pivotArea dataOnly="0" labelOnly="1" fieldPosition="0">
        <references count="1">
          <reference field="13" count="7">
            <x v="0"/>
            <x v="1"/>
            <x v="2"/>
            <x v="3"/>
            <x v="4"/>
            <x v="5"/>
            <x v="6"/>
          </reference>
        </references>
      </pivotArea>
    </format>
    <format dxfId="334">
      <pivotArea dataOnly="0" labelOnly="1" fieldPosition="0">
        <references count="1">
          <reference field="13" count="0"/>
        </references>
      </pivotArea>
    </format>
    <format dxfId="333">
      <pivotArea dataOnly="0" labelOnly="1" fieldPosition="0">
        <references count="1">
          <reference field="13" count="0"/>
        </references>
      </pivotArea>
    </format>
    <format dxfId="332">
      <pivotArea collapsedLevelsAreSubtotals="1" fieldPosition="0">
        <references count="2">
          <reference field="13" count="7">
            <x v="0"/>
            <x v="1"/>
            <x v="2"/>
            <x v="3"/>
            <x v="4"/>
            <x v="5"/>
            <x v="6"/>
          </reference>
          <reference field="17" count="1" selected="0">
            <x v="16"/>
          </reference>
        </references>
      </pivotArea>
    </format>
    <format dxfId="331">
      <pivotArea collapsedLevelsAreSubtotals="1" fieldPosition="0">
        <references count="2">
          <reference field="13" count="0"/>
          <reference field="17" count="6" selected="0">
            <x v="0"/>
            <x v="1"/>
            <x v="2"/>
            <x v="6"/>
            <x v="13"/>
            <x v="16"/>
          </reference>
        </references>
      </pivotArea>
    </format>
    <format dxfId="330">
      <pivotArea field="13" grandCol="1" collapsedLevelsAreSubtotals="1" axis="axisRow" fieldPosition="0">
        <references count="1">
          <reference field="13" count="0"/>
        </references>
      </pivotArea>
    </format>
    <format dxfId="329">
      <pivotArea collapsedLevelsAreSubtotals="1" fieldPosition="0">
        <references count="2">
          <reference field="13" count="0"/>
          <reference field="17" count="12" selected="0">
            <x v="0"/>
            <x v="1"/>
            <x v="2"/>
            <x v="3"/>
            <x v="5"/>
            <x v="6"/>
            <x v="13"/>
            <x v="15"/>
            <x v="16"/>
            <x v="18"/>
            <x v="24"/>
            <x v="25"/>
          </reference>
        </references>
      </pivotArea>
    </format>
    <format dxfId="328">
      <pivotArea field="13" grandCol="1" collapsedLevelsAreSubtotals="1" axis="axisRow" fieldPosition="0">
        <references count="1">
          <reference field="13" count="0"/>
        </references>
      </pivotArea>
    </format>
    <format dxfId="327">
      <pivotArea collapsedLevelsAreSubtotals="1" fieldPosition="0">
        <references count="2">
          <reference field="13" count="0"/>
          <reference field="17" count="1" selected="0">
            <x v="0"/>
          </reference>
        </references>
      </pivotArea>
    </format>
    <format dxfId="326">
      <pivotArea collapsedLevelsAreSubtotals="1" fieldPosition="0">
        <references count="2">
          <reference field="13" count="0"/>
          <reference field="17" count="4" selected="0">
            <x v="7"/>
            <x v="8"/>
            <x v="9"/>
            <x v="12"/>
          </reference>
        </references>
      </pivotArea>
    </format>
    <format dxfId="325">
      <pivotArea collapsedLevelsAreSubtotals="1" fieldPosition="0">
        <references count="2">
          <reference field="13" count="0"/>
          <reference field="17" count="1" selected="0">
            <x v="21"/>
          </reference>
        </references>
      </pivotArea>
    </format>
    <format dxfId="324">
      <pivotArea collapsedLevelsAreSubtotals="1" fieldPosition="0">
        <references count="2">
          <reference field="13" count="0"/>
          <reference field="17" count="8" selected="0">
            <x v="4"/>
            <x v="5"/>
            <x v="6"/>
            <x v="7"/>
            <x v="8"/>
            <x v="9"/>
            <x v="10"/>
            <x v="11"/>
          </reference>
        </references>
      </pivotArea>
    </format>
    <format dxfId="323">
      <pivotArea collapsedLevelsAreSubtotals="1" fieldPosition="0">
        <references count="2">
          <reference field="13" count="0"/>
          <reference field="17" count="1" selected="0">
            <x v="20"/>
          </reference>
        </references>
      </pivotArea>
    </format>
    <format dxfId="322">
      <pivotArea collapsedLevelsAreSubtotals="1" fieldPosition="0">
        <references count="2">
          <reference field="13" count="12">
            <x v="0"/>
            <x v="1"/>
            <x v="2"/>
            <x v="3"/>
            <x v="4"/>
            <x v="5"/>
            <x v="7"/>
            <x v="8"/>
            <x v="9"/>
            <x v="10"/>
            <x v="11"/>
            <x v="12"/>
          </reference>
          <reference field="17" count="1" selected="0">
            <x v="0"/>
          </reference>
        </references>
      </pivotArea>
    </format>
    <format dxfId="321">
      <pivotArea collapsedLevelsAreSubtotals="1" fieldPosition="0">
        <references count="2">
          <reference field="13" count="12">
            <x v="0"/>
            <x v="1"/>
            <x v="2"/>
            <x v="3"/>
            <x v="4"/>
            <x v="5"/>
            <x v="7"/>
            <x v="8"/>
            <x v="9"/>
            <x v="10"/>
            <x v="11"/>
            <x v="12"/>
          </reference>
          <reference field="17" count="3" selected="0">
            <x v="1"/>
            <x v="2"/>
            <x v="3"/>
          </reference>
        </references>
      </pivotArea>
    </format>
    <format dxfId="320">
      <pivotArea collapsedLevelsAreSubtotals="1" fieldPosition="0">
        <references count="2">
          <reference field="13" count="12">
            <x v="0"/>
            <x v="1"/>
            <x v="2"/>
            <x v="3"/>
            <x v="4"/>
            <x v="5"/>
            <x v="7"/>
            <x v="8"/>
            <x v="9"/>
            <x v="10"/>
            <x v="11"/>
            <x v="12"/>
          </reference>
          <reference field="17" count="12" selected="0">
            <x v="14"/>
            <x v="15"/>
            <x v="16"/>
            <x v="17"/>
            <x v="18"/>
            <x v="19"/>
            <x v="20"/>
            <x v="21"/>
            <x v="22"/>
            <x v="23"/>
            <x v="24"/>
            <x v="2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3" cacheId="1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3:B90"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0"/>
        <item x="4"/>
        <item x="1"/>
        <item x="5"/>
        <item x="3"/>
        <item x="2"/>
        <item x="6"/>
        <item x="7"/>
        <item x="8"/>
        <item x="10"/>
        <item x="9"/>
        <item x="11"/>
        <item x="12"/>
        <item m="1" x="13"/>
      </items>
    </pivotField>
    <pivotField axis="axisRow" showAll="0" defaultSubtotal="0">
      <items count="27">
        <item x="11"/>
        <item x="1"/>
        <item x="0"/>
        <item x="9"/>
        <item x="2"/>
        <item x="8"/>
        <item x="10"/>
        <item x="12"/>
        <item x="3"/>
        <item x="4"/>
        <item x="5"/>
        <item x="6"/>
        <item x="7"/>
        <item x="14"/>
        <item x="13"/>
        <item x="15"/>
        <item x="22"/>
        <item x="16"/>
        <item x="17"/>
        <item x="18"/>
        <item x="19"/>
        <item x="20"/>
        <item x="21"/>
        <item m="1" x="26"/>
        <item x="23"/>
        <item m="1" x="25"/>
        <item x="24"/>
      </items>
    </pivotField>
    <pivotField showAll="0" defaultSubtotal="0"/>
    <pivotField numFmtId="166" showAll="0"/>
    <pivotField numFmtId="166" showAll="0"/>
    <pivotField showAll="0"/>
    <pivotField showAll="0"/>
    <pivotField showAll="0"/>
    <pivotField axis="axisPage" dataField="1" multipleItemSelectionAllowed="1" showAll="0">
      <items count="4">
        <item x="1"/>
        <item h="1" x="0"/>
        <item h="1" x="2"/>
        <item t="default"/>
      </items>
    </pivotField>
    <pivotField showAll="0"/>
    <pivotField showAll="0"/>
  </pivotFields>
  <rowFields count="2">
    <field x="13"/>
    <field x="14"/>
  </rowFields>
  <rowItems count="37">
    <i>
      <x/>
    </i>
    <i r="1">
      <x v="2"/>
    </i>
    <i r="1">
      <x v="3"/>
    </i>
    <i r="1">
      <x v="5"/>
    </i>
    <i r="1">
      <x v="11"/>
    </i>
    <i r="1">
      <x v="14"/>
    </i>
    <i r="1">
      <x v="21"/>
    </i>
    <i>
      <x v="1"/>
    </i>
    <i r="1">
      <x v="9"/>
    </i>
    <i>
      <x v="2"/>
    </i>
    <i r="1">
      <x v="1"/>
    </i>
    <i r="1">
      <x v="6"/>
    </i>
    <i r="1">
      <x v="12"/>
    </i>
    <i>
      <x v="3"/>
    </i>
    <i r="1">
      <x/>
    </i>
    <i r="1">
      <x v="10"/>
    </i>
    <i>
      <x v="4"/>
    </i>
    <i r="1">
      <x v="8"/>
    </i>
    <i r="1">
      <x v="17"/>
    </i>
    <i r="1">
      <x v="18"/>
    </i>
    <i r="1">
      <x v="19"/>
    </i>
    <i r="1">
      <x v="20"/>
    </i>
    <i>
      <x v="5"/>
    </i>
    <i r="1">
      <x v="4"/>
    </i>
    <i>
      <x v="7"/>
    </i>
    <i r="1">
      <x v="13"/>
    </i>
    <i>
      <x v="8"/>
    </i>
    <i r="1">
      <x v="15"/>
    </i>
    <i>
      <x v="9"/>
    </i>
    <i r="1">
      <x v="16"/>
    </i>
    <i>
      <x v="10"/>
    </i>
    <i r="1">
      <x v="22"/>
    </i>
    <i>
      <x v="11"/>
    </i>
    <i r="1">
      <x v="24"/>
    </i>
    <i>
      <x v="12"/>
    </i>
    <i r="1">
      <x v="26"/>
    </i>
    <i t="grand">
      <x/>
    </i>
  </rowItems>
  <colItems count="1">
    <i/>
  </colItems>
  <pageFields count="1">
    <pageField fld="21" hier="-1"/>
  </pageFields>
  <dataFields count="1">
    <dataField name="ACCIONES ABIERTAS" fld="21" subtotal="count" baseField="0" baseItem="0"/>
  </dataFields>
  <formats count="46">
    <format dxfId="399">
      <pivotArea dataOnly="0" labelOnly="1" fieldPosition="0">
        <references count="1">
          <reference field="13" count="1">
            <x v="0"/>
          </reference>
        </references>
      </pivotArea>
    </format>
    <format dxfId="398">
      <pivotArea dataOnly="0" labelOnly="1" fieldPosition="0">
        <references count="1">
          <reference field="13" count="1">
            <x v="0"/>
          </reference>
        </references>
      </pivotArea>
    </format>
    <format dxfId="397">
      <pivotArea dataOnly="0" labelOnly="1" fieldPosition="0">
        <references count="1">
          <reference field="13" count="1">
            <x v="0"/>
          </reference>
        </references>
      </pivotArea>
    </format>
    <format dxfId="396">
      <pivotArea field="21" type="button" dataOnly="0" labelOnly="1" outline="0" axis="axisPage" fieldPosition="0"/>
    </format>
    <format dxfId="395">
      <pivotArea field="13" type="button" dataOnly="0" labelOnly="1" outline="0" axis="axisRow" fieldPosition="0"/>
    </format>
    <format dxfId="394">
      <pivotArea dataOnly="0" labelOnly="1" fieldPosition="0">
        <references count="1">
          <reference field="13" count="6">
            <x v="0"/>
            <x v="1"/>
            <x v="2"/>
            <x v="3"/>
            <x v="4"/>
            <x v="5"/>
          </reference>
        </references>
      </pivotArea>
    </format>
    <format dxfId="393">
      <pivotArea dataOnly="0" labelOnly="1" grandRow="1" outline="0" fieldPosition="0"/>
    </format>
    <format dxfId="392">
      <pivotArea dataOnly="0" labelOnly="1" fieldPosition="0">
        <references count="2">
          <reference field="13" count="1" selected="0">
            <x v="0"/>
          </reference>
          <reference field="14" count="2">
            <x v="2"/>
            <x v="3"/>
          </reference>
        </references>
      </pivotArea>
    </format>
    <format dxfId="391">
      <pivotArea dataOnly="0" labelOnly="1" fieldPosition="0">
        <references count="2">
          <reference field="13" count="1" selected="0">
            <x v="2"/>
          </reference>
          <reference field="14" count="1">
            <x v="1"/>
          </reference>
        </references>
      </pivotArea>
    </format>
    <format dxfId="390">
      <pivotArea dataOnly="0" labelOnly="1" fieldPosition="0">
        <references count="2">
          <reference field="13" count="1" selected="0">
            <x v="3"/>
          </reference>
          <reference field="14" count="1">
            <x v="0"/>
          </reference>
        </references>
      </pivotArea>
    </format>
    <format dxfId="389">
      <pivotArea dataOnly="0" labelOnly="1" fieldPosition="0">
        <references count="2">
          <reference field="13" count="1" selected="0">
            <x v="5"/>
          </reference>
          <reference field="14" count="1">
            <x v="4"/>
          </reference>
        </references>
      </pivotArea>
    </format>
    <format dxfId="388">
      <pivotArea field="21" type="button" dataOnly="0" labelOnly="1" outline="0" axis="axisPage" fieldPosition="0"/>
    </format>
    <format dxfId="387">
      <pivotArea field="13" type="button" dataOnly="0" labelOnly="1" outline="0" axis="axisRow" fieldPosition="0"/>
    </format>
    <format dxfId="386">
      <pivotArea dataOnly="0" labelOnly="1" fieldPosition="0">
        <references count="1">
          <reference field="13" count="6">
            <x v="0"/>
            <x v="1"/>
            <x v="2"/>
            <x v="3"/>
            <x v="4"/>
            <x v="5"/>
          </reference>
        </references>
      </pivotArea>
    </format>
    <format dxfId="385">
      <pivotArea dataOnly="0" labelOnly="1" grandRow="1" outline="0" fieldPosition="0"/>
    </format>
    <format dxfId="384">
      <pivotArea dataOnly="0" labelOnly="1" fieldPosition="0">
        <references count="2">
          <reference field="13" count="1" selected="0">
            <x v="0"/>
          </reference>
          <reference field="14" count="2">
            <x v="2"/>
            <x v="3"/>
          </reference>
        </references>
      </pivotArea>
    </format>
    <format dxfId="383">
      <pivotArea dataOnly="0" labelOnly="1" fieldPosition="0">
        <references count="2">
          <reference field="13" count="1" selected="0">
            <x v="2"/>
          </reference>
          <reference field="14" count="1">
            <x v="1"/>
          </reference>
        </references>
      </pivotArea>
    </format>
    <format dxfId="382">
      <pivotArea dataOnly="0" labelOnly="1" fieldPosition="0">
        <references count="2">
          <reference field="13" count="1" selected="0">
            <x v="3"/>
          </reference>
          <reference field="14" count="1">
            <x v="0"/>
          </reference>
        </references>
      </pivotArea>
    </format>
    <format dxfId="381">
      <pivotArea dataOnly="0" labelOnly="1" fieldPosition="0">
        <references count="2">
          <reference field="13" count="1" selected="0">
            <x v="5"/>
          </reference>
          <reference field="14" count="1">
            <x v="4"/>
          </reference>
        </references>
      </pivotArea>
    </format>
    <format dxfId="380">
      <pivotArea dataOnly="0" labelOnly="1" fieldPosition="0">
        <references count="1">
          <reference field="13" count="0"/>
        </references>
      </pivotArea>
    </format>
    <format dxfId="379">
      <pivotArea dataOnly="0" labelOnly="1" fieldPosition="0">
        <references count="2">
          <reference field="13" count="1" selected="0">
            <x v="0"/>
          </reference>
          <reference field="14" count="2">
            <x v="2"/>
            <x v="3"/>
          </reference>
        </references>
      </pivotArea>
    </format>
    <format dxfId="378">
      <pivotArea dataOnly="0" labelOnly="1" fieldPosition="0">
        <references count="2">
          <reference field="13" count="1" selected="0">
            <x v="2"/>
          </reference>
          <reference field="14" count="1">
            <x v="1"/>
          </reference>
        </references>
      </pivotArea>
    </format>
    <format dxfId="377">
      <pivotArea dataOnly="0" labelOnly="1" fieldPosition="0">
        <references count="2">
          <reference field="13" count="1" selected="0">
            <x v="3"/>
          </reference>
          <reference field="14" count="1">
            <x v="0"/>
          </reference>
        </references>
      </pivotArea>
    </format>
    <format dxfId="376">
      <pivotArea dataOnly="0" labelOnly="1" fieldPosition="0">
        <references count="2">
          <reference field="13" count="1" selected="0">
            <x v="5"/>
          </reference>
          <reference field="14" count="1">
            <x v="4"/>
          </reference>
        </references>
      </pivotArea>
    </format>
    <format dxfId="375">
      <pivotArea dataOnly="0" labelOnly="1" fieldPosition="0">
        <references count="1">
          <reference field="13" count="1">
            <x v="6"/>
          </reference>
        </references>
      </pivotArea>
    </format>
    <format dxfId="374">
      <pivotArea dataOnly="0" labelOnly="1" outline="0" axis="axisValues" fieldPosition="0"/>
    </format>
    <format dxfId="373">
      <pivotArea dataOnly="0" labelOnly="1" outline="0" axis="axisValues" fieldPosition="0"/>
    </format>
    <format dxfId="372">
      <pivotArea dataOnly="0" labelOnly="1" fieldPosition="0">
        <references count="1">
          <reference field="13" count="6">
            <x v="1"/>
            <x v="2"/>
            <x v="3"/>
            <x v="4"/>
            <x v="5"/>
            <x v="6"/>
          </reference>
        </references>
      </pivotArea>
    </format>
    <format dxfId="371">
      <pivotArea dataOnly="0" labelOnly="1" fieldPosition="0">
        <references count="2">
          <reference field="13" count="1" selected="0">
            <x v="0"/>
          </reference>
          <reference field="14" count="4">
            <x v="2"/>
            <x v="3"/>
            <x v="5"/>
            <x v="11"/>
          </reference>
        </references>
      </pivotArea>
    </format>
    <format dxfId="370">
      <pivotArea dataOnly="0" labelOnly="1" fieldPosition="0">
        <references count="2">
          <reference field="13" count="1" selected="0">
            <x v="1"/>
          </reference>
          <reference field="14" count="1">
            <x v="9"/>
          </reference>
        </references>
      </pivotArea>
    </format>
    <format dxfId="369">
      <pivotArea dataOnly="0" labelOnly="1" fieldPosition="0">
        <references count="2">
          <reference field="13" count="1" selected="0">
            <x v="2"/>
          </reference>
          <reference field="14" count="3">
            <x v="1"/>
            <x v="6"/>
            <x v="12"/>
          </reference>
        </references>
      </pivotArea>
    </format>
    <format dxfId="368">
      <pivotArea dataOnly="0" labelOnly="1" fieldPosition="0">
        <references count="2">
          <reference field="13" count="1" selected="0">
            <x v="3"/>
          </reference>
          <reference field="14" count="2">
            <x v="0"/>
            <x v="10"/>
          </reference>
        </references>
      </pivotArea>
    </format>
    <format dxfId="367">
      <pivotArea dataOnly="0" labelOnly="1" fieldPosition="0">
        <references count="2">
          <reference field="13" count="1" selected="0">
            <x v="4"/>
          </reference>
          <reference field="14" count="1">
            <x v="8"/>
          </reference>
        </references>
      </pivotArea>
    </format>
    <format dxfId="366">
      <pivotArea dataOnly="0" labelOnly="1" fieldPosition="0">
        <references count="2">
          <reference field="13" count="1" selected="0">
            <x v="5"/>
          </reference>
          <reference field="14" count="1">
            <x v="4"/>
          </reference>
        </references>
      </pivotArea>
    </format>
    <format dxfId="365">
      <pivotArea dataOnly="0" labelOnly="1" fieldPosition="0">
        <references count="2">
          <reference field="13" count="1" selected="0">
            <x v="6"/>
          </reference>
          <reference field="14" count="1">
            <x v="7"/>
          </reference>
        </references>
      </pivotArea>
    </format>
    <format dxfId="364">
      <pivotArea dataOnly="0" labelOnly="1" fieldPosition="0">
        <references count="1">
          <reference field="13" count="6">
            <x v="1"/>
            <x v="2"/>
            <x v="3"/>
            <x v="4"/>
            <x v="5"/>
            <x v="6"/>
          </reference>
        </references>
      </pivotArea>
    </format>
    <format dxfId="363">
      <pivotArea dataOnly="0" labelOnly="1" fieldPosition="0">
        <references count="2">
          <reference field="13" count="1" selected="0">
            <x v="0"/>
          </reference>
          <reference field="14" count="4">
            <x v="2"/>
            <x v="3"/>
            <x v="5"/>
            <x v="11"/>
          </reference>
        </references>
      </pivotArea>
    </format>
    <format dxfId="362">
      <pivotArea dataOnly="0" labelOnly="1" fieldPosition="0">
        <references count="2">
          <reference field="13" count="1" selected="0">
            <x v="1"/>
          </reference>
          <reference field="14" count="1">
            <x v="9"/>
          </reference>
        </references>
      </pivotArea>
    </format>
    <format dxfId="361">
      <pivotArea dataOnly="0" labelOnly="1" fieldPosition="0">
        <references count="2">
          <reference field="13" count="1" selected="0">
            <x v="2"/>
          </reference>
          <reference field="14" count="3">
            <x v="1"/>
            <x v="6"/>
            <x v="12"/>
          </reference>
        </references>
      </pivotArea>
    </format>
    <format dxfId="360">
      <pivotArea dataOnly="0" labelOnly="1" fieldPosition="0">
        <references count="2">
          <reference field="13" count="1" selected="0">
            <x v="3"/>
          </reference>
          <reference field="14" count="2">
            <x v="0"/>
            <x v="10"/>
          </reference>
        </references>
      </pivotArea>
    </format>
    <format dxfId="359">
      <pivotArea dataOnly="0" labelOnly="1" fieldPosition="0">
        <references count="2">
          <reference field="13" count="1" selected="0">
            <x v="4"/>
          </reference>
          <reference field="14" count="1">
            <x v="8"/>
          </reference>
        </references>
      </pivotArea>
    </format>
    <format dxfId="358">
      <pivotArea dataOnly="0" labelOnly="1" fieldPosition="0">
        <references count="2">
          <reference field="13" count="1" selected="0">
            <x v="5"/>
          </reference>
          <reference field="14" count="1">
            <x v="4"/>
          </reference>
        </references>
      </pivotArea>
    </format>
    <format dxfId="357">
      <pivotArea dataOnly="0" labelOnly="1" fieldPosition="0">
        <references count="2">
          <reference field="13" count="1" selected="0">
            <x v="6"/>
          </reference>
          <reference field="14" count="1">
            <x v="7"/>
          </reference>
        </references>
      </pivotArea>
    </format>
    <format dxfId="356">
      <pivotArea dataOnly="0" labelOnly="1" fieldPosition="0">
        <references count="1">
          <reference field="13" count="1">
            <x v="10"/>
          </reference>
        </references>
      </pivotArea>
    </format>
    <format dxfId="355">
      <pivotArea dataOnly="0" labelOnly="1" fieldPosition="0">
        <references count="1">
          <reference field="13" count="1">
            <x v="12"/>
          </reference>
        </references>
      </pivotArea>
    </format>
    <format dxfId="0">
      <pivotArea dataOnly="0" labelOnly="1" fieldPosition="0">
        <references count="1">
          <reference field="13" count="1">
            <x v="7"/>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Dinámica4" cacheId="1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36:B159" firstHeaderRow="1" firstDataRow="1" firstDataCol="1" rowPageCount="1" colPageCount="1"/>
  <pivotFields count="24">
    <pivotField showAll="0"/>
    <pivotField dataField="1" showAll="0"/>
    <pivotField showAll="0"/>
    <pivotField showAll="0"/>
    <pivotField axis="axisRow" showAll="0" sortType="ascending">
      <items count="25">
        <item x="20"/>
        <item x="23"/>
        <item x="3"/>
        <item x="6"/>
        <item x="7"/>
        <item x="0"/>
        <item x="5"/>
        <item x="21"/>
        <item n="AUDITORÍA INTERNA SGC 2020" x="4"/>
        <item x="10"/>
        <item x="15"/>
        <item x="2"/>
        <item x="12"/>
        <item x="16"/>
        <item x="11"/>
        <item x="18"/>
        <item x="9"/>
        <item x="8"/>
        <item x="14"/>
        <item x="13"/>
        <item x="19"/>
        <item x="22"/>
        <item x="17"/>
        <item x="1"/>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4">
        <item x="1"/>
        <item h="1" x="0"/>
        <item h="1" x="2"/>
        <item t="default"/>
      </items>
    </pivotField>
    <pivotField showAll="0"/>
    <pivotField showAll="0"/>
  </pivotFields>
  <rowFields count="1">
    <field x="4"/>
  </rowFields>
  <rowItems count="23">
    <i>
      <x/>
    </i>
    <i>
      <x v="1"/>
    </i>
    <i>
      <x v="2"/>
    </i>
    <i>
      <x v="3"/>
    </i>
    <i>
      <x v="4"/>
    </i>
    <i>
      <x v="7"/>
    </i>
    <i>
      <x v="8"/>
    </i>
    <i>
      <x v="9"/>
    </i>
    <i>
      <x v="10"/>
    </i>
    <i>
      <x v="11"/>
    </i>
    <i>
      <x v="12"/>
    </i>
    <i>
      <x v="13"/>
    </i>
    <i>
      <x v="14"/>
    </i>
    <i>
      <x v="15"/>
    </i>
    <i>
      <x v="16"/>
    </i>
    <i>
      <x v="17"/>
    </i>
    <i>
      <x v="18"/>
    </i>
    <i>
      <x v="19"/>
    </i>
    <i>
      <x v="20"/>
    </i>
    <i>
      <x v="21"/>
    </i>
    <i>
      <x v="22"/>
    </i>
    <i>
      <x v="23"/>
    </i>
    <i t="grand">
      <x/>
    </i>
  </rowItems>
  <colItems count="1">
    <i/>
  </colItems>
  <pageFields count="1">
    <pageField fld="21" hier="-1"/>
  </pageFields>
  <dataFields count="1">
    <dataField name="Cuenta de No. Acción" fld="1" subtotal="count" baseField="4" baseItem="13"/>
  </dataFields>
  <formats count="16">
    <format dxfId="415">
      <pivotArea field="21" type="button" dataOnly="0" labelOnly="1" outline="0" axis="axisPage" fieldPosition="0"/>
    </format>
    <format dxfId="414">
      <pivotArea field="4" type="button" dataOnly="0" labelOnly="1" outline="0" axis="axisRow" fieldPosition="0"/>
    </format>
    <format dxfId="413">
      <pivotArea dataOnly="0" labelOnly="1" fieldPosition="0">
        <references count="1">
          <reference field="4" count="6">
            <x v="2"/>
            <x v="5"/>
            <x v="6"/>
            <x v="8"/>
            <x v="11"/>
            <x v="23"/>
          </reference>
        </references>
      </pivotArea>
    </format>
    <format dxfId="412">
      <pivotArea dataOnly="0" labelOnly="1" grandRow="1" outline="0" fieldPosition="0"/>
    </format>
    <format dxfId="411">
      <pivotArea field="21" type="button" dataOnly="0" labelOnly="1" outline="0" axis="axisPage" fieldPosition="0"/>
    </format>
    <format dxfId="410">
      <pivotArea field="4" type="button" dataOnly="0" labelOnly="1" outline="0" axis="axisRow" fieldPosition="0"/>
    </format>
    <format dxfId="409">
      <pivotArea dataOnly="0" labelOnly="1" fieldPosition="0">
        <references count="1">
          <reference field="4" count="6">
            <x v="2"/>
            <x v="5"/>
            <x v="6"/>
            <x v="8"/>
            <x v="11"/>
            <x v="23"/>
          </reference>
        </references>
      </pivotArea>
    </format>
    <format dxfId="408">
      <pivotArea dataOnly="0" labelOnly="1" grandRow="1" outline="0" fieldPosition="0"/>
    </format>
    <format dxfId="407">
      <pivotArea dataOnly="0" labelOnly="1" fieldPosition="0">
        <references count="1">
          <reference field="4" count="1">
            <x v="8"/>
          </reference>
        </references>
      </pivotArea>
    </format>
    <format dxfId="406">
      <pivotArea dataOnly="0" labelOnly="1" fieldPosition="0">
        <references count="1">
          <reference field="4" count="6">
            <x v="2"/>
            <x v="5"/>
            <x v="6"/>
            <x v="8"/>
            <x v="11"/>
            <x v="23"/>
          </reference>
        </references>
      </pivotArea>
    </format>
    <format dxfId="405">
      <pivotArea dataOnly="0" labelOnly="1" fieldPosition="0">
        <references count="1">
          <reference field="4" count="10">
            <x v="2"/>
            <x v="3"/>
            <x v="4"/>
            <x v="5"/>
            <x v="6"/>
            <x v="8"/>
            <x v="9"/>
            <x v="11"/>
            <x v="16"/>
            <x v="17"/>
          </reference>
        </references>
      </pivotArea>
    </format>
    <format dxfId="404">
      <pivotArea dataOnly="0" labelOnly="1" fieldPosition="0">
        <references count="1">
          <reference field="4" count="10">
            <x v="2"/>
            <x v="3"/>
            <x v="4"/>
            <x v="5"/>
            <x v="6"/>
            <x v="8"/>
            <x v="9"/>
            <x v="11"/>
            <x v="16"/>
            <x v="17"/>
          </reference>
        </references>
      </pivotArea>
    </format>
    <format dxfId="403">
      <pivotArea dataOnly="0" labelOnly="1" fieldPosition="0">
        <references count="1">
          <reference field="4" count="22">
            <x v="0"/>
            <x v="2"/>
            <x v="3"/>
            <x v="4"/>
            <x v="5"/>
            <x v="6"/>
            <x v="7"/>
            <x v="8"/>
            <x v="9"/>
            <x v="10"/>
            <x v="11"/>
            <x v="12"/>
            <x v="13"/>
            <x v="14"/>
            <x v="15"/>
            <x v="16"/>
            <x v="17"/>
            <x v="18"/>
            <x v="19"/>
            <x v="20"/>
            <x v="22"/>
            <x v="23"/>
          </reference>
        </references>
      </pivotArea>
    </format>
    <format dxfId="402">
      <pivotArea dataOnly="0" labelOnly="1" fieldPosition="0">
        <references count="1">
          <reference field="4" count="22">
            <x v="0"/>
            <x v="1"/>
            <x v="2"/>
            <x v="3"/>
            <x v="4"/>
            <x v="7"/>
            <x v="8"/>
            <x v="9"/>
            <x v="10"/>
            <x v="11"/>
            <x v="12"/>
            <x v="13"/>
            <x v="14"/>
            <x v="15"/>
            <x v="16"/>
            <x v="17"/>
            <x v="18"/>
            <x v="19"/>
            <x v="20"/>
            <x v="21"/>
            <x v="22"/>
            <x v="23"/>
          </reference>
        </references>
      </pivotArea>
    </format>
    <format dxfId="401">
      <pivotArea dataOnly="0" labelOnly="1" fieldPosition="0">
        <references count="1">
          <reference field="4" count="22">
            <x v="0"/>
            <x v="1"/>
            <x v="2"/>
            <x v="3"/>
            <x v="4"/>
            <x v="7"/>
            <x v="8"/>
            <x v="9"/>
            <x v="10"/>
            <x v="11"/>
            <x v="12"/>
            <x v="13"/>
            <x v="14"/>
            <x v="15"/>
            <x v="16"/>
            <x v="17"/>
            <x v="18"/>
            <x v="19"/>
            <x v="20"/>
            <x v="21"/>
            <x v="22"/>
            <x v="23"/>
          </reference>
        </references>
      </pivotArea>
    </format>
    <format dxfId="400">
      <pivotArea dataOnly="0" labelOnly="1" fieldPosition="0">
        <references count="1">
          <reference field="4" count="22">
            <x v="0"/>
            <x v="1"/>
            <x v="2"/>
            <x v="3"/>
            <x v="4"/>
            <x v="7"/>
            <x v="8"/>
            <x v="9"/>
            <x v="10"/>
            <x v="11"/>
            <x v="12"/>
            <x v="13"/>
            <x v="14"/>
            <x v="15"/>
            <x v="16"/>
            <x v="17"/>
            <x v="18"/>
            <x v="19"/>
            <x v="20"/>
            <x v="21"/>
            <x v="22"/>
            <x v="2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Dinámica5" cacheId="1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8:B103"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0"/>
        <item x="4"/>
        <item x="1"/>
        <item x="5"/>
        <item x="3"/>
        <item x="2"/>
        <item x="6"/>
        <item x="7"/>
        <item x="8"/>
        <item x="10"/>
        <item x="9"/>
        <item x="11"/>
        <item x="12"/>
        <item m="1" x="13"/>
      </items>
    </pivotField>
    <pivotField axis="axisRow" showAll="0" defaultSubtotal="0">
      <items count="27">
        <item x="11"/>
        <item x="1"/>
        <item x="0"/>
        <item x="9"/>
        <item x="2"/>
        <item x="8"/>
        <item x="10"/>
        <item x="12"/>
        <item x="3"/>
        <item x="4"/>
        <item x="5"/>
        <item x="6"/>
        <item x="7"/>
        <item x="14"/>
        <item x="13"/>
        <item x="15"/>
        <item x="22"/>
        <item x="16"/>
        <item x="17"/>
        <item x="18"/>
        <item x="19"/>
        <item x="20"/>
        <item x="21"/>
        <item m="1" x="26"/>
        <item x="23"/>
        <item m="1" x="25"/>
        <item x="24"/>
      </items>
    </pivotField>
    <pivotField showAll="0" defaultSubtotal="0"/>
    <pivotField numFmtId="166" showAll="0"/>
    <pivotField axis="axisPage" numFmtId="166" multipleItemSelectionAllowed="1" showAll="0">
      <items count="27">
        <item x="0"/>
        <item h="1" x="5"/>
        <item h="1" x="6"/>
        <item h="1" x="1"/>
        <item h="1" x="8"/>
        <item h="1" x="2"/>
        <item h="1" x="3"/>
        <item h="1" x="9"/>
        <item h="1" x="10"/>
        <item h="1" x="11"/>
        <item h="1" x="7"/>
        <item h="1" x="12"/>
        <item h="1" x="4"/>
        <item h="1" x="13"/>
        <item h="1" x="14"/>
        <item h="1" x="15"/>
        <item h="1" x="16"/>
        <item h="1" x="17"/>
        <item h="1" x="18"/>
        <item h="1" x="19"/>
        <item h="1" x="20"/>
        <item h="1" x="21"/>
        <item h="1" x="22"/>
        <item h="1" x="23"/>
        <item h="1" x="24"/>
        <item h="1" x="25"/>
        <item t="default"/>
      </items>
    </pivotField>
    <pivotField showAll="0"/>
    <pivotField showAll="0"/>
    <pivotField showAll="0"/>
    <pivotField axis="axisPage" dataField="1" multipleItemSelectionAllowed="1" showAll="0">
      <items count="4">
        <item h="1" x="1"/>
        <item h="1" x="0"/>
        <item x="2"/>
        <item t="default"/>
      </items>
    </pivotField>
    <pivotField showAll="0"/>
    <pivotField showAll="0"/>
  </pivotFields>
  <rowFields count="2">
    <field x="13"/>
    <field x="14"/>
  </rowFields>
  <rowItems count="5">
    <i>
      <x v="1"/>
    </i>
    <i r="1">
      <x v="9"/>
    </i>
    <i>
      <x v="3"/>
    </i>
    <i r="1">
      <x v="10"/>
    </i>
    <i t="grand">
      <x/>
    </i>
  </rowItems>
  <colItems count="1">
    <i/>
  </colItems>
  <pageFields count="2">
    <pageField fld="21" hier="-1"/>
    <pageField fld="17" hier="-1"/>
  </pageFields>
  <dataFields count="1">
    <dataField name="ACCIONES INCUMPLIDAS" fld="21" subtotal="count" baseField="0" baseItem="0"/>
  </dataFields>
  <formats count="12">
    <format dxfId="427">
      <pivotArea field="13" type="button" dataOnly="0" labelOnly="1" outline="0" axis="axisRow" fieldPosition="0"/>
    </format>
    <format dxfId="426">
      <pivotArea dataOnly="0" labelOnly="1" fieldPosition="0">
        <references count="1">
          <reference field="13" count="3">
            <x v="0"/>
            <x v="1"/>
            <x v="2"/>
          </reference>
        </references>
      </pivotArea>
    </format>
    <format dxfId="425">
      <pivotArea dataOnly="0" labelOnly="1" grandRow="1" outline="0" fieldPosition="0"/>
    </format>
    <format dxfId="424">
      <pivotArea dataOnly="0" labelOnly="1" fieldPosition="0">
        <references count="2">
          <reference field="13" count="1" selected="0">
            <x v="0"/>
          </reference>
          <reference field="14" count="1">
            <x v="2"/>
          </reference>
        </references>
      </pivotArea>
    </format>
    <format dxfId="423">
      <pivotArea dataOnly="0" labelOnly="1" fieldPosition="0">
        <references count="2">
          <reference field="13" count="1" selected="0">
            <x v="2"/>
          </reference>
          <reference field="14" count="1">
            <x v="1"/>
          </reference>
        </references>
      </pivotArea>
    </format>
    <format dxfId="422">
      <pivotArea field="13" type="button" dataOnly="0" labelOnly="1" outline="0" axis="axisRow" fieldPosition="0"/>
    </format>
    <format dxfId="421">
      <pivotArea dataOnly="0" labelOnly="1" fieldPosition="0">
        <references count="1">
          <reference field="13" count="3">
            <x v="0"/>
            <x v="1"/>
            <x v="2"/>
          </reference>
        </references>
      </pivotArea>
    </format>
    <format dxfId="420">
      <pivotArea dataOnly="0" labelOnly="1" grandRow="1" outline="0" fieldPosition="0"/>
    </format>
    <format dxfId="419">
      <pivotArea dataOnly="0" labelOnly="1" fieldPosition="0">
        <references count="2">
          <reference field="13" count="1" selected="0">
            <x v="0"/>
          </reference>
          <reference field="14" count="1">
            <x v="2"/>
          </reference>
        </references>
      </pivotArea>
    </format>
    <format dxfId="418">
      <pivotArea dataOnly="0" labelOnly="1" fieldPosition="0">
        <references count="2">
          <reference field="13" count="1" selected="0">
            <x v="2"/>
          </reference>
          <reference field="14" count="1">
            <x v="1"/>
          </reference>
        </references>
      </pivotArea>
    </format>
    <format dxfId="417">
      <pivotArea dataOnly="0" labelOnly="1" outline="0" axis="axisValues" fieldPosition="0"/>
    </format>
    <format dxfId="416">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laDinámica1"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4" firstHeaderRow="1" firstDataRow="1" firstDataCol="1"/>
  <pivotFields count="24">
    <pivotField showAll="0"/>
    <pivotField dataField="1" showAll="0"/>
    <pivotField axis="axisRow" showAll="0">
      <items count="6">
        <item m="1" x="4"/>
        <item x="0"/>
        <item m="1" x="3"/>
        <item x="1"/>
        <item x="2"/>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v="1"/>
    </i>
    <i>
      <x v="3"/>
    </i>
    <i>
      <x v="4"/>
    </i>
    <i t="grand">
      <x/>
    </i>
  </rowItems>
  <colItems count="1">
    <i/>
  </colItems>
  <dataFields count="1">
    <dataField name="No Accciones" fld="1" subtotal="count" baseField="2" baseItem="1"/>
  </dataFields>
  <formats count="23">
    <format dxfId="237">
      <pivotArea collapsedLevelsAreSubtotals="1" fieldPosition="0">
        <references count="1">
          <reference field="2" count="1">
            <x v="4"/>
          </reference>
        </references>
      </pivotArea>
    </format>
    <format dxfId="236">
      <pivotArea dataOnly="0" labelOnly="1" fieldPosition="0">
        <references count="1">
          <reference field="2" count="1">
            <x v="4"/>
          </reference>
        </references>
      </pivotArea>
    </format>
    <format dxfId="235">
      <pivotArea outline="0" collapsedLevelsAreSubtotals="1" fieldPosition="0"/>
    </format>
    <format dxfId="234">
      <pivotArea dataOnly="0" labelOnly="1" outline="0" axis="axisValues" fieldPosition="0"/>
    </format>
    <format dxfId="233">
      <pivotArea dataOnly="0" labelOnly="1" outline="0" axis="axisValues" fieldPosition="0"/>
    </format>
    <format dxfId="232">
      <pivotArea outline="0" collapsedLevelsAreSubtotals="1" fieldPosition="0"/>
    </format>
    <format dxfId="231">
      <pivotArea dataOnly="0" labelOnly="1" outline="0" axis="axisValues" fieldPosition="0"/>
    </format>
    <format dxfId="230">
      <pivotArea dataOnly="0" labelOnly="1" outline="0" axis="axisValues" fieldPosition="0"/>
    </format>
    <format dxfId="229">
      <pivotArea grandRow="1" outline="0" collapsedLevelsAreSubtotals="1" fieldPosition="0"/>
    </format>
    <format dxfId="228">
      <pivotArea dataOnly="0" labelOnly="1" outline="0" axis="axisValues" fieldPosition="0"/>
    </format>
    <format dxfId="227">
      <pivotArea dataOnly="0" labelOnly="1" outline="0" axis="axisValues" fieldPosition="0"/>
    </format>
    <format dxfId="226">
      <pivotArea field="2" type="button" dataOnly="0" labelOnly="1" outline="0" axis="axisRow" fieldPosition="0"/>
    </format>
    <format dxfId="225">
      <pivotArea dataOnly="0" labelOnly="1" fieldPosition="0">
        <references count="1">
          <reference field="2" count="0"/>
        </references>
      </pivotArea>
    </format>
    <format dxfId="224">
      <pivotArea dataOnly="0" labelOnly="1" grandRow="1" outline="0" fieldPosition="0"/>
    </format>
    <format dxfId="223">
      <pivotArea outline="0" collapsedLevelsAreSubtotals="1" fieldPosition="0"/>
    </format>
    <format dxfId="222">
      <pivotArea dataOnly="0" labelOnly="1" outline="0" axis="axisValues" fieldPosition="0"/>
    </format>
    <format dxfId="221">
      <pivotArea dataOnly="0" labelOnly="1" outline="0" axis="axisValues" fieldPosition="0"/>
    </format>
    <format dxfId="220">
      <pivotArea outline="0" collapsedLevelsAreSubtotals="1" fieldPosition="0"/>
    </format>
    <format dxfId="219">
      <pivotArea dataOnly="0" labelOnly="1" outline="0" axis="axisValues" fieldPosition="0"/>
    </format>
    <format dxfId="218">
      <pivotArea dataOnly="0" labelOnly="1" outline="0" axis="axisValues" fieldPosition="0"/>
    </format>
    <format dxfId="217">
      <pivotArea outline="0" collapsedLevelsAreSubtotals="1" fieldPosition="0"/>
    </format>
    <format dxfId="216">
      <pivotArea dataOnly="0" labelOnly="1" outline="0" axis="axisValues" fieldPosition="0"/>
    </format>
    <format dxfId="21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laDinámica3"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61" firstHeaderRow="1" firstDataRow="1" firstDataCol="1" rowPageCount="1" colPageCount="1"/>
  <pivotFields count="24">
    <pivotField showAll="0"/>
    <pivotField dataField="1" showAll="0"/>
    <pivotField axis="axisPage" multipleItemSelectionAllowed="1" showAll="0">
      <items count="6">
        <item m="1" x="4"/>
        <item x="0"/>
        <item m="1" x="3"/>
        <item x="1"/>
        <item x="2"/>
        <item t="default"/>
      </items>
    </pivotField>
    <pivotField showAll="0"/>
    <pivotField axis="axisRow" showAll="0">
      <items count="25">
        <item m="1" x="7"/>
        <item m="1" x="20"/>
        <item x="3"/>
        <item m="1" x="9"/>
        <item m="1" x="19"/>
        <item x="0"/>
        <item m="1" x="14"/>
        <item m="1" x="6"/>
        <item m="1" x="8"/>
        <item m="1" x="16"/>
        <item m="1" x="17"/>
        <item m="1" x="22"/>
        <item x="2"/>
        <item m="1" x="5"/>
        <item m="1" x="13"/>
        <item m="1" x="15"/>
        <item m="1" x="21"/>
        <item m="1" x="10"/>
        <item m="1" x="18"/>
        <item m="1" x="23"/>
        <item m="1" x="4"/>
        <item m="1" x="12"/>
        <item x="1"/>
        <item m="1" x="11"/>
        <item t="default"/>
      </items>
    </pivotField>
    <pivotField numFmtId="166" showAll="0"/>
    <pivotField axis="axisRow" showAll="0">
      <items count="56">
        <item m="1" x="10"/>
        <item m="1" x="42"/>
        <item m="1" x="48"/>
        <item x="0"/>
        <item x="1"/>
        <item m="1" x="49"/>
        <item m="1" x="4"/>
        <item m="1" x="44"/>
        <item m="1" x="25"/>
        <item m="1" x="47"/>
        <item m="1" x="11"/>
        <item m="1" x="20"/>
        <item m="1" x="7"/>
        <item m="1" x="35"/>
        <item m="1" x="32"/>
        <item m="1" x="26"/>
        <item m="1" x="29"/>
        <item m="1" x="33"/>
        <item m="1" x="46"/>
        <item x="2"/>
        <item m="1" x="12"/>
        <item m="1" x="13"/>
        <item m="1" x="50"/>
        <item m="1" x="51"/>
        <item m="1" x="30"/>
        <item m="1" x="5"/>
        <item m="1" x="40"/>
        <item m="1" x="37"/>
        <item m="1" x="28"/>
        <item m="1" x="22"/>
        <item m="1" x="34"/>
        <item m="1" x="39"/>
        <item m="1" x="6"/>
        <item m="1" x="8"/>
        <item m="1" x="17"/>
        <item m="1" x="18"/>
        <item m="1" x="23"/>
        <item m="1" x="24"/>
        <item m="1" x="52"/>
        <item m="1" x="38"/>
        <item m="1" x="31"/>
        <item m="1" x="16"/>
        <item m="1" x="27"/>
        <item m="1" x="21"/>
        <item m="1" x="9"/>
        <item m="1" x="54"/>
        <item m="1" x="53"/>
        <item m="1" x="14"/>
        <item m="1" x="19"/>
        <item x="3"/>
        <item m="1" x="43"/>
        <item m="1" x="15"/>
        <item m="1" x="36"/>
        <item m="1" x="45"/>
        <item m="1" x="4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9">
    <i>
      <x v="2"/>
    </i>
    <i r="1">
      <x v="49"/>
    </i>
    <i>
      <x v="5"/>
    </i>
    <i r="1">
      <x v="3"/>
    </i>
    <i>
      <x v="12"/>
    </i>
    <i r="1">
      <x v="19"/>
    </i>
    <i>
      <x v="22"/>
    </i>
    <i r="1">
      <x v="4"/>
    </i>
    <i t="grand">
      <x/>
    </i>
  </rowItems>
  <colItems count="1">
    <i/>
  </colItems>
  <pageFields count="1">
    <pageField fld="2" hier="-1"/>
  </pageFields>
  <dataFields count="1">
    <dataField name="Cuenta de No. Acción" fld="1" subtotal="count" baseField="4" baseItem="11"/>
  </dataFields>
  <formats count="23">
    <format dxfId="260">
      <pivotArea collapsedLevelsAreSubtotals="1" fieldPosition="0">
        <references count="1">
          <reference field="4" count="1">
            <x v="4"/>
          </reference>
        </references>
      </pivotArea>
    </format>
    <format dxfId="259">
      <pivotArea dataOnly="0" labelOnly="1" fieldPosition="0">
        <references count="1">
          <reference field="4" count="1">
            <x v="4"/>
          </reference>
        </references>
      </pivotArea>
    </format>
    <format dxfId="258">
      <pivotArea collapsedLevelsAreSubtotals="1" fieldPosition="0">
        <references count="1">
          <reference field="4" count="1">
            <x v="7"/>
          </reference>
        </references>
      </pivotArea>
    </format>
    <format dxfId="257">
      <pivotArea dataOnly="0" labelOnly="1" fieldPosition="0">
        <references count="1">
          <reference field="4" count="1">
            <x v="7"/>
          </reference>
        </references>
      </pivotArea>
    </format>
    <format dxfId="256">
      <pivotArea collapsedLevelsAreSubtotals="1" fieldPosition="0">
        <references count="1">
          <reference field="4" count="1">
            <x v="11"/>
          </reference>
        </references>
      </pivotArea>
    </format>
    <format dxfId="255">
      <pivotArea dataOnly="0" labelOnly="1" fieldPosition="0">
        <references count="1">
          <reference field="4" count="1">
            <x v="11"/>
          </reference>
        </references>
      </pivotArea>
    </format>
    <format dxfId="254">
      <pivotArea collapsedLevelsAreSubtotals="1" fieldPosition="0">
        <references count="1">
          <reference field="4" count="1">
            <x v="2"/>
          </reference>
        </references>
      </pivotArea>
    </format>
    <format dxfId="253">
      <pivotArea dataOnly="0" labelOnly="1" fieldPosition="0">
        <references count="1">
          <reference field="4" count="1">
            <x v="2"/>
          </reference>
        </references>
      </pivotArea>
    </format>
    <format dxfId="252">
      <pivotArea dataOnly="0" labelOnly="1" fieldPosition="0">
        <references count="1">
          <reference field="4" count="0"/>
        </references>
      </pivotArea>
    </format>
    <format dxfId="251">
      <pivotArea dataOnly="0" labelOnly="1" fieldPosition="0">
        <references count="1">
          <reference field="4" count="0"/>
        </references>
      </pivotArea>
    </format>
    <format dxfId="250">
      <pivotArea dataOnly="0" labelOnly="1" fieldPosition="0">
        <references count="1">
          <reference field="4" count="1">
            <x v="7"/>
          </reference>
        </references>
      </pivotArea>
    </format>
    <format dxfId="249">
      <pivotArea field="2" type="button" dataOnly="0" labelOnly="1" outline="0" axis="axisPage" fieldPosition="0"/>
    </format>
    <format dxfId="248">
      <pivotArea field="4" type="button" dataOnly="0" labelOnly="1" outline="0" axis="axisRow" fieldPosition="0"/>
    </format>
    <format dxfId="247">
      <pivotArea dataOnly="0" labelOnly="1" fieldPosition="0">
        <references count="1">
          <reference field="4" count="0"/>
        </references>
      </pivotArea>
    </format>
    <format dxfId="246">
      <pivotArea dataOnly="0" labelOnly="1" grandRow="1" outline="0" fieldPosition="0"/>
    </format>
    <format dxfId="245">
      <pivotArea collapsedLevelsAreSubtotals="1" fieldPosition="0">
        <references count="1">
          <reference field="4" count="1">
            <x v="2"/>
          </reference>
        </references>
      </pivotArea>
    </format>
    <format dxfId="244">
      <pivotArea dataOnly="0" labelOnly="1" fieldPosition="0">
        <references count="1">
          <reference field="4" count="1">
            <x v="2"/>
          </reference>
        </references>
      </pivotArea>
    </format>
    <format dxfId="243">
      <pivotArea collapsedLevelsAreSubtotals="1" fieldPosition="0">
        <references count="1">
          <reference field="4" count="1">
            <x v="2"/>
          </reference>
        </references>
      </pivotArea>
    </format>
    <format dxfId="242">
      <pivotArea dataOnly="0" labelOnly="1" fieldPosition="0">
        <references count="1">
          <reference field="4" count="1">
            <x v="2"/>
          </reference>
        </references>
      </pivotArea>
    </format>
    <format dxfId="241">
      <pivotArea outline="0" collapsedLevelsAreSubtotals="1" fieldPosition="0"/>
    </format>
    <format dxfId="240">
      <pivotArea dataOnly="0" labelOnly="1" outline="0" fieldPosition="0">
        <references count="1">
          <reference field="2" count="0"/>
        </references>
      </pivotArea>
    </format>
    <format dxfId="239">
      <pivotArea dataOnly="0" labelOnly="1" outline="0" axis="axisValues" fieldPosition="0"/>
    </format>
    <format dxfId="23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3"/>
  <sheetViews>
    <sheetView tabSelected="1" zoomScale="80" zoomScaleNormal="80" workbookViewId="0">
      <selection activeCell="F143" sqref="F143"/>
    </sheetView>
  </sheetViews>
  <sheetFormatPr baseColWidth="10" defaultRowHeight="15" x14ac:dyDescent="0.25"/>
  <cols>
    <col min="1" max="1" width="52.140625" style="81" customWidth="1"/>
    <col min="2" max="2" width="11" style="33" customWidth="1"/>
    <col min="3" max="14" width="10.85546875" style="33" customWidth="1"/>
    <col min="15" max="15" width="10.85546875" style="33" bestFit="1" customWidth="1"/>
    <col min="16" max="16" width="10.85546875" style="33" customWidth="1"/>
    <col min="17" max="18" width="10.85546875" style="33" bestFit="1" customWidth="1"/>
    <col min="19" max="26" width="10.85546875" style="33" customWidth="1"/>
    <col min="27" max="28" width="14.140625" style="33" customWidth="1"/>
    <col min="29" max="30" width="10.85546875" style="33" customWidth="1"/>
    <col min="31" max="31" width="14.140625" style="33" customWidth="1"/>
    <col min="32" max="34" width="10.85546875" style="33" customWidth="1"/>
    <col min="35" max="38" width="14.140625" style="33" customWidth="1"/>
    <col min="39" max="42" width="10.7109375" style="33" customWidth="1"/>
    <col min="43" max="43" width="12.5703125" style="33" customWidth="1"/>
    <col min="44" max="45" width="10.7109375" style="33" customWidth="1"/>
    <col min="46" max="46" width="12.5703125" style="33" customWidth="1"/>
    <col min="47" max="52" width="10.7109375" style="33" customWidth="1"/>
    <col min="53" max="53" width="12.5703125" style="33" bestFit="1" customWidth="1"/>
    <col min="54" max="16384" width="11.42578125" style="33"/>
  </cols>
  <sheetData>
    <row r="1" spans="1:8" ht="83.25" customHeight="1" x14ac:dyDescent="0.4">
      <c r="A1" s="108" t="s">
        <v>797</v>
      </c>
      <c r="B1" s="108"/>
      <c r="C1" s="108"/>
      <c r="D1" s="108"/>
    </row>
    <row r="2" spans="1:8" ht="15" customHeight="1" x14ac:dyDescent="0.35">
      <c r="A2" s="79"/>
    </row>
    <row r="3" spans="1:8" ht="59.25" customHeight="1" x14ac:dyDescent="0.3">
      <c r="A3" s="80" t="s">
        <v>798</v>
      </c>
    </row>
    <row r="4" spans="1:8" x14ac:dyDescent="0.25">
      <c r="A4" s="52" t="s">
        <v>111</v>
      </c>
      <c r="B4" s="34" t="s">
        <v>112</v>
      </c>
      <c r="C4"/>
      <c r="D4"/>
      <c r="E4"/>
      <c r="F4"/>
    </row>
    <row r="5" spans="1:8" ht="26.25" x14ac:dyDescent="0.25">
      <c r="A5" s="52" t="s">
        <v>113</v>
      </c>
      <c r="B5" t="s">
        <v>106</v>
      </c>
      <c r="C5" t="s">
        <v>138</v>
      </c>
      <c r="D5" t="s">
        <v>929</v>
      </c>
      <c r="E5" s="49" t="s">
        <v>114</v>
      </c>
      <c r="F5"/>
    </row>
    <row r="6" spans="1:8" x14ac:dyDescent="0.25">
      <c r="A6" s="47" t="s">
        <v>90</v>
      </c>
      <c r="B6" s="35">
        <v>30</v>
      </c>
      <c r="C6" s="35">
        <v>6</v>
      </c>
      <c r="D6" s="35"/>
      <c r="E6" s="35">
        <v>36</v>
      </c>
      <c r="F6"/>
    </row>
    <row r="7" spans="1:8" x14ac:dyDescent="0.25">
      <c r="A7" s="47" t="s">
        <v>95</v>
      </c>
      <c r="B7" s="35">
        <v>1</v>
      </c>
      <c r="C7" s="35"/>
      <c r="D7" s="35">
        <v>1</v>
      </c>
      <c r="E7" s="35">
        <v>2</v>
      </c>
      <c r="F7"/>
    </row>
    <row r="8" spans="1:8" x14ac:dyDescent="0.25">
      <c r="A8" s="47" t="s">
        <v>97</v>
      </c>
      <c r="B8" s="35">
        <v>12</v>
      </c>
      <c r="C8" s="35">
        <v>2</v>
      </c>
      <c r="D8" s="35"/>
      <c r="E8" s="35">
        <v>14</v>
      </c>
      <c r="F8"/>
    </row>
    <row r="9" spans="1:8" x14ac:dyDescent="0.25">
      <c r="A9" s="47" t="s">
        <v>100</v>
      </c>
      <c r="B9" s="35">
        <v>39</v>
      </c>
      <c r="C9" s="35">
        <v>3</v>
      </c>
      <c r="D9" s="35">
        <v>1</v>
      </c>
      <c r="E9" s="35">
        <v>43</v>
      </c>
      <c r="F9"/>
    </row>
    <row r="10" spans="1:8" x14ac:dyDescent="0.25">
      <c r="A10" s="47" t="s">
        <v>149</v>
      </c>
      <c r="B10" s="35">
        <v>6</v>
      </c>
      <c r="C10" s="35">
        <v>1</v>
      </c>
      <c r="D10" s="35"/>
      <c r="E10" s="35">
        <v>7</v>
      </c>
      <c r="F10"/>
    </row>
    <row r="11" spans="1:8" ht="26.25" x14ac:dyDescent="0.25">
      <c r="A11" s="47" t="s">
        <v>167</v>
      </c>
      <c r="B11" s="35">
        <v>10</v>
      </c>
      <c r="C11" s="35">
        <v>1</v>
      </c>
      <c r="D11" s="35"/>
      <c r="E11" s="35">
        <v>11</v>
      </c>
      <c r="F11"/>
      <c r="G11" s="77" t="s">
        <v>116</v>
      </c>
      <c r="H11" s="33">
        <f>+GETPIVOTDATA("ESTADO DE LA ACCION",$A$4,"ESTADO DE LA ACCION","CERRADA")</f>
        <v>16</v>
      </c>
    </row>
    <row r="12" spans="1:8" ht="26.25" x14ac:dyDescent="0.25">
      <c r="A12" s="47" t="s">
        <v>430</v>
      </c>
      <c r="B12" s="35"/>
      <c r="C12" s="35">
        <v>2</v>
      </c>
      <c r="D12" s="35"/>
      <c r="E12" s="35">
        <v>2</v>
      </c>
      <c r="F12"/>
      <c r="G12" s="86" t="s">
        <v>437</v>
      </c>
      <c r="H12" s="33">
        <v>0</v>
      </c>
    </row>
    <row r="13" spans="1:8" ht="26.25" x14ac:dyDescent="0.25">
      <c r="A13" s="47" t="s">
        <v>489</v>
      </c>
      <c r="B13" s="35">
        <v>10</v>
      </c>
      <c r="C13" s="35"/>
      <c r="D13" s="35"/>
      <c r="E13" s="35">
        <v>10</v>
      </c>
      <c r="F13"/>
      <c r="G13" s="106" t="s">
        <v>1057</v>
      </c>
      <c r="H13" s="33">
        <f>+GETPIVOTDATA("ESTADO DE LA ACCION",$A$4,"ESTADO DE LA ACCION","INEFECTIVA")</f>
        <v>2</v>
      </c>
    </row>
    <row r="14" spans="1:8" x14ac:dyDescent="0.25">
      <c r="A14" s="47" t="s">
        <v>550</v>
      </c>
      <c r="B14" s="35">
        <v>1</v>
      </c>
      <c r="C14" s="35"/>
      <c r="D14" s="35"/>
      <c r="E14" s="35">
        <v>1</v>
      </c>
      <c r="F14"/>
      <c r="G14" s="77" t="s">
        <v>235</v>
      </c>
      <c r="H14" s="33">
        <f>+GETPIVOTDATA("ESTADO DE LA ACCION",$A$4,"ESTADO DE LA ACCION","ABIERTA")</f>
        <v>116</v>
      </c>
    </row>
    <row r="15" spans="1:8" x14ac:dyDescent="0.25">
      <c r="A15" s="47" t="s">
        <v>621</v>
      </c>
      <c r="B15" s="35">
        <v>1</v>
      </c>
      <c r="C15" s="35">
        <v>1</v>
      </c>
      <c r="D15" s="35"/>
      <c r="E15" s="35">
        <v>2</v>
      </c>
    </row>
    <row r="16" spans="1:8" ht="26.25" x14ac:dyDescent="0.25">
      <c r="A16" s="47" t="s">
        <v>733</v>
      </c>
      <c r="B16" s="35">
        <v>3</v>
      </c>
      <c r="C16" s="35"/>
      <c r="D16" s="35"/>
      <c r="E16" s="35">
        <v>3</v>
      </c>
    </row>
    <row r="17" spans="1:6" x14ac:dyDescent="0.25">
      <c r="A17" s="47" t="s">
        <v>810</v>
      </c>
      <c r="B17" s="35">
        <v>2</v>
      </c>
      <c r="C17" s="35"/>
      <c r="D17" s="35"/>
      <c r="E17" s="35">
        <v>2</v>
      </c>
    </row>
    <row r="18" spans="1:6" ht="51.75" x14ac:dyDescent="0.25">
      <c r="A18" s="47" t="s">
        <v>918</v>
      </c>
      <c r="B18" s="35">
        <v>1</v>
      </c>
      <c r="C18" s="35"/>
      <c r="D18" s="35"/>
      <c r="E18" s="35">
        <v>1</v>
      </c>
    </row>
    <row r="19" spans="1:6" x14ac:dyDescent="0.25">
      <c r="A19" s="47" t="s">
        <v>114</v>
      </c>
      <c r="B19" s="35">
        <v>116</v>
      </c>
      <c r="C19" s="35">
        <v>16</v>
      </c>
      <c r="D19" s="35">
        <v>2</v>
      </c>
      <c r="E19" s="35">
        <v>134</v>
      </c>
    </row>
    <row r="20" spans="1:6" x14ac:dyDescent="0.25">
      <c r="A20"/>
      <c r="B20"/>
      <c r="C20"/>
      <c r="D20"/>
      <c r="E20"/>
    </row>
    <row r="21" spans="1:6" x14ac:dyDescent="0.25">
      <c r="A21" s="47"/>
      <c r="B21" s="35"/>
      <c r="C21" s="35"/>
      <c r="D21" s="35"/>
      <c r="E21"/>
    </row>
    <row r="22" spans="1:6" x14ac:dyDescent="0.25">
      <c r="A22" s="47"/>
      <c r="B22" s="35"/>
      <c r="C22" s="35"/>
      <c r="D22" s="35"/>
      <c r="E22"/>
    </row>
    <row r="23" spans="1:6" x14ac:dyDescent="0.25">
      <c r="A23" s="47"/>
      <c r="B23" s="35"/>
      <c r="C23" s="35"/>
      <c r="D23" s="35"/>
      <c r="E23"/>
    </row>
    <row r="24" spans="1:6" x14ac:dyDescent="0.25">
      <c r="A24" s="47"/>
      <c r="B24" s="35"/>
      <c r="C24" s="35"/>
      <c r="D24" s="35"/>
      <c r="E24" s="35"/>
    </row>
    <row r="25" spans="1:6" ht="60.75" customHeight="1" x14ac:dyDescent="0.3">
      <c r="A25" s="80" t="s">
        <v>799</v>
      </c>
    </row>
    <row r="26" spans="1:6" x14ac:dyDescent="0.25">
      <c r="A26" s="52" t="s">
        <v>14</v>
      </c>
      <c r="B26" t="s">
        <v>138</v>
      </c>
    </row>
    <row r="28" spans="1:6" x14ac:dyDescent="0.25">
      <c r="A28" s="52" t="s">
        <v>115</v>
      </c>
      <c r="B28" s="49" t="s">
        <v>116</v>
      </c>
    </row>
    <row r="29" spans="1:6" x14ac:dyDescent="0.25">
      <c r="A29" s="47" t="s">
        <v>90</v>
      </c>
      <c r="B29" s="35"/>
    </row>
    <row r="30" spans="1:6" x14ac:dyDescent="0.25">
      <c r="A30" s="47" t="s">
        <v>91</v>
      </c>
      <c r="B30" s="35">
        <v>4</v>
      </c>
    </row>
    <row r="31" spans="1:6" x14ac:dyDescent="0.25">
      <c r="A31" s="87" t="s">
        <v>350</v>
      </c>
      <c r="B31" s="35">
        <v>1</v>
      </c>
    </row>
    <row r="32" spans="1:6" ht="15" customHeight="1" x14ac:dyDescent="0.25">
      <c r="A32" s="37" t="s">
        <v>90</v>
      </c>
      <c r="B32" s="35">
        <v>1</v>
      </c>
      <c r="E32" s="103" t="s">
        <v>794</v>
      </c>
      <c r="F32" s="33">
        <v>6</v>
      </c>
    </row>
    <row r="33" spans="1:6" x14ac:dyDescent="0.25">
      <c r="A33" s="47" t="s">
        <v>97</v>
      </c>
      <c r="B33" s="35"/>
      <c r="E33" s="103" t="s">
        <v>237</v>
      </c>
      <c r="F33" s="33">
        <v>2</v>
      </c>
    </row>
    <row r="34" spans="1:6" x14ac:dyDescent="0.25">
      <c r="A34" s="47" t="s">
        <v>98</v>
      </c>
      <c r="B34" s="35">
        <v>1</v>
      </c>
      <c r="E34" s="106" t="s">
        <v>238</v>
      </c>
      <c r="F34" s="33">
        <v>3</v>
      </c>
    </row>
    <row r="35" spans="1:6" x14ac:dyDescent="0.25">
      <c r="A35" s="37" t="s">
        <v>97</v>
      </c>
      <c r="B35" s="35">
        <v>1</v>
      </c>
      <c r="E35" s="106" t="s">
        <v>445</v>
      </c>
      <c r="F35" s="33">
        <v>1</v>
      </c>
    </row>
    <row r="36" spans="1:6" x14ac:dyDescent="0.25">
      <c r="A36" s="47" t="s">
        <v>100</v>
      </c>
      <c r="B36" s="35"/>
      <c r="E36" s="106" t="s">
        <v>239</v>
      </c>
      <c r="F36" s="78">
        <v>1</v>
      </c>
    </row>
    <row r="37" spans="1:6" x14ac:dyDescent="0.25">
      <c r="A37" s="47" t="s">
        <v>101</v>
      </c>
      <c r="B37" s="35">
        <v>3</v>
      </c>
      <c r="E37" s="106" t="s">
        <v>639</v>
      </c>
      <c r="F37" s="33">
        <v>2</v>
      </c>
    </row>
    <row r="38" spans="1:6" x14ac:dyDescent="0.25">
      <c r="A38" s="47" t="s">
        <v>149</v>
      </c>
      <c r="B38" s="35"/>
      <c r="E38" s="106" t="s">
        <v>640</v>
      </c>
      <c r="F38" s="33">
        <v>1</v>
      </c>
    </row>
    <row r="39" spans="1:6" x14ac:dyDescent="0.25">
      <c r="A39" s="37" t="s">
        <v>149</v>
      </c>
      <c r="B39" s="35">
        <v>1</v>
      </c>
      <c r="E39" s="86"/>
    </row>
    <row r="40" spans="1:6" ht="26.25" x14ac:dyDescent="0.25">
      <c r="A40" s="47" t="s">
        <v>167</v>
      </c>
      <c r="B40" s="35"/>
      <c r="E40" s="86"/>
    </row>
    <row r="41" spans="1:6" ht="26.25" x14ac:dyDescent="0.25">
      <c r="A41" s="87" t="s">
        <v>167</v>
      </c>
      <c r="B41" s="35">
        <v>1</v>
      </c>
      <c r="E41" s="86"/>
    </row>
    <row r="42" spans="1:6" ht="26.25" x14ac:dyDescent="0.25">
      <c r="A42" s="47" t="s">
        <v>430</v>
      </c>
      <c r="B42" s="35"/>
      <c r="E42" s="86"/>
    </row>
    <row r="43" spans="1:6" ht="26.25" x14ac:dyDescent="0.25">
      <c r="A43" s="87" t="s">
        <v>436</v>
      </c>
      <c r="B43" s="35">
        <v>2</v>
      </c>
      <c r="E43" s="86"/>
    </row>
    <row r="44" spans="1:6" x14ac:dyDescent="0.25">
      <c r="A44" s="36" t="s">
        <v>621</v>
      </c>
      <c r="B44" s="35"/>
      <c r="E44" s="86"/>
    </row>
    <row r="45" spans="1:6" x14ac:dyDescent="0.25">
      <c r="A45" s="37" t="s">
        <v>621</v>
      </c>
      <c r="B45" s="35">
        <v>1</v>
      </c>
      <c r="E45" s="86"/>
    </row>
    <row r="46" spans="1:6" x14ac:dyDescent="0.25">
      <c r="A46" s="47" t="s">
        <v>114</v>
      </c>
      <c r="B46" s="35">
        <v>16</v>
      </c>
      <c r="E46" s="86"/>
    </row>
    <row r="47" spans="1:6" x14ac:dyDescent="0.25">
      <c r="A47"/>
      <c r="B47"/>
      <c r="E47" s="86"/>
    </row>
    <row r="48" spans="1:6" x14ac:dyDescent="0.25">
      <c r="A48"/>
      <c r="B48"/>
    </row>
    <row r="49" spans="1:6" x14ac:dyDescent="0.25">
      <c r="A49" s="47"/>
      <c r="B49" s="35"/>
    </row>
    <row r="50" spans="1:6" ht="43.5" customHeight="1" x14ac:dyDescent="0.3">
      <c r="A50" s="80" t="s">
        <v>800</v>
      </c>
      <c r="B50" s="35"/>
    </row>
    <row r="51" spans="1:6" x14ac:dyDescent="0.25">
      <c r="A51" s="52" t="s">
        <v>14</v>
      </c>
      <c r="B51" t="s">
        <v>106</v>
      </c>
    </row>
    <row r="53" spans="1:6" x14ac:dyDescent="0.25">
      <c r="A53" s="52" t="s">
        <v>115</v>
      </c>
      <c r="B53" s="49" t="s">
        <v>117</v>
      </c>
    </row>
    <row r="54" spans="1:6" x14ac:dyDescent="0.25">
      <c r="A54" s="85" t="s">
        <v>90</v>
      </c>
      <c r="B54" s="35"/>
    </row>
    <row r="55" spans="1:6" x14ac:dyDescent="0.25">
      <c r="A55" s="85" t="s">
        <v>91</v>
      </c>
      <c r="B55" s="35">
        <v>15</v>
      </c>
    </row>
    <row r="56" spans="1:6" x14ac:dyDescent="0.25">
      <c r="A56" s="85" t="s">
        <v>165</v>
      </c>
      <c r="B56" s="35">
        <v>8</v>
      </c>
    </row>
    <row r="57" spans="1:6" x14ac:dyDescent="0.25">
      <c r="A57" s="87" t="s">
        <v>350</v>
      </c>
      <c r="B57" s="35">
        <v>1</v>
      </c>
    </row>
    <row r="58" spans="1:6" x14ac:dyDescent="0.25">
      <c r="A58" s="87" t="s">
        <v>90</v>
      </c>
      <c r="B58" s="35">
        <v>4</v>
      </c>
    </row>
    <row r="59" spans="1:6" x14ac:dyDescent="0.25">
      <c r="A59" s="37" t="s">
        <v>490</v>
      </c>
      <c r="B59" s="35">
        <v>1</v>
      </c>
    </row>
    <row r="60" spans="1:6" x14ac:dyDescent="0.25">
      <c r="A60" s="37" t="s">
        <v>626</v>
      </c>
      <c r="B60" s="35">
        <v>1</v>
      </c>
      <c r="E60" s="100" t="s">
        <v>444</v>
      </c>
      <c r="F60" s="33">
        <v>30</v>
      </c>
    </row>
    <row r="61" spans="1:6" x14ac:dyDescent="0.25">
      <c r="A61" s="85" t="s">
        <v>95</v>
      </c>
      <c r="B61" s="35"/>
      <c r="E61" s="100" t="s">
        <v>236</v>
      </c>
      <c r="F61" s="33">
        <v>1</v>
      </c>
    </row>
    <row r="62" spans="1:6" x14ac:dyDescent="0.25">
      <c r="A62" s="87" t="s">
        <v>95</v>
      </c>
      <c r="B62" s="35">
        <v>1</v>
      </c>
      <c r="E62" s="100" t="s">
        <v>237</v>
      </c>
      <c r="F62" s="33">
        <v>12</v>
      </c>
    </row>
    <row r="63" spans="1:6" x14ac:dyDescent="0.25">
      <c r="A63" s="85" t="s">
        <v>97</v>
      </c>
      <c r="B63" s="35"/>
      <c r="E63" s="100" t="s">
        <v>238</v>
      </c>
      <c r="F63" s="33">
        <v>40</v>
      </c>
    </row>
    <row r="64" spans="1:6" x14ac:dyDescent="0.25">
      <c r="A64" s="85" t="s">
        <v>98</v>
      </c>
      <c r="B64" s="35">
        <v>8</v>
      </c>
      <c r="E64" s="100" t="s">
        <v>445</v>
      </c>
      <c r="F64" s="33">
        <v>6</v>
      </c>
    </row>
    <row r="65" spans="1:6" x14ac:dyDescent="0.25">
      <c r="A65" s="87" t="s">
        <v>391</v>
      </c>
      <c r="B65" s="35">
        <v>2</v>
      </c>
      <c r="E65" s="100" t="s">
        <v>239</v>
      </c>
      <c r="F65" s="33">
        <v>10</v>
      </c>
    </row>
    <row r="66" spans="1:6" x14ac:dyDescent="0.25">
      <c r="A66" s="87" t="s">
        <v>97</v>
      </c>
      <c r="B66" s="35">
        <v>2</v>
      </c>
      <c r="E66" s="100" t="s">
        <v>505</v>
      </c>
      <c r="F66" s="33">
        <v>10</v>
      </c>
    </row>
    <row r="67" spans="1:6" x14ac:dyDescent="0.25">
      <c r="A67" s="85" t="s">
        <v>100</v>
      </c>
      <c r="B67" s="35"/>
      <c r="E67" s="100" t="s">
        <v>641</v>
      </c>
      <c r="F67" s="33">
        <v>1</v>
      </c>
    </row>
    <row r="68" spans="1:6" x14ac:dyDescent="0.25">
      <c r="A68" s="85" t="s">
        <v>101</v>
      </c>
      <c r="B68" s="35">
        <v>38</v>
      </c>
      <c r="E68" s="100" t="s">
        <v>640</v>
      </c>
      <c r="F68" s="33">
        <v>1</v>
      </c>
    </row>
    <row r="69" spans="1:6" x14ac:dyDescent="0.25">
      <c r="A69" s="87" t="s">
        <v>100</v>
      </c>
      <c r="B69" s="35">
        <v>1</v>
      </c>
      <c r="E69" s="103" t="s">
        <v>795</v>
      </c>
      <c r="F69" s="89">
        <v>3</v>
      </c>
    </row>
    <row r="70" spans="1:6" x14ac:dyDescent="0.25">
      <c r="A70" s="85" t="s">
        <v>149</v>
      </c>
      <c r="B70" s="35"/>
      <c r="E70" s="106" t="s">
        <v>1058</v>
      </c>
      <c r="F70" s="33">
        <v>2</v>
      </c>
    </row>
    <row r="71" spans="1:6" x14ac:dyDescent="0.25">
      <c r="A71" s="87" t="s">
        <v>149</v>
      </c>
      <c r="B71" s="35">
        <v>1</v>
      </c>
      <c r="E71" s="106" t="s">
        <v>1059</v>
      </c>
      <c r="F71" s="33">
        <v>1</v>
      </c>
    </row>
    <row r="72" spans="1:6" x14ac:dyDescent="0.25">
      <c r="A72" s="37" t="s">
        <v>622</v>
      </c>
      <c r="B72" s="35">
        <v>2</v>
      </c>
      <c r="E72" s="89"/>
    </row>
    <row r="73" spans="1:6" x14ac:dyDescent="0.25">
      <c r="A73" s="37" t="s">
        <v>625</v>
      </c>
      <c r="B73" s="35">
        <v>1</v>
      </c>
      <c r="E73" s="89"/>
    </row>
    <row r="74" spans="1:6" x14ac:dyDescent="0.25">
      <c r="A74" s="37" t="s">
        <v>623</v>
      </c>
      <c r="B74" s="35">
        <v>1</v>
      </c>
      <c r="E74" s="89"/>
    </row>
    <row r="75" spans="1:6" x14ac:dyDescent="0.25">
      <c r="A75" s="37" t="s">
        <v>624</v>
      </c>
      <c r="B75" s="35">
        <v>1</v>
      </c>
      <c r="E75" s="97"/>
    </row>
    <row r="76" spans="1:6" x14ac:dyDescent="0.25">
      <c r="A76" s="85" t="s">
        <v>167</v>
      </c>
      <c r="B76" s="35"/>
      <c r="E76" s="86"/>
    </row>
    <row r="77" spans="1:6" ht="25.5" x14ac:dyDescent="0.25">
      <c r="A77" s="85" t="s">
        <v>167</v>
      </c>
      <c r="B77" s="35">
        <v>10</v>
      </c>
    </row>
    <row r="78" spans="1:6" ht="25.5" x14ac:dyDescent="0.25">
      <c r="A78" s="85" t="s">
        <v>489</v>
      </c>
      <c r="B78" s="35"/>
      <c r="E78" s="86"/>
    </row>
    <row r="79" spans="1:6" x14ac:dyDescent="0.25">
      <c r="A79" s="37" t="s">
        <v>489</v>
      </c>
      <c r="B79" s="35">
        <v>10</v>
      </c>
    </row>
    <row r="80" spans="1:6" x14ac:dyDescent="0.25">
      <c r="A80" s="96" t="s">
        <v>550</v>
      </c>
      <c r="B80" s="35"/>
    </row>
    <row r="81" spans="1:4" x14ac:dyDescent="0.25">
      <c r="A81" s="37" t="s">
        <v>550</v>
      </c>
      <c r="B81" s="35">
        <v>1</v>
      </c>
    </row>
    <row r="82" spans="1:4" x14ac:dyDescent="0.25">
      <c r="A82" s="96" t="s">
        <v>621</v>
      </c>
      <c r="B82" s="35"/>
    </row>
    <row r="83" spans="1:4" x14ac:dyDescent="0.25">
      <c r="A83" s="37" t="s">
        <v>621</v>
      </c>
      <c r="B83" s="35">
        <v>1</v>
      </c>
    </row>
    <row r="84" spans="1:4" ht="25.5" x14ac:dyDescent="0.25">
      <c r="A84" s="85" t="s">
        <v>733</v>
      </c>
      <c r="B84" s="35"/>
    </row>
    <row r="85" spans="1:4" x14ac:dyDescent="0.25">
      <c r="A85" s="37" t="s">
        <v>733</v>
      </c>
      <c r="B85" s="35">
        <v>3</v>
      </c>
    </row>
    <row r="86" spans="1:4" x14ac:dyDescent="0.25">
      <c r="A86" s="96" t="s">
        <v>810</v>
      </c>
      <c r="B86" s="35"/>
    </row>
    <row r="87" spans="1:4" x14ac:dyDescent="0.25">
      <c r="A87" s="37" t="s">
        <v>810</v>
      </c>
      <c r="B87" s="35">
        <v>2</v>
      </c>
    </row>
    <row r="88" spans="1:4" ht="38.25" x14ac:dyDescent="0.25">
      <c r="A88" s="85" t="s">
        <v>918</v>
      </c>
      <c r="B88" s="35"/>
    </row>
    <row r="89" spans="1:4" x14ac:dyDescent="0.25">
      <c r="A89" s="37" t="s">
        <v>919</v>
      </c>
      <c r="B89" s="35">
        <v>1</v>
      </c>
    </row>
    <row r="90" spans="1:4" x14ac:dyDescent="0.25">
      <c r="A90" s="47" t="s">
        <v>114</v>
      </c>
      <c r="B90" s="35">
        <v>116</v>
      </c>
    </row>
    <row r="91" spans="1:4" x14ac:dyDescent="0.25">
      <c r="A91"/>
      <c r="B91"/>
    </row>
    <row r="92" spans="1:4" x14ac:dyDescent="0.25">
      <c r="A92"/>
      <c r="B92"/>
    </row>
    <row r="93" spans="1:4" x14ac:dyDescent="0.25">
      <c r="A93" s="47"/>
      <c r="B93" s="35"/>
    </row>
    <row r="94" spans="1:4" ht="56.25" x14ac:dyDescent="0.3">
      <c r="A94" s="80" t="s">
        <v>1060</v>
      </c>
    </row>
    <row r="95" spans="1:4" x14ac:dyDescent="0.25">
      <c r="A95" s="34" t="s">
        <v>14</v>
      </c>
      <c r="B95" t="s">
        <v>929</v>
      </c>
    </row>
    <row r="96" spans="1:4" x14ac:dyDescent="0.25">
      <c r="A96" s="34" t="s">
        <v>7</v>
      </c>
      <c r="B96" s="104">
        <v>44377</v>
      </c>
      <c r="D96" s="89"/>
    </row>
    <row r="97" spans="1:38" x14ac:dyDescent="0.25">
      <c r="D97" s="73"/>
    </row>
    <row r="98" spans="1:38" ht="26.25" x14ac:dyDescent="0.25">
      <c r="A98" s="52" t="s">
        <v>115</v>
      </c>
      <c r="B98" s="49" t="s">
        <v>437</v>
      </c>
      <c r="D98" s="73"/>
    </row>
    <row r="99" spans="1:38" x14ac:dyDescent="0.25">
      <c r="A99" s="47" t="s">
        <v>95</v>
      </c>
      <c r="B99" s="35"/>
    </row>
    <row r="100" spans="1:38" x14ac:dyDescent="0.25">
      <c r="A100" s="37" t="s">
        <v>95</v>
      </c>
      <c r="B100" s="35">
        <v>1</v>
      </c>
      <c r="D100" s="77"/>
    </row>
    <row r="101" spans="1:38" x14ac:dyDescent="0.25">
      <c r="A101" s="36" t="s">
        <v>100</v>
      </c>
      <c r="B101" s="35"/>
    </row>
    <row r="102" spans="1:38" x14ac:dyDescent="0.25">
      <c r="A102" s="37" t="s">
        <v>100</v>
      </c>
      <c r="B102" s="35">
        <v>1</v>
      </c>
    </row>
    <row r="103" spans="1:38" x14ac:dyDescent="0.25">
      <c r="A103" s="47" t="s">
        <v>114</v>
      </c>
      <c r="B103" s="35">
        <v>2</v>
      </c>
    </row>
    <row r="104" spans="1:38" x14ac:dyDescent="0.25">
      <c r="A104"/>
      <c r="B104"/>
    </row>
    <row r="105" spans="1:38" x14ac:dyDescent="0.25">
      <c r="A105"/>
      <c r="B105"/>
    </row>
    <row r="106" spans="1:38" x14ac:dyDescent="0.25">
      <c r="A106"/>
      <c r="B106"/>
    </row>
    <row r="107" spans="1:38" ht="60.75" customHeight="1" x14ac:dyDescent="0.3">
      <c r="A107" s="80" t="s">
        <v>801</v>
      </c>
    </row>
    <row r="108" spans="1:38" x14ac:dyDescent="0.25">
      <c r="A108" s="52" t="s">
        <v>14</v>
      </c>
      <c r="B108" t="s">
        <v>106</v>
      </c>
    </row>
    <row r="110" spans="1:38" x14ac:dyDescent="0.25">
      <c r="A110" s="52" t="s">
        <v>111</v>
      </c>
      <c r="B110" s="34" t="s">
        <v>112</v>
      </c>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row>
    <row r="111" spans="1:38" x14ac:dyDescent="0.25">
      <c r="A111" s="52" t="s">
        <v>113</v>
      </c>
      <c r="B111" s="38">
        <v>44392</v>
      </c>
      <c r="C111" s="38">
        <v>44407</v>
      </c>
      <c r="D111" s="38">
        <v>44408</v>
      </c>
      <c r="E111" s="38">
        <v>44423</v>
      </c>
      <c r="F111" s="38">
        <v>44438</v>
      </c>
      <c r="G111" s="38">
        <v>44439</v>
      </c>
      <c r="H111" s="38">
        <v>44469</v>
      </c>
      <c r="I111" s="38">
        <v>44499</v>
      </c>
      <c r="J111" s="38">
        <v>44500</v>
      </c>
      <c r="K111" s="38">
        <v>44515</v>
      </c>
      <c r="L111" s="38">
        <v>44520</v>
      </c>
      <c r="M111" s="38">
        <v>44526</v>
      </c>
      <c r="N111" s="38">
        <v>44530</v>
      </c>
      <c r="O111" s="38">
        <v>44545</v>
      </c>
      <c r="P111" s="38">
        <v>44560</v>
      </c>
      <c r="Q111" s="38">
        <v>44561</v>
      </c>
      <c r="R111" s="38">
        <v>44576</v>
      </c>
      <c r="S111" s="38">
        <v>44591</v>
      </c>
      <c r="T111" s="38">
        <v>44620</v>
      </c>
      <c r="U111" s="38">
        <v>44696</v>
      </c>
      <c r="V111" s="38">
        <v>44713</v>
      </c>
      <c r="W111" s="38">
        <v>44725</v>
      </c>
      <c r="X111" s="38">
        <v>44726</v>
      </c>
      <c r="Y111" s="38">
        <v>44742</v>
      </c>
      <c r="Z111" s="38">
        <v>44925</v>
      </c>
      <c r="AA111" s="38" t="s">
        <v>114</v>
      </c>
      <c r="AB111"/>
      <c r="AC111"/>
      <c r="AD111"/>
      <c r="AE111"/>
      <c r="AF111"/>
      <c r="AG111"/>
      <c r="AH111"/>
      <c r="AI111"/>
      <c r="AJ111"/>
      <c r="AK111"/>
      <c r="AL111"/>
    </row>
    <row r="112" spans="1:38" x14ac:dyDescent="0.25">
      <c r="A112" s="47" t="s">
        <v>90</v>
      </c>
      <c r="B112" s="91"/>
      <c r="C112" s="91">
        <v>2</v>
      </c>
      <c r="D112" s="91"/>
      <c r="E112" s="76"/>
      <c r="F112" s="76">
        <v>4</v>
      </c>
      <c r="G112" s="76">
        <v>1</v>
      </c>
      <c r="H112" s="76">
        <v>4</v>
      </c>
      <c r="I112" s="76">
        <v>1</v>
      </c>
      <c r="J112" s="76">
        <v>2</v>
      </c>
      <c r="K112" s="76"/>
      <c r="L112" s="76">
        <v>1</v>
      </c>
      <c r="M112" s="76">
        <v>1</v>
      </c>
      <c r="N112" s="76">
        <v>4</v>
      </c>
      <c r="O112" s="76"/>
      <c r="P112" s="76"/>
      <c r="Q112" s="76">
        <v>4</v>
      </c>
      <c r="R112" s="76"/>
      <c r="S112" s="76">
        <v>5</v>
      </c>
      <c r="T112" s="76"/>
      <c r="U112" s="76"/>
      <c r="V112" s="76"/>
      <c r="W112" s="76"/>
      <c r="X112" s="76"/>
      <c r="Y112" s="76"/>
      <c r="Z112" s="76">
        <v>1</v>
      </c>
      <c r="AA112" s="99">
        <v>30</v>
      </c>
      <c r="AB112"/>
      <c r="AC112"/>
      <c r="AD112"/>
      <c r="AE112"/>
      <c r="AF112"/>
      <c r="AG112"/>
      <c r="AH112"/>
      <c r="AI112"/>
      <c r="AJ112"/>
      <c r="AK112"/>
      <c r="AL112"/>
    </row>
    <row r="113" spans="1:38" x14ac:dyDescent="0.25">
      <c r="A113" s="47" t="s">
        <v>95</v>
      </c>
      <c r="B113" s="91"/>
      <c r="C113" s="91"/>
      <c r="D113" s="91"/>
      <c r="E113" s="76"/>
      <c r="F113" s="76"/>
      <c r="G113" s="76"/>
      <c r="H113" s="76"/>
      <c r="I113" s="76"/>
      <c r="J113" s="76"/>
      <c r="K113" s="76"/>
      <c r="L113" s="76"/>
      <c r="M113" s="76"/>
      <c r="N113" s="76">
        <v>1</v>
      </c>
      <c r="O113" s="76"/>
      <c r="P113" s="76"/>
      <c r="Q113" s="76"/>
      <c r="R113" s="76"/>
      <c r="S113" s="76"/>
      <c r="T113" s="76"/>
      <c r="U113" s="76"/>
      <c r="V113" s="76"/>
      <c r="W113" s="76"/>
      <c r="X113" s="76"/>
      <c r="Y113" s="76"/>
      <c r="Z113" s="76"/>
      <c r="AA113" s="99">
        <v>1</v>
      </c>
      <c r="AB113"/>
      <c r="AC113"/>
      <c r="AD113"/>
      <c r="AE113"/>
      <c r="AF113"/>
      <c r="AG113"/>
      <c r="AH113"/>
      <c r="AI113"/>
      <c r="AJ113"/>
      <c r="AK113"/>
      <c r="AL113"/>
    </row>
    <row r="114" spans="1:38" x14ac:dyDescent="0.25">
      <c r="A114" s="47" t="s">
        <v>97</v>
      </c>
      <c r="B114" s="91"/>
      <c r="C114" s="91">
        <v>2</v>
      </c>
      <c r="D114" s="91"/>
      <c r="E114" s="76"/>
      <c r="F114" s="76"/>
      <c r="G114" s="76"/>
      <c r="H114" s="76"/>
      <c r="I114" s="76"/>
      <c r="J114" s="76"/>
      <c r="K114" s="76"/>
      <c r="L114" s="76"/>
      <c r="M114" s="76"/>
      <c r="N114" s="76">
        <v>1</v>
      </c>
      <c r="O114" s="76"/>
      <c r="P114" s="76"/>
      <c r="Q114" s="76">
        <v>6</v>
      </c>
      <c r="R114" s="76"/>
      <c r="S114" s="76"/>
      <c r="T114" s="76"/>
      <c r="U114" s="76"/>
      <c r="V114" s="76">
        <v>1</v>
      </c>
      <c r="W114" s="76"/>
      <c r="X114" s="76"/>
      <c r="Y114" s="76">
        <v>2</v>
      </c>
      <c r="Z114" s="76"/>
      <c r="AA114" s="99">
        <v>12</v>
      </c>
      <c r="AB114"/>
      <c r="AC114"/>
      <c r="AD114"/>
      <c r="AE114"/>
      <c r="AF114"/>
      <c r="AG114"/>
      <c r="AH114"/>
      <c r="AI114"/>
      <c r="AJ114"/>
      <c r="AK114"/>
      <c r="AL114"/>
    </row>
    <row r="115" spans="1:38" x14ac:dyDescent="0.25">
      <c r="A115" s="47" t="s">
        <v>100</v>
      </c>
      <c r="B115" s="91"/>
      <c r="C115" s="91">
        <v>4</v>
      </c>
      <c r="D115" s="91">
        <v>3</v>
      </c>
      <c r="E115" s="76">
        <v>5</v>
      </c>
      <c r="F115" s="76">
        <v>3</v>
      </c>
      <c r="G115" s="76"/>
      <c r="H115" s="76"/>
      <c r="I115" s="76"/>
      <c r="J115" s="76"/>
      <c r="K115" s="76">
        <v>3</v>
      </c>
      <c r="L115" s="76"/>
      <c r="M115" s="76"/>
      <c r="N115" s="76">
        <v>1</v>
      </c>
      <c r="O115" s="76">
        <v>2</v>
      </c>
      <c r="P115" s="76">
        <v>8</v>
      </c>
      <c r="Q115" s="76"/>
      <c r="R115" s="76">
        <v>1</v>
      </c>
      <c r="S115" s="76">
        <v>1</v>
      </c>
      <c r="T115" s="76">
        <v>4</v>
      </c>
      <c r="U115" s="76"/>
      <c r="V115" s="76"/>
      <c r="W115" s="76">
        <v>2</v>
      </c>
      <c r="X115" s="76">
        <v>2</v>
      </c>
      <c r="Y115" s="76"/>
      <c r="Z115" s="76"/>
      <c r="AA115" s="99">
        <v>39</v>
      </c>
      <c r="AB115"/>
      <c r="AC115"/>
      <c r="AD115"/>
      <c r="AE115"/>
      <c r="AF115"/>
      <c r="AG115"/>
      <c r="AH115"/>
      <c r="AI115"/>
      <c r="AJ115"/>
      <c r="AK115"/>
      <c r="AL115"/>
    </row>
    <row r="116" spans="1:38" x14ac:dyDescent="0.25">
      <c r="A116" s="47" t="s">
        <v>149</v>
      </c>
      <c r="B116" s="91"/>
      <c r="C116" s="91"/>
      <c r="D116" s="91"/>
      <c r="E116" s="76"/>
      <c r="F116" s="76"/>
      <c r="G116" s="76">
        <v>4</v>
      </c>
      <c r="H116" s="76"/>
      <c r="I116" s="76"/>
      <c r="J116" s="76"/>
      <c r="K116" s="76"/>
      <c r="L116" s="76"/>
      <c r="M116" s="76"/>
      <c r="N116" s="76">
        <v>1</v>
      </c>
      <c r="O116" s="76"/>
      <c r="P116" s="76">
        <v>1</v>
      </c>
      <c r="Q116" s="76"/>
      <c r="R116" s="76"/>
      <c r="S116" s="76"/>
      <c r="T116" s="76"/>
      <c r="U116" s="76"/>
      <c r="V116" s="76"/>
      <c r="W116" s="76"/>
      <c r="X116" s="76"/>
      <c r="Y116" s="76"/>
      <c r="Z116" s="76"/>
      <c r="AA116" s="99">
        <v>6</v>
      </c>
      <c r="AB116"/>
      <c r="AC116"/>
      <c r="AD116"/>
      <c r="AE116"/>
      <c r="AF116"/>
      <c r="AG116"/>
      <c r="AH116"/>
      <c r="AI116"/>
      <c r="AJ116"/>
      <c r="AK116"/>
      <c r="AL116"/>
    </row>
    <row r="117" spans="1:38" x14ac:dyDescent="0.25">
      <c r="A117" s="47" t="s">
        <v>167</v>
      </c>
      <c r="B117" s="91">
        <v>1</v>
      </c>
      <c r="C117" s="91"/>
      <c r="D117" s="91"/>
      <c r="E117" s="76"/>
      <c r="F117" s="76"/>
      <c r="G117" s="76"/>
      <c r="H117" s="76"/>
      <c r="I117" s="76"/>
      <c r="J117" s="76"/>
      <c r="K117" s="76"/>
      <c r="L117" s="76"/>
      <c r="M117" s="76"/>
      <c r="N117" s="76"/>
      <c r="O117" s="76"/>
      <c r="P117" s="76">
        <v>2</v>
      </c>
      <c r="Q117" s="76"/>
      <c r="R117" s="76"/>
      <c r="S117" s="76"/>
      <c r="T117" s="76"/>
      <c r="U117" s="76">
        <v>7</v>
      </c>
      <c r="V117" s="76"/>
      <c r="W117" s="76"/>
      <c r="X117" s="76"/>
      <c r="Y117" s="76"/>
      <c r="Z117" s="76"/>
      <c r="AA117" s="99">
        <v>10</v>
      </c>
      <c r="AB117"/>
      <c r="AC117"/>
      <c r="AD117"/>
      <c r="AE117"/>
      <c r="AF117"/>
      <c r="AG117"/>
      <c r="AH117"/>
      <c r="AI117"/>
      <c r="AJ117"/>
      <c r="AK117"/>
      <c r="AL117"/>
    </row>
    <row r="118" spans="1:38" x14ac:dyDescent="0.25">
      <c r="A118" s="47" t="s">
        <v>489</v>
      </c>
      <c r="B118" s="91">
        <v>1</v>
      </c>
      <c r="C118" s="91"/>
      <c r="D118" s="91"/>
      <c r="E118" s="76"/>
      <c r="F118" s="76"/>
      <c r="G118" s="76"/>
      <c r="H118" s="76">
        <v>1</v>
      </c>
      <c r="I118" s="76"/>
      <c r="J118" s="76"/>
      <c r="K118" s="76"/>
      <c r="L118" s="76"/>
      <c r="M118" s="76"/>
      <c r="N118" s="76"/>
      <c r="O118" s="76"/>
      <c r="P118" s="76">
        <v>8</v>
      </c>
      <c r="Q118" s="76"/>
      <c r="R118" s="76"/>
      <c r="S118" s="76"/>
      <c r="T118" s="76"/>
      <c r="U118" s="76"/>
      <c r="V118" s="76"/>
      <c r="W118" s="76"/>
      <c r="X118" s="76"/>
      <c r="Y118" s="76"/>
      <c r="Z118" s="76"/>
      <c r="AA118" s="99">
        <v>10</v>
      </c>
      <c r="AB118"/>
      <c r="AC118"/>
      <c r="AD118"/>
      <c r="AE118"/>
      <c r="AF118"/>
      <c r="AG118"/>
      <c r="AH118"/>
      <c r="AI118"/>
      <c r="AJ118"/>
      <c r="AK118"/>
      <c r="AL118"/>
    </row>
    <row r="119" spans="1:38" x14ac:dyDescent="0.25">
      <c r="A119" s="47" t="s">
        <v>550</v>
      </c>
      <c r="B119" s="91"/>
      <c r="C119" s="91"/>
      <c r="D119" s="91"/>
      <c r="E119" s="76"/>
      <c r="F119" s="76"/>
      <c r="G119" s="76"/>
      <c r="H119" s="76"/>
      <c r="I119" s="76"/>
      <c r="J119" s="76"/>
      <c r="K119" s="76"/>
      <c r="L119" s="76"/>
      <c r="M119" s="76"/>
      <c r="N119" s="76"/>
      <c r="O119" s="76"/>
      <c r="P119" s="76"/>
      <c r="Q119" s="76"/>
      <c r="R119" s="76"/>
      <c r="S119" s="76"/>
      <c r="T119" s="76"/>
      <c r="U119" s="76"/>
      <c r="V119" s="76"/>
      <c r="W119" s="76"/>
      <c r="X119" s="76"/>
      <c r="Y119" s="76"/>
      <c r="Z119" s="76">
        <v>1</v>
      </c>
      <c r="AA119" s="99">
        <v>1</v>
      </c>
      <c r="AB119"/>
      <c r="AC119"/>
      <c r="AD119"/>
      <c r="AE119"/>
      <c r="AF119"/>
      <c r="AG119"/>
      <c r="AH119"/>
      <c r="AI119"/>
      <c r="AJ119"/>
      <c r="AK119"/>
      <c r="AL119"/>
    </row>
    <row r="120" spans="1:38" x14ac:dyDescent="0.25">
      <c r="A120" s="47" t="s">
        <v>621</v>
      </c>
      <c r="B120" s="91"/>
      <c r="C120" s="91"/>
      <c r="D120" s="91"/>
      <c r="E120" s="76"/>
      <c r="F120" s="76">
        <v>1</v>
      </c>
      <c r="G120" s="76"/>
      <c r="H120" s="76"/>
      <c r="I120" s="76"/>
      <c r="J120" s="76"/>
      <c r="K120" s="76"/>
      <c r="L120" s="76"/>
      <c r="M120" s="76"/>
      <c r="N120" s="76"/>
      <c r="O120" s="76"/>
      <c r="P120" s="76"/>
      <c r="Q120" s="76"/>
      <c r="R120" s="76"/>
      <c r="S120" s="76"/>
      <c r="T120" s="76"/>
      <c r="U120" s="76"/>
      <c r="V120" s="76"/>
      <c r="W120" s="76"/>
      <c r="X120" s="76"/>
      <c r="Y120" s="76"/>
      <c r="Z120" s="76"/>
      <c r="AA120" s="99">
        <v>1</v>
      </c>
      <c r="AB120"/>
      <c r="AC120"/>
      <c r="AD120"/>
      <c r="AE120"/>
      <c r="AF120"/>
      <c r="AG120"/>
      <c r="AH120"/>
      <c r="AI120"/>
      <c r="AJ120"/>
      <c r="AK120"/>
      <c r="AL120"/>
    </row>
    <row r="121" spans="1:38" ht="26.25" x14ac:dyDescent="0.25">
      <c r="A121" s="47" t="s">
        <v>733</v>
      </c>
      <c r="B121" s="91"/>
      <c r="C121" s="91"/>
      <c r="D121" s="91"/>
      <c r="E121" s="76"/>
      <c r="F121" s="76"/>
      <c r="G121" s="76"/>
      <c r="H121" s="76"/>
      <c r="I121" s="76"/>
      <c r="J121" s="76"/>
      <c r="K121" s="76"/>
      <c r="L121" s="76"/>
      <c r="M121" s="76"/>
      <c r="N121" s="76"/>
      <c r="O121" s="76"/>
      <c r="P121" s="76"/>
      <c r="Q121" s="76">
        <v>3</v>
      </c>
      <c r="R121" s="76"/>
      <c r="S121" s="76"/>
      <c r="T121" s="76"/>
      <c r="U121" s="76"/>
      <c r="V121" s="76"/>
      <c r="W121" s="76"/>
      <c r="X121" s="76"/>
      <c r="Y121" s="76"/>
      <c r="Z121" s="76"/>
      <c r="AA121" s="99">
        <v>3</v>
      </c>
      <c r="AB121"/>
      <c r="AC121"/>
      <c r="AD121"/>
      <c r="AE121"/>
      <c r="AF121"/>
      <c r="AG121"/>
      <c r="AH121"/>
      <c r="AI121"/>
      <c r="AJ121"/>
      <c r="AK121"/>
      <c r="AL121"/>
    </row>
    <row r="122" spans="1:38" x14ac:dyDescent="0.25">
      <c r="A122" s="47" t="s">
        <v>810</v>
      </c>
      <c r="B122" s="91"/>
      <c r="C122" s="91"/>
      <c r="D122" s="91"/>
      <c r="E122" s="76"/>
      <c r="F122" s="76"/>
      <c r="G122" s="76"/>
      <c r="H122" s="76">
        <v>2</v>
      </c>
      <c r="I122" s="76"/>
      <c r="J122" s="76"/>
      <c r="K122" s="76"/>
      <c r="L122" s="76"/>
      <c r="M122" s="76"/>
      <c r="N122" s="76"/>
      <c r="O122" s="76"/>
      <c r="P122" s="76"/>
      <c r="Q122" s="76"/>
      <c r="R122" s="76"/>
      <c r="S122" s="76"/>
      <c r="T122" s="76"/>
      <c r="U122" s="76"/>
      <c r="V122" s="76"/>
      <c r="W122" s="76"/>
      <c r="X122" s="76"/>
      <c r="Y122" s="76"/>
      <c r="Z122" s="76"/>
      <c r="AA122" s="99">
        <v>2</v>
      </c>
      <c r="AB122"/>
      <c r="AC122"/>
      <c r="AD122"/>
      <c r="AE122"/>
      <c r="AF122"/>
      <c r="AG122"/>
      <c r="AH122"/>
      <c r="AI122"/>
      <c r="AJ122"/>
      <c r="AK122"/>
      <c r="AL122"/>
    </row>
    <row r="123" spans="1:38" ht="39" x14ac:dyDescent="0.25">
      <c r="A123" s="47" t="s">
        <v>918</v>
      </c>
      <c r="B123" s="91"/>
      <c r="C123" s="91"/>
      <c r="D123" s="91"/>
      <c r="E123" s="76"/>
      <c r="F123" s="76">
        <v>1</v>
      </c>
      <c r="G123" s="76"/>
      <c r="H123" s="76"/>
      <c r="I123" s="76"/>
      <c r="J123" s="76"/>
      <c r="K123" s="76"/>
      <c r="L123" s="76"/>
      <c r="M123" s="76"/>
      <c r="N123" s="76"/>
      <c r="O123" s="76"/>
      <c r="P123" s="76"/>
      <c r="Q123" s="76"/>
      <c r="R123" s="76"/>
      <c r="S123" s="76"/>
      <c r="T123" s="76"/>
      <c r="U123" s="76"/>
      <c r="V123" s="76"/>
      <c r="W123" s="76"/>
      <c r="X123" s="76"/>
      <c r="Y123" s="76"/>
      <c r="Z123" s="76"/>
      <c r="AA123" s="99">
        <v>1</v>
      </c>
      <c r="AB123"/>
      <c r="AC123"/>
      <c r="AD123"/>
      <c r="AE123"/>
      <c r="AF123"/>
      <c r="AG123"/>
      <c r="AH123"/>
      <c r="AI123"/>
      <c r="AJ123"/>
      <c r="AK123"/>
      <c r="AL123"/>
    </row>
    <row r="124" spans="1:38" x14ac:dyDescent="0.25">
      <c r="A124" s="47" t="s">
        <v>114</v>
      </c>
      <c r="B124" s="35">
        <v>2</v>
      </c>
      <c r="C124" s="35">
        <v>8</v>
      </c>
      <c r="D124" s="35">
        <v>3</v>
      </c>
      <c r="E124" s="35">
        <v>5</v>
      </c>
      <c r="F124" s="35">
        <v>9</v>
      </c>
      <c r="G124" s="35">
        <v>5</v>
      </c>
      <c r="H124" s="35">
        <v>7</v>
      </c>
      <c r="I124" s="35">
        <v>1</v>
      </c>
      <c r="J124" s="35">
        <v>2</v>
      </c>
      <c r="K124" s="35">
        <v>3</v>
      </c>
      <c r="L124" s="35">
        <v>1</v>
      </c>
      <c r="M124" s="35">
        <v>1</v>
      </c>
      <c r="N124" s="35">
        <v>8</v>
      </c>
      <c r="O124" s="35">
        <v>2</v>
      </c>
      <c r="P124" s="35">
        <v>19</v>
      </c>
      <c r="Q124" s="35">
        <v>13</v>
      </c>
      <c r="R124" s="35">
        <v>1</v>
      </c>
      <c r="S124" s="35">
        <v>6</v>
      </c>
      <c r="T124" s="35">
        <v>4</v>
      </c>
      <c r="U124" s="35">
        <v>7</v>
      </c>
      <c r="V124" s="35">
        <v>1</v>
      </c>
      <c r="W124" s="35">
        <v>2</v>
      </c>
      <c r="X124" s="35">
        <v>2</v>
      </c>
      <c r="Y124" s="35">
        <v>2</v>
      </c>
      <c r="Z124" s="35">
        <v>2</v>
      </c>
      <c r="AA124" s="35">
        <v>116</v>
      </c>
      <c r="AB124"/>
      <c r="AC124"/>
      <c r="AD124"/>
    </row>
    <row r="125" spans="1:38" x14ac:dyDescent="0.25">
      <c r="A125"/>
      <c r="B125"/>
      <c r="C125"/>
      <c r="D125"/>
      <c r="E125"/>
      <c r="F125"/>
      <c r="G125"/>
      <c r="H125"/>
      <c r="I125"/>
      <c r="J125"/>
      <c r="K125"/>
      <c r="L125"/>
      <c r="M125"/>
      <c r="N125"/>
      <c r="O125"/>
      <c r="P125"/>
      <c r="Q125"/>
      <c r="R125"/>
      <c r="S125"/>
      <c r="T125"/>
      <c r="U125"/>
      <c r="V125"/>
      <c r="W125"/>
      <c r="X125"/>
      <c r="Y125"/>
      <c r="Z125"/>
      <c r="AA125"/>
      <c r="AB125"/>
      <c r="AC125"/>
      <c r="AD125"/>
    </row>
    <row r="126" spans="1:38" x14ac:dyDescent="0.25">
      <c r="A126" s="47"/>
      <c r="B126" s="35"/>
      <c r="C126" s="35"/>
      <c r="D126" s="35"/>
      <c r="E126" s="35"/>
      <c r="F126" s="35"/>
      <c r="G126" s="35"/>
      <c r="H126" s="35"/>
      <c r="I126" s="35"/>
      <c r="J126" s="35"/>
      <c r="K126" s="35"/>
      <c r="L126" s="35"/>
      <c r="M126" s="35"/>
      <c r="N126" s="35"/>
      <c r="O126" s="35"/>
      <c r="P126" s="35"/>
      <c r="Q126" s="35"/>
      <c r="R126" s="35"/>
      <c r="S126" s="35"/>
      <c r="T126"/>
      <c r="U126"/>
      <c r="V126"/>
      <c r="W126"/>
      <c r="X126"/>
      <c r="Y126"/>
      <c r="Z126"/>
      <c r="AA126"/>
      <c r="AB126"/>
      <c r="AC126"/>
      <c r="AD126"/>
    </row>
    <row r="127" spans="1:38" x14ac:dyDescent="0.25">
      <c r="A127" s="47"/>
      <c r="B127" s="35"/>
      <c r="C127" s="35"/>
      <c r="D127" s="35"/>
      <c r="E127" s="35"/>
      <c r="F127" s="35"/>
      <c r="G127" s="35"/>
      <c r="H127" s="35"/>
      <c r="I127" s="35"/>
      <c r="J127" s="35"/>
      <c r="K127" s="35"/>
      <c r="L127" s="35"/>
      <c r="M127" s="35"/>
      <c r="N127" s="35"/>
      <c r="O127" s="35"/>
      <c r="P127" s="35"/>
      <c r="Q127" s="35"/>
      <c r="R127" s="35"/>
      <c r="S127" s="35"/>
      <c r="T127"/>
      <c r="U127"/>
      <c r="V127"/>
      <c r="W127"/>
      <c r="X127"/>
      <c r="Y127"/>
      <c r="Z127"/>
      <c r="AA127"/>
      <c r="AB127"/>
      <c r="AC127"/>
      <c r="AD127"/>
    </row>
    <row r="128" spans="1:38" ht="15.75" x14ac:dyDescent="0.25">
      <c r="A128" s="82" t="s">
        <v>232</v>
      </c>
      <c r="B128" s="35"/>
      <c r="C128" s="35"/>
      <c r="D128" s="35"/>
      <c r="E128" s="35"/>
      <c r="F128" s="35"/>
      <c r="G128" s="35"/>
      <c r="H128" s="35"/>
      <c r="I128" s="35"/>
      <c r="J128" s="35"/>
      <c r="K128" s="35"/>
      <c r="L128" s="35"/>
      <c r="M128" s="35"/>
      <c r="N128" s="35"/>
      <c r="O128" s="35"/>
      <c r="P128" s="35"/>
      <c r="Q128" s="35"/>
      <c r="R128" s="35"/>
      <c r="S128" s="35"/>
      <c r="T128" s="35"/>
      <c r="U128" s="35"/>
      <c r="V128" s="35"/>
      <c r="W128"/>
    </row>
    <row r="129" spans="1:23" ht="17.25" customHeight="1" x14ac:dyDescent="0.25">
      <c r="A129" s="83" t="s">
        <v>233</v>
      </c>
      <c r="B129" s="35"/>
      <c r="C129" s="35"/>
      <c r="D129" s="35"/>
      <c r="E129" s="35"/>
      <c r="F129" s="35"/>
      <c r="G129" s="35"/>
      <c r="H129" s="35"/>
      <c r="I129" s="35"/>
      <c r="J129" s="35"/>
      <c r="K129" s="35"/>
      <c r="L129" s="35"/>
      <c r="M129" s="35"/>
      <c r="N129" s="35"/>
      <c r="O129" s="35"/>
      <c r="P129" s="35"/>
      <c r="Q129" s="35"/>
      <c r="R129" s="35"/>
      <c r="S129" s="35"/>
      <c r="T129" s="35"/>
      <c r="U129" s="35"/>
      <c r="V129" s="35"/>
      <c r="W129"/>
    </row>
    <row r="130" spans="1:23" ht="15.75" x14ac:dyDescent="0.25">
      <c r="A130" s="84" t="s">
        <v>234</v>
      </c>
      <c r="B130" s="35"/>
      <c r="C130" s="35"/>
      <c r="D130" s="35"/>
      <c r="E130" s="35"/>
      <c r="F130" s="35"/>
      <c r="G130" s="35"/>
      <c r="H130" s="35"/>
      <c r="I130" s="35"/>
      <c r="J130" s="35"/>
      <c r="K130" s="35"/>
      <c r="L130" s="35"/>
      <c r="M130" s="35"/>
      <c r="N130" s="35"/>
      <c r="O130" s="35"/>
      <c r="P130" s="35"/>
      <c r="Q130" s="35"/>
      <c r="R130" s="35"/>
      <c r="S130" s="35"/>
      <c r="T130" s="35"/>
      <c r="U130" s="35"/>
      <c r="V130" s="35"/>
      <c r="W130"/>
    </row>
    <row r="133" spans="1:23" ht="71.25" customHeight="1" x14ac:dyDescent="0.3">
      <c r="A133" s="80" t="s">
        <v>802</v>
      </c>
      <c r="B133"/>
    </row>
    <row r="134" spans="1:23" ht="15" customHeight="1" x14ac:dyDescent="0.25">
      <c r="A134" s="52" t="s">
        <v>14</v>
      </c>
      <c r="B134" t="s">
        <v>106</v>
      </c>
    </row>
    <row r="136" spans="1:23" x14ac:dyDescent="0.25">
      <c r="A136" s="52" t="s">
        <v>127</v>
      </c>
      <c r="B136" t="s">
        <v>128</v>
      </c>
      <c r="C136"/>
    </row>
    <row r="137" spans="1:23" ht="17.25" customHeight="1" x14ac:dyDescent="0.25">
      <c r="A137" s="105" t="s">
        <v>87</v>
      </c>
      <c r="B137" s="35">
        <v>2</v>
      </c>
      <c r="C137"/>
    </row>
    <row r="138" spans="1:23" ht="17.25" customHeight="1" x14ac:dyDescent="0.25">
      <c r="A138" s="47" t="s">
        <v>1007</v>
      </c>
      <c r="B138" s="35">
        <v>3</v>
      </c>
      <c r="C138"/>
    </row>
    <row r="139" spans="1:23" ht="17.25" customHeight="1" x14ac:dyDescent="0.25">
      <c r="A139" s="105" t="s">
        <v>123</v>
      </c>
      <c r="B139" s="35">
        <v>1</v>
      </c>
      <c r="C139"/>
    </row>
    <row r="140" spans="1:23" ht="17.25" customHeight="1" x14ac:dyDescent="0.25">
      <c r="A140" s="105" t="s">
        <v>435</v>
      </c>
      <c r="B140" s="35">
        <v>3</v>
      </c>
      <c r="C140"/>
    </row>
    <row r="141" spans="1:23" ht="17.25" customHeight="1" x14ac:dyDescent="0.25">
      <c r="A141" s="105" t="s">
        <v>344</v>
      </c>
      <c r="B141" s="35">
        <v>1</v>
      </c>
      <c r="C141"/>
    </row>
    <row r="142" spans="1:23" ht="17.25" customHeight="1" x14ac:dyDescent="0.25">
      <c r="A142" s="105" t="s">
        <v>780</v>
      </c>
      <c r="B142" s="35">
        <v>31</v>
      </c>
      <c r="C142"/>
    </row>
    <row r="143" spans="1:23" ht="17.25" customHeight="1" x14ac:dyDescent="0.25">
      <c r="A143" s="105" t="s">
        <v>796</v>
      </c>
      <c r="B143" s="35">
        <v>1</v>
      </c>
      <c r="C143"/>
    </row>
    <row r="144" spans="1:23" ht="17.25" customHeight="1" x14ac:dyDescent="0.25">
      <c r="A144" s="105" t="s">
        <v>434</v>
      </c>
      <c r="B144" s="35">
        <v>1</v>
      </c>
      <c r="C144"/>
    </row>
    <row r="145" spans="1:3" ht="34.5" customHeight="1" x14ac:dyDescent="0.25">
      <c r="A145" s="105" t="s">
        <v>644</v>
      </c>
      <c r="B145" s="35">
        <v>5</v>
      </c>
      <c r="C145"/>
    </row>
    <row r="146" spans="1:3" ht="42.75" customHeight="1" x14ac:dyDescent="0.25">
      <c r="A146" s="105" t="s">
        <v>83</v>
      </c>
      <c r="B146" s="35">
        <v>1</v>
      </c>
      <c r="C146"/>
    </row>
    <row r="147" spans="1:3" ht="30.75" customHeight="1" x14ac:dyDescent="0.25">
      <c r="A147" s="105" t="s">
        <v>487</v>
      </c>
      <c r="B147" s="35">
        <v>1</v>
      </c>
      <c r="C147"/>
    </row>
    <row r="148" spans="1:3" ht="31.5" customHeight="1" x14ac:dyDescent="0.25">
      <c r="A148" s="105" t="s">
        <v>607</v>
      </c>
      <c r="B148" s="35">
        <v>2</v>
      </c>
      <c r="C148"/>
    </row>
    <row r="149" spans="1:3" ht="36.75" customHeight="1" x14ac:dyDescent="0.25">
      <c r="A149" s="105" t="s">
        <v>461</v>
      </c>
      <c r="B149" s="35">
        <v>1</v>
      </c>
      <c r="C149"/>
    </row>
    <row r="150" spans="1:3" ht="32.25" customHeight="1" x14ac:dyDescent="0.25">
      <c r="A150" s="105" t="s">
        <v>744</v>
      </c>
      <c r="B150" s="35">
        <v>2</v>
      </c>
      <c r="C150"/>
    </row>
    <row r="151" spans="1:3" ht="17.25" customHeight="1" x14ac:dyDescent="0.25">
      <c r="A151" s="105" t="s">
        <v>388</v>
      </c>
      <c r="B151" s="35">
        <v>1</v>
      </c>
      <c r="C151"/>
    </row>
    <row r="152" spans="1:3" ht="25.5" customHeight="1" x14ac:dyDescent="0.25">
      <c r="A152" s="105" t="s">
        <v>357</v>
      </c>
      <c r="B152" s="35">
        <v>2</v>
      </c>
      <c r="C152"/>
    </row>
    <row r="153" spans="1:3" ht="17.25" customHeight="1" x14ac:dyDescent="0.25">
      <c r="A153" s="105" t="s">
        <v>544</v>
      </c>
      <c r="B153" s="35">
        <v>13</v>
      </c>
      <c r="C153"/>
    </row>
    <row r="154" spans="1:3" ht="17.25" customHeight="1" x14ac:dyDescent="0.25">
      <c r="A154" s="105" t="s">
        <v>488</v>
      </c>
      <c r="B154" s="35">
        <v>5</v>
      </c>
    </row>
    <row r="155" spans="1:3" ht="17.25" customHeight="1" x14ac:dyDescent="0.25">
      <c r="A155" s="105" t="s">
        <v>759</v>
      </c>
      <c r="B155" s="35">
        <v>3</v>
      </c>
    </row>
    <row r="156" spans="1:3" ht="17.25" customHeight="1" x14ac:dyDescent="0.25">
      <c r="A156" s="47" t="s">
        <v>949</v>
      </c>
      <c r="B156" s="35">
        <v>14</v>
      </c>
    </row>
    <row r="157" spans="1:3" ht="27" customHeight="1" x14ac:dyDescent="0.25">
      <c r="A157" s="105" t="s">
        <v>743</v>
      </c>
      <c r="B157" s="35">
        <v>9</v>
      </c>
    </row>
    <row r="158" spans="1:3" ht="38.25" customHeight="1" x14ac:dyDescent="0.25">
      <c r="A158" s="105" t="s">
        <v>78</v>
      </c>
      <c r="B158" s="35">
        <v>14</v>
      </c>
    </row>
    <row r="159" spans="1:3" x14ac:dyDescent="0.25">
      <c r="A159" s="47" t="s">
        <v>114</v>
      </c>
      <c r="B159" s="35">
        <v>116</v>
      </c>
    </row>
    <row r="160" spans="1:3" x14ac:dyDescent="0.25">
      <c r="A160"/>
      <c r="B160"/>
    </row>
    <row r="161" spans="1:2" x14ac:dyDescent="0.25">
      <c r="A161"/>
      <c r="B161"/>
    </row>
    <row r="162" spans="1:2" x14ac:dyDescent="0.25">
      <c r="A162"/>
      <c r="B162"/>
    </row>
    <row r="163" spans="1:2" x14ac:dyDescent="0.25">
      <c r="A163" s="49"/>
      <c r="B163"/>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140"/>
  <sheetViews>
    <sheetView showGridLines="0" zoomScaleNormal="100" workbookViewId="0">
      <selection activeCell="D15" sqref="D15"/>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8" customWidth="1"/>
    <col min="19" max="19" width="12.28515625" style="59"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0"/>
      <c r="B1" s="110"/>
      <c r="C1" s="110"/>
      <c r="D1" s="110"/>
      <c r="E1" s="110"/>
      <c r="F1" s="112" t="s">
        <v>23</v>
      </c>
      <c r="G1" s="113"/>
      <c r="H1" s="113"/>
      <c r="I1" s="113"/>
      <c r="J1" s="113"/>
      <c r="K1" s="113"/>
      <c r="L1" s="113"/>
      <c r="M1" s="113"/>
      <c r="N1" s="113"/>
      <c r="O1" s="113"/>
      <c r="P1" s="113"/>
      <c r="Q1" s="113"/>
      <c r="R1" s="113"/>
      <c r="S1" s="113"/>
      <c r="T1" s="113"/>
      <c r="U1" s="113"/>
      <c r="V1" s="114"/>
    </row>
    <row r="2" spans="1:25" s="4" customFormat="1" ht="18.75" customHeight="1" x14ac:dyDescent="0.2">
      <c r="A2" s="110"/>
      <c r="B2" s="110"/>
      <c r="C2" s="110"/>
      <c r="D2" s="110"/>
      <c r="E2" s="110"/>
      <c r="F2" s="115" t="s">
        <v>16</v>
      </c>
      <c r="G2" s="113"/>
      <c r="H2" s="113"/>
      <c r="I2" s="113"/>
      <c r="J2" s="113"/>
      <c r="K2" s="113"/>
      <c r="L2" s="113"/>
      <c r="M2" s="113"/>
      <c r="N2" s="113"/>
      <c r="O2" s="113"/>
      <c r="P2" s="113"/>
      <c r="Q2" s="113"/>
      <c r="R2" s="113"/>
      <c r="S2" s="113"/>
      <c r="T2" s="113"/>
      <c r="U2" s="113"/>
      <c r="V2" s="114"/>
    </row>
    <row r="3" spans="1:25" s="4" customFormat="1" ht="18.75" customHeight="1" x14ac:dyDescent="0.2">
      <c r="A3" s="110"/>
      <c r="B3" s="110"/>
      <c r="C3" s="110"/>
      <c r="D3" s="110"/>
      <c r="E3" s="110"/>
      <c r="F3" s="115" t="s">
        <v>21</v>
      </c>
      <c r="G3" s="113"/>
      <c r="H3" s="113"/>
      <c r="I3" s="113"/>
      <c r="J3" s="113"/>
      <c r="K3" s="113"/>
      <c r="L3" s="113"/>
      <c r="M3" s="113"/>
      <c r="N3" s="113"/>
      <c r="O3" s="113"/>
      <c r="P3" s="113"/>
      <c r="Q3" s="113"/>
      <c r="R3" s="113"/>
      <c r="S3" s="113"/>
      <c r="T3" s="113"/>
      <c r="U3" s="113"/>
      <c r="V3" s="114"/>
    </row>
    <row r="4" spans="1:25" s="4" customFormat="1" ht="30" customHeight="1" x14ac:dyDescent="0.2">
      <c r="A4" s="110"/>
      <c r="B4" s="110"/>
      <c r="C4" s="110"/>
      <c r="D4" s="110"/>
      <c r="E4" s="110"/>
      <c r="F4" s="111" t="s">
        <v>22</v>
      </c>
      <c r="G4" s="111"/>
      <c r="H4" s="111"/>
      <c r="I4" s="111"/>
      <c r="J4" s="111"/>
      <c r="K4" s="111"/>
      <c r="L4" s="111"/>
      <c r="M4" s="111"/>
      <c r="N4" s="111"/>
      <c r="O4" s="111"/>
      <c r="P4" s="116" t="s">
        <v>24</v>
      </c>
      <c r="Q4" s="117"/>
      <c r="R4" s="117"/>
      <c r="S4" s="118"/>
      <c r="T4" s="118"/>
      <c r="U4" s="118"/>
      <c r="V4" s="119"/>
    </row>
    <row r="5" spans="1:25" s="9" customFormat="1" ht="33.75" customHeight="1" x14ac:dyDescent="0.2">
      <c r="A5" s="109" t="s">
        <v>9</v>
      </c>
      <c r="B5" s="109"/>
      <c r="C5" s="109"/>
      <c r="D5" s="109"/>
      <c r="E5" s="109"/>
      <c r="F5" s="109"/>
      <c r="G5" s="109"/>
      <c r="H5" s="109"/>
      <c r="I5" s="109"/>
      <c r="J5" s="109"/>
      <c r="K5" s="109"/>
      <c r="L5" s="109"/>
      <c r="M5" s="109"/>
      <c r="N5" s="109"/>
      <c r="O5" s="109"/>
      <c r="P5" s="109"/>
      <c r="Q5" s="109"/>
      <c r="R5" s="109"/>
      <c r="S5" s="120" t="s">
        <v>11</v>
      </c>
      <c r="T5" s="120"/>
      <c r="U5" s="120"/>
      <c r="V5" s="120"/>
      <c r="W5" s="120"/>
      <c r="X5" s="120"/>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3" t="s">
        <v>6</v>
      </c>
      <c r="R6" s="53" t="s">
        <v>7</v>
      </c>
      <c r="S6" s="54" t="s">
        <v>12</v>
      </c>
      <c r="T6" s="15" t="s">
        <v>18</v>
      </c>
      <c r="U6" s="11" t="s">
        <v>13</v>
      </c>
      <c r="V6" s="11" t="s">
        <v>14</v>
      </c>
      <c r="W6" s="18" t="s">
        <v>109</v>
      </c>
      <c r="X6" s="18" t="s">
        <v>110</v>
      </c>
    </row>
    <row r="7" spans="1:25" ht="12" customHeight="1" x14ac:dyDescent="0.2">
      <c r="A7" s="19" t="s">
        <v>33</v>
      </c>
      <c r="B7" s="20">
        <v>1</v>
      </c>
      <c r="C7" s="21">
        <v>2017</v>
      </c>
      <c r="D7" s="22" t="s">
        <v>70</v>
      </c>
      <c r="E7" s="22" t="s">
        <v>72</v>
      </c>
      <c r="F7" s="23">
        <v>42646</v>
      </c>
      <c r="G7" s="39" t="s">
        <v>73</v>
      </c>
      <c r="H7" s="22" t="s">
        <v>71</v>
      </c>
      <c r="I7" s="22" t="s">
        <v>74</v>
      </c>
      <c r="J7" s="24" t="s">
        <v>438</v>
      </c>
      <c r="K7" s="8" t="s">
        <v>99</v>
      </c>
      <c r="L7" s="25" t="s">
        <v>93</v>
      </c>
      <c r="M7" s="26" t="s">
        <v>94</v>
      </c>
      <c r="N7" s="26" t="s">
        <v>90</v>
      </c>
      <c r="O7" s="7" t="s">
        <v>91</v>
      </c>
      <c r="P7" s="27" t="s">
        <v>92</v>
      </c>
      <c r="Q7" s="55">
        <v>42850</v>
      </c>
      <c r="R7" s="56">
        <v>44377</v>
      </c>
      <c r="S7" s="56">
        <v>44385</v>
      </c>
      <c r="T7" s="7" t="s">
        <v>247</v>
      </c>
      <c r="U7" s="7" t="s">
        <v>1038</v>
      </c>
      <c r="V7" s="7" t="s">
        <v>138</v>
      </c>
      <c r="W7" s="26">
        <v>6</v>
      </c>
      <c r="X7" s="26">
        <v>2</v>
      </c>
      <c r="Y7" s="6"/>
    </row>
    <row r="8" spans="1:25" ht="12" customHeight="1" x14ac:dyDescent="0.2">
      <c r="A8" s="19" t="s">
        <v>51</v>
      </c>
      <c r="B8" s="20">
        <v>1</v>
      </c>
      <c r="C8" s="21">
        <v>2019</v>
      </c>
      <c r="D8" s="22" t="s">
        <v>70</v>
      </c>
      <c r="E8" s="22" t="s">
        <v>78</v>
      </c>
      <c r="F8" s="23">
        <v>43418</v>
      </c>
      <c r="G8" s="39" t="s">
        <v>79</v>
      </c>
      <c r="H8" s="22" t="s">
        <v>80</v>
      </c>
      <c r="I8" s="22" t="s">
        <v>81</v>
      </c>
      <c r="J8" s="30" t="s">
        <v>637</v>
      </c>
      <c r="K8" s="8" t="s">
        <v>99</v>
      </c>
      <c r="L8" s="25" t="s">
        <v>102</v>
      </c>
      <c r="M8" s="26" t="s">
        <v>103</v>
      </c>
      <c r="N8" s="26" t="s">
        <v>90</v>
      </c>
      <c r="O8" s="26" t="s">
        <v>91</v>
      </c>
      <c r="P8" s="27" t="s">
        <v>92</v>
      </c>
      <c r="Q8" s="57">
        <v>43497</v>
      </c>
      <c r="R8" s="57">
        <v>44377</v>
      </c>
      <c r="S8" s="57">
        <v>44385</v>
      </c>
      <c r="T8" s="28" t="s">
        <v>247</v>
      </c>
      <c r="U8" s="28" t="s">
        <v>1039</v>
      </c>
      <c r="V8" s="28" t="s">
        <v>138</v>
      </c>
      <c r="W8" s="26">
        <v>3</v>
      </c>
      <c r="X8" s="26">
        <v>2</v>
      </c>
      <c r="Y8" s="6"/>
    </row>
    <row r="9" spans="1:25" ht="12" customHeight="1" x14ac:dyDescent="0.2">
      <c r="A9" s="19" t="s">
        <v>52</v>
      </c>
      <c r="B9" s="20">
        <v>3</v>
      </c>
      <c r="C9" s="21">
        <v>2019</v>
      </c>
      <c r="D9" s="31" t="s">
        <v>82</v>
      </c>
      <c r="E9" s="22" t="s">
        <v>83</v>
      </c>
      <c r="F9" s="23">
        <v>43528</v>
      </c>
      <c r="G9" s="39" t="s">
        <v>84</v>
      </c>
      <c r="H9" s="22" t="s">
        <v>85</v>
      </c>
      <c r="I9" s="23" t="s">
        <v>375</v>
      </c>
      <c r="J9" s="24" t="s">
        <v>376</v>
      </c>
      <c r="K9" s="7" t="s">
        <v>96</v>
      </c>
      <c r="L9" s="25" t="s">
        <v>377</v>
      </c>
      <c r="M9" s="26">
        <v>0.9</v>
      </c>
      <c r="N9" s="26" t="s">
        <v>97</v>
      </c>
      <c r="O9" s="7" t="s">
        <v>98</v>
      </c>
      <c r="P9" s="27" t="s">
        <v>240</v>
      </c>
      <c r="Q9" s="57">
        <v>43585</v>
      </c>
      <c r="R9" s="57">
        <v>44561</v>
      </c>
      <c r="S9" s="56">
        <v>44295</v>
      </c>
      <c r="T9" s="28" t="s">
        <v>453</v>
      </c>
      <c r="U9" s="67" t="s">
        <v>500</v>
      </c>
      <c r="V9" s="28" t="s">
        <v>106</v>
      </c>
      <c r="W9" s="26">
        <v>3</v>
      </c>
      <c r="X9" s="26">
        <v>1</v>
      </c>
      <c r="Y9" s="6"/>
    </row>
    <row r="10" spans="1:25" ht="12" customHeight="1" x14ac:dyDescent="0.2">
      <c r="A10" s="19" t="s">
        <v>122</v>
      </c>
      <c r="B10" s="20">
        <v>2</v>
      </c>
      <c r="C10" s="21">
        <v>2020</v>
      </c>
      <c r="D10" s="31" t="s">
        <v>82</v>
      </c>
      <c r="E10" s="29" t="s">
        <v>123</v>
      </c>
      <c r="F10" s="23">
        <v>43741</v>
      </c>
      <c r="G10" s="26" t="s">
        <v>134</v>
      </c>
      <c r="H10" s="22" t="s">
        <v>135</v>
      </c>
      <c r="I10" s="25" t="s">
        <v>378</v>
      </c>
      <c r="J10" s="32" t="s">
        <v>376</v>
      </c>
      <c r="K10" s="8" t="s">
        <v>99</v>
      </c>
      <c r="L10" s="25" t="s">
        <v>377</v>
      </c>
      <c r="M10" s="75">
        <v>0.9</v>
      </c>
      <c r="N10" s="26" t="s">
        <v>97</v>
      </c>
      <c r="O10" s="7" t="s">
        <v>98</v>
      </c>
      <c r="P10" s="27" t="s">
        <v>240</v>
      </c>
      <c r="Q10" s="57">
        <v>43829</v>
      </c>
      <c r="R10" s="57">
        <v>44561</v>
      </c>
      <c r="S10" s="57">
        <v>44295</v>
      </c>
      <c r="T10" s="28" t="s">
        <v>453</v>
      </c>
      <c r="U10" s="67" t="s">
        <v>501</v>
      </c>
      <c r="V10" s="28" t="s">
        <v>106</v>
      </c>
      <c r="W10" s="26">
        <v>3</v>
      </c>
      <c r="X10" s="26">
        <v>1</v>
      </c>
      <c r="Y10" s="6"/>
    </row>
    <row r="11" spans="1:25" ht="12" customHeight="1" x14ac:dyDescent="0.2">
      <c r="A11" s="19" t="s">
        <v>173</v>
      </c>
      <c r="B11" s="20">
        <v>1</v>
      </c>
      <c r="C11" s="21">
        <v>2020</v>
      </c>
      <c r="D11" s="32" t="s">
        <v>166</v>
      </c>
      <c r="E11" s="29" t="s">
        <v>163</v>
      </c>
      <c r="F11" s="23">
        <v>43964</v>
      </c>
      <c r="G11" s="26" t="s">
        <v>171</v>
      </c>
      <c r="H11" s="22" t="s">
        <v>75</v>
      </c>
      <c r="I11" s="25" t="s">
        <v>169</v>
      </c>
      <c r="J11" s="32" t="s">
        <v>172</v>
      </c>
      <c r="K11" s="8" t="s">
        <v>99</v>
      </c>
      <c r="L11" s="25" t="s">
        <v>170</v>
      </c>
      <c r="M11" s="26">
        <v>1</v>
      </c>
      <c r="N11" s="25" t="s">
        <v>167</v>
      </c>
      <c r="O11" s="26" t="s">
        <v>167</v>
      </c>
      <c r="P11" s="40" t="s">
        <v>168</v>
      </c>
      <c r="Q11" s="57">
        <v>44013</v>
      </c>
      <c r="R11" s="57">
        <v>44392</v>
      </c>
      <c r="S11" s="57">
        <v>44316</v>
      </c>
      <c r="T11" s="28" t="s">
        <v>107</v>
      </c>
      <c r="U11" s="67" t="s">
        <v>552</v>
      </c>
      <c r="V11" s="28" t="s">
        <v>106</v>
      </c>
      <c r="W11" s="26">
        <v>2</v>
      </c>
      <c r="X11" s="26">
        <v>0</v>
      </c>
      <c r="Y11" s="6"/>
    </row>
    <row r="12" spans="1:25" ht="12" customHeight="1" x14ac:dyDescent="0.2">
      <c r="A12" s="19" t="s">
        <v>246</v>
      </c>
      <c r="B12" s="20">
        <v>1</v>
      </c>
      <c r="C12" s="21">
        <v>2020</v>
      </c>
      <c r="D12" s="32" t="s">
        <v>166</v>
      </c>
      <c r="E12" s="29" t="s">
        <v>241</v>
      </c>
      <c r="F12" s="23">
        <v>44061</v>
      </c>
      <c r="G12" s="26" t="s">
        <v>242</v>
      </c>
      <c r="H12" s="22" t="s">
        <v>932</v>
      </c>
      <c r="I12" s="25" t="s">
        <v>243</v>
      </c>
      <c r="J12" s="32" t="s">
        <v>244</v>
      </c>
      <c r="K12" s="8" t="s">
        <v>99</v>
      </c>
      <c r="L12" s="25" t="s">
        <v>245</v>
      </c>
      <c r="M12" s="26">
        <v>1</v>
      </c>
      <c r="N12" s="26" t="s">
        <v>167</v>
      </c>
      <c r="O12" s="26" t="s">
        <v>167</v>
      </c>
      <c r="P12" s="25" t="s">
        <v>933</v>
      </c>
      <c r="Q12" s="74">
        <v>44073</v>
      </c>
      <c r="R12" s="74">
        <v>44377</v>
      </c>
      <c r="S12" s="57">
        <v>44378</v>
      </c>
      <c r="T12" s="28" t="s">
        <v>107</v>
      </c>
      <c r="U12" s="28" t="s">
        <v>934</v>
      </c>
      <c r="V12" s="28" t="s">
        <v>138</v>
      </c>
      <c r="W12" s="26">
        <v>0</v>
      </c>
      <c r="X12" s="26">
        <v>0</v>
      </c>
      <c r="Y12" s="6"/>
    </row>
    <row r="13" spans="1:25" ht="12" customHeight="1" x14ac:dyDescent="0.2">
      <c r="A13" s="19" t="s">
        <v>291</v>
      </c>
      <c r="B13" s="20">
        <v>3</v>
      </c>
      <c r="C13" s="21">
        <v>2020</v>
      </c>
      <c r="D13" s="32" t="s">
        <v>82</v>
      </c>
      <c r="E13" s="29" t="s">
        <v>435</v>
      </c>
      <c r="F13" s="23">
        <v>44098</v>
      </c>
      <c r="G13" s="26" t="s">
        <v>248</v>
      </c>
      <c r="H13" s="22" t="s">
        <v>251</v>
      </c>
      <c r="I13" s="25" t="s">
        <v>249</v>
      </c>
      <c r="J13" s="32" t="s">
        <v>252</v>
      </c>
      <c r="K13" s="8" t="s">
        <v>99</v>
      </c>
      <c r="L13" s="26" t="s">
        <v>299</v>
      </c>
      <c r="M13" s="26">
        <v>1</v>
      </c>
      <c r="N13" s="26" t="s">
        <v>149</v>
      </c>
      <c r="O13" s="26" t="s">
        <v>149</v>
      </c>
      <c r="P13" s="74" t="s">
        <v>253</v>
      </c>
      <c r="Q13" s="74">
        <v>44105</v>
      </c>
      <c r="R13" s="57">
        <v>44377</v>
      </c>
      <c r="S13" s="57">
        <v>44014</v>
      </c>
      <c r="T13" s="28" t="s">
        <v>927</v>
      </c>
      <c r="U13" s="28" t="s">
        <v>928</v>
      </c>
      <c r="V13" s="28" t="s">
        <v>138</v>
      </c>
      <c r="W13" s="26">
        <v>0</v>
      </c>
      <c r="X13" s="26">
        <v>0</v>
      </c>
      <c r="Y13" s="6"/>
    </row>
    <row r="14" spans="1:25" ht="12" customHeight="1" x14ac:dyDescent="0.2">
      <c r="A14" s="19" t="s">
        <v>291</v>
      </c>
      <c r="B14" s="20">
        <v>4</v>
      </c>
      <c r="C14" s="21">
        <v>2020</v>
      </c>
      <c r="D14" s="32" t="s">
        <v>82</v>
      </c>
      <c r="E14" s="29" t="s">
        <v>435</v>
      </c>
      <c r="F14" s="23">
        <v>44098</v>
      </c>
      <c r="G14" s="26" t="s">
        <v>248</v>
      </c>
      <c r="H14" s="22" t="s">
        <v>251</v>
      </c>
      <c r="I14" s="25" t="s">
        <v>249</v>
      </c>
      <c r="J14" s="32" t="s">
        <v>254</v>
      </c>
      <c r="K14" s="8" t="s">
        <v>99</v>
      </c>
      <c r="L14" s="26" t="s">
        <v>299</v>
      </c>
      <c r="M14" s="26">
        <v>1</v>
      </c>
      <c r="N14" s="26" t="s">
        <v>95</v>
      </c>
      <c r="O14" s="26" t="s">
        <v>95</v>
      </c>
      <c r="P14" s="74" t="s">
        <v>255</v>
      </c>
      <c r="Q14" s="74">
        <v>44105</v>
      </c>
      <c r="R14" s="57">
        <v>44377</v>
      </c>
      <c r="S14" s="57">
        <v>44385</v>
      </c>
      <c r="T14" s="28" t="s">
        <v>105</v>
      </c>
      <c r="U14" s="67" t="s">
        <v>930</v>
      </c>
      <c r="V14" s="28" t="s">
        <v>929</v>
      </c>
      <c r="W14" s="26">
        <v>0</v>
      </c>
      <c r="X14" s="26">
        <v>0</v>
      </c>
      <c r="Y14" s="6"/>
    </row>
    <row r="15" spans="1:25" ht="12" customHeight="1" x14ac:dyDescent="0.2">
      <c r="A15" s="19" t="s">
        <v>291</v>
      </c>
      <c r="B15" s="20">
        <v>5</v>
      </c>
      <c r="C15" s="21">
        <v>2020</v>
      </c>
      <c r="D15" s="32" t="s">
        <v>82</v>
      </c>
      <c r="E15" s="29" t="s">
        <v>435</v>
      </c>
      <c r="F15" s="23">
        <v>44098</v>
      </c>
      <c r="G15" s="26" t="s">
        <v>248</v>
      </c>
      <c r="H15" s="22" t="s">
        <v>251</v>
      </c>
      <c r="I15" s="25" t="s">
        <v>249</v>
      </c>
      <c r="J15" s="32" t="s">
        <v>254</v>
      </c>
      <c r="K15" s="8" t="s">
        <v>99</v>
      </c>
      <c r="L15" s="26" t="s">
        <v>299</v>
      </c>
      <c r="M15" s="26">
        <v>1</v>
      </c>
      <c r="N15" s="26" t="s">
        <v>100</v>
      </c>
      <c r="O15" s="26" t="s">
        <v>100</v>
      </c>
      <c r="P15" s="74" t="s">
        <v>256</v>
      </c>
      <c r="Q15" s="74">
        <v>44105</v>
      </c>
      <c r="R15" s="57">
        <v>44377</v>
      </c>
      <c r="S15" s="57">
        <v>44384</v>
      </c>
      <c r="T15" s="28" t="s">
        <v>108</v>
      </c>
      <c r="U15" s="28" t="s">
        <v>942</v>
      </c>
      <c r="V15" s="28" t="s">
        <v>929</v>
      </c>
      <c r="W15" s="26">
        <v>0</v>
      </c>
      <c r="X15" s="26">
        <v>0</v>
      </c>
      <c r="Y15" s="6"/>
    </row>
    <row r="16" spans="1:25" ht="12" customHeight="1" x14ac:dyDescent="0.2">
      <c r="A16" s="19" t="s">
        <v>291</v>
      </c>
      <c r="B16" s="20">
        <v>6</v>
      </c>
      <c r="C16" s="21">
        <v>2020</v>
      </c>
      <c r="D16" s="32" t="s">
        <v>82</v>
      </c>
      <c r="E16" s="29" t="s">
        <v>435</v>
      </c>
      <c r="F16" s="23">
        <v>44098</v>
      </c>
      <c r="G16" s="26" t="s">
        <v>248</v>
      </c>
      <c r="H16" s="22" t="s">
        <v>251</v>
      </c>
      <c r="I16" s="25" t="s">
        <v>249</v>
      </c>
      <c r="J16" s="32" t="s">
        <v>254</v>
      </c>
      <c r="K16" s="8" t="s">
        <v>99</v>
      </c>
      <c r="L16" s="26" t="s">
        <v>299</v>
      </c>
      <c r="M16" s="26">
        <v>1</v>
      </c>
      <c r="N16" s="26" t="s">
        <v>90</v>
      </c>
      <c r="O16" s="26" t="s">
        <v>90</v>
      </c>
      <c r="P16" s="74" t="s">
        <v>257</v>
      </c>
      <c r="Q16" s="74">
        <v>44105</v>
      </c>
      <c r="R16" s="57">
        <v>44377</v>
      </c>
      <c r="S16" s="57">
        <v>44385</v>
      </c>
      <c r="T16" s="28" t="s">
        <v>247</v>
      </c>
      <c r="U16" s="28" t="s">
        <v>1040</v>
      </c>
      <c r="V16" s="28" t="s">
        <v>138</v>
      </c>
      <c r="W16" s="26">
        <v>0</v>
      </c>
      <c r="X16" s="26">
        <v>0</v>
      </c>
      <c r="Y16" s="6"/>
    </row>
    <row r="17" spans="1:25" ht="12" customHeight="1" x14ac:dyDescent="0.2">
      <c r="A17" s="19" t="s">
        <v>291</v>
      </c>
      <c r="B17" s="20">
        <v>7</v>
      </c>
      <c r="C17" s="21">
        <v>2020</v>
      </c>
      <c r="D17" s="32" t="s">
        <v>82</v>
      </c>
      <c r="E17" s="29" t="s">
        <v>435</v>
      </c>
      <c r="F17" s="23">
        <v>44098</v>
      </c>
      <c r="G17" s="26" t="s">
        <v>248</v>
      </c>
      <c r="H17" s="22" t="s">
        <v>251</v>
      </c>
      <c r="I17" s="25" t="s">
        <v>249</v>
      </c>
      <c r="J17" s="32" t="s">
        <v>258</v>
      </c>
      <c r="K17" s="8" t="s">
        <v>99</v>
      </c>
      <c r="L17" s="26" t="s">
        <v>299</v>
      </c>
      <c r="M17" s="26">
        <v>1</v>
      </c>
      <c r="N17" s="26" t="s">
        <v>97</v>
      </c>
      <c r="O17" s="26" t="s">
        <v>97</v>
      </c>
      <c r="P17" s="74" t="s">
        <v>259</v>
      </c>
      <c r="Q17" s="74">
        <v>44105</v>
      </c>
      <c r="R17" s="57">
        <v>44377</v>
      </c>
      <c r="S17" s="57">
        <v>44386</v>
      </c>
      <c r="T17" s="28" t="s">
        <v>453</v>
      </c>
      <c r="U17" s="28" t="s">
        <v>1051</v>
      </c>
      <c r="V17" s="28" t="s">
        <v>138</v>
      </c>
      <c r="W17" s="26">
        <v>0</v>
      </c>
      <c r="X17" s="26">
        <v>0</v>
      </c>
      <c r="Y17" s="6"/>
    </row>
    <row r="18" spans="1:25" ht="12" customHeight="1" x14ac:dyDescent="0.2">
      <c r="A18" s="19" t="s">
        <v>292</v>
      </c>
      <c r="B18" s="20">
        <v>1</v>
      </c>
      <c r="C18" s="21">
        <v>2020</v>
      </c>
      <c r="D18" s="32" t="s">
        <v>82</v>
      </c>
      <c r="E18" s="29" t="s">
        <v>435</v>
      </c>
      <c r="F18" s="23">
        <v>44098</v>
      </c>
      <c r="G18" s="26" t="s">
        <v>260</v>
      </c>
      <c r="H18" s="22" t="s">
        <v>76</v>
      </c>
      <c r="I18" s="25" t="s">
        <v>261</v>
      </c>
      <c r="J18" s="32" t="s">
        <v>262</v>
      </c>
      <c r="K18" s="8" t="s">
        <v>99</v>
      </c>
      <c r="L18" s="26" t="s">
        <v>263</v>
      </c>
      <c r="M18" s="26">
        <v>1</v>
      </c>
      <c r="N18" s="26" t="s">
        <v>90</v>
      </c>
      <c r="O18" s="26" t="s">
        <v>350</v>
      </c>
      <c r="P18" s="74" t="s">
        <v>264</v>
      </c>
      <c r="Q18" s="74">
        <v>44105</v>
      </c>
      <c r="R18" s="57">
        <v>44377</v>
      </c>
      <c r="S18" s="57">
        <v>44385</v>
      </c>
      <c r="T18" s="28" t="s">
        <v>247</v>
      </c>
      <c r="U18" s="28" t="s">
        <v>1041</v>
      </c>
      <c r="V18" s="28" t="s">
        <v>138</v>
      </c>
      <c r="W18" s="26">
        <v>0</v>
      </c>
      <c r="X18" s="26">
        <v>0</v>
      </c>
      <c r="Y18" s="6"/>
    </row>
    <row r="19" spans="1:25" ht="12" customHeight="1" x14ac:dyDescent="0.2">
      <c r="A19" s="19" t="s">
        <v>293</v>
      </c>
      <c r="B19" s="20">
        <v>1</v>
      </c>
      <c r="C19" s="21">
        <v>2020</v>
      </c>
      <c r="D19" s="32" t="s">
        <v>82</v>
      </c>
      <c r="E19" s="29" t="s">
        <v>435</v>
      </c>
      <c r="F19" s="23">
        <v>44098</v>
      </c>
      <c r="G19" s="26" t="s">
        <v>265</v>
      </c>
      <c r="H19" s="22" t="s">
        <v>251</v>
      </c>
      <c r="I19" s="25" t="s">
        <v>266</v>
      </c>
      <c r="J19" s="32" t="s">
        <v>267</v>
      </c>
      <c r="K19" s="8" t="s">
        <v>99</v>
      </c>
      <c r="L19" s="26" t="s">
        <v>268</v>
      </c>
      <c r="M19" s="26">
        <v>1</v>
      </c>
      <c r="N19" s="26" t="s">
        <v>97</v>
      </c>
      <c r="O19" s="7" t="s">
        <v>98</v>
      </c>
      <c r="P19" s="74" t="s">
        <v>240</v>
      </c>
      <c r="Q19" s="74">
        <v>44105</v>
      </c>
      <c r="R19" s="57">
        <v>44742</v>
      </c>
      <c r="S19" s="57">
        <v>44323</v>
      </c>
      <c r="T19" s="28" t="s">
        <v>560</v>
      </c>
      <c r="U19" s="28" t="s">
        <v>561</v>
      </c>
      <c r="V19" s="28" t="s">
        <v>106</v>
      </c>
      <c r="W19" s="26">
        <v>1</v>
      </c>
      <c r="X19" s="26">
        <v>0</v>
      </c>
      <c r="Y19" s="6"/>
    </row>
    <row r="20" spans="1:25" ht="12" customHeight="1" x14ac:dyDescent="0.2">
      <c r="A20" s="19" t="s">
        <v>295</v>
      </c>
      <c r="B20" s="20">
        <v>1</v>
      </c>
      <c r="C20" s="21">
        <v>2020</v>
      </c>
      <c r="D20" s="32" t="s">
        <v>82</v>
      </c>
      <c r="E20" s="29" t="s">
        <v>435</v>
      </c>
      <c r="F20" s="23">
        <v>44098</v>
      </c>
      <c r="G20" s="26" t="s">
        <v>273</v>
      </c>
      <c r="H20" s="22" t="s">
        <v>274</v>
      </c>
      <c r="I20" s="25" t="s">
        <v>275</v>
      </c>
      <c r="J20" s="32" t="s">
        <v>276</v>
      </c>
      <c r="K20" s="8" t="s">
        <v>99</v>
      </c>
      <c r="L20" s="26" t="s">
        <v>277</v>
      </c>
      <c r="M20" s="26">
        <v>1</v>
      </c>
      <c r="N20" s="26" t="s">
        <v>97</v>
      </c>
      <c r="O20" s="7" t="s">
        <v>98</v>
      </c>
      <c r="P20" s="74" t="s">
        <v>250</v>
      </c>
      <c r="Q20" s="74">
        <v>44105</v>
      </c>
      <c r="R20" s="57">
        <v>44377</v>
      </c>
      <c r="S20" s="57">
        <v>44386</v>
      </c>
      <c r="T20" s="28" t="s">
        <v>453</v>
      </c>
      <c r="U20" s="28" t="s">
        <v>1052</v>
      </c>
      <c r="V20" s="28" t="s">
        <v>138</v>
      </c>
      <c r="W20" s="26">
        <v>0</v>
      </c>
      <c r="X20" s="26">
        <v>0</v>
      </c>
      <c r="Y20" s="6"/>
    </row>
    <row r="21" spans="1:25" ht="12" customHeight="1" x14ac:dyDescent="0.2">
      <c r="A21" s="19" t="s">
        <v>296</v>
      </c>
      <c r="B21" s="20">
        <v>1</v>
      </c>
      <c r="C21" s="21">
        <v>2020</v>
      </c>
      <c r="D21" s="32" t="s">
        <v>82</v>
      </c>
      <c r="E21" s="29" t="s">
        <v>435</v>
      </c>
      <c r="F21" s="23">
        <v>44098</v>
      </c>
      <c r="G21" s="26" t="s">
        <v>278</v>
      </c>
      <c r="H21" s="22" t="s">
        <v>279</v>
      </c>
      <c r="I21" s="25" t="s">
        <v>280</v>
      </c>
      <c r="J21" s="32" t="s">
        <v>281</v>
      </c>
      <c r="K21" s="8" t="s">
        <v>99</v>
      </c>
      <c r="L21" s="26" t="s">
        <v>268</v>
      </c>
      <c r="M21" s="26">
        <v>1</v>
      </c>
      <c r="N21" s="26" t="s">
        <v>97</v>
      </c>
      <c r="O21" s="7" t="s">
        <v>98</v>
      </c>
      <c r="P21" s="74" t="s">
        <v>240</v>
      </c>
      <c r="Q21" s="74">
        <v>44105</v>
      </c>
      <c r="R21" s="57">
        <v>44742</v>
      </c>
      <c r="S21" s="57">
        <v>44323</v>
      </c>
      <c r="T21" s="28" t="s">
        <v>453</v>
      </c>
      <c r="U21" s="28" t="s">
        <v>561</v>
      </c>
      <c r="V21" s="28" t="s">
        <v>106</v>
      </c>
      <c r="W21" s="26">
        <v>1</v>
      </c>
      <c r="X21" s="26">
        <v>0</v>
      </c>
      <c r="Y21" s="6"/>
    </row>
    <row r="22" spans="1:25" ht="12" customHeight="1" x14ac:dyDescent="0.2">
      <c r="A22" s="19" t="s">
        <v>297</v>
      </c>
      <c r="B22" s="20">
        <v>1</v>
      </c>
      <c r="C22" s="21">
        <v>2020</v>
      </c>
      <c r="D22" s="32" t="s">
        <v>82</v>
      </c>
      <c r="E22" s="29" t="s">
        <v>435</v>
      </c>
      <c r="F22" s="23">
        <v>44098</v>
      </c>
      <c r="G22" s="26" t="s">
        <v>282</v>
      </c>
      <c r="H22" s="22" t="s">
        <v>283</v>
      </c>
      <c r="I22" s="25" t="s">
        <v>284</v>
      </c>
      <c r="J22" s="32" t="s">
        <v>285</v>
      </c>
      <c r="K22" s="8" t="s">
        <v>99</v>
      </c>
      <c r="L22" s="26" t="s">
        <v>286</v>
      </c>
      <c r="M22" s="26">
        <v>1</v>
      </c>
      <c r="N22" s="26" t="s">
        <v>97</v>
      </c>
      <c r="O22" s="7" t="s">
        <v>98</v>
      </c>
      <c r="P22" s="74" t="s">
        <v>250</v>
      </c>
      <c r="Q22" s="74">
        <v>44105</v>
      </c>
      <c r="R22" s="57">
        <v>44561</v>
      </c>
      <c r="S22" s="57">
        <v>44356</v>
      </c>
      <c r="T22" s="28" t="s">
        <v>453</v>
      </c>
      <c r="U22" s="28" t="s">
        <v>789</v>
      </c>
      <c r="V22" s="28" t="s">
        <v>106</v>
      </c>
      <c r="W22" s="26">
        <v>0</v>
      </c>
      <c r="X22" s="26">
        <v>0</v>
      </c>
      <c r="Y22" s="6"/>
    </row>
    <row r="23" spans="1:25" ht="12" customHeight="1" x14ac:dyDescent="0.2">
      <c r="A23" s="19" t="s">
        <v>343</v>
      </c>
      <c r="B23" s="20">
        <v>1</v>
      </c>
      <c r="C23" s="21">
        <v>2020</v>
      </c>
      <c r="D23" s="22" t="s">
        <v>164</v>
      </c>
      <c r="E23" s="29" t="s">
        <v>344</v>
      </c>
      <c r="F23" s="23">
        <v>44090</v>
      </c>
      <c r="G23" s="26" t="s">
        <v>337</v>
      </c>
      <c r="H23" s="22" t="s">
        <v>326</v>
      </c>
      <c r="I23" s="25" t="s">
        <v>338</v>
      </c>
      <c r="J23" s="32" t="s">
        <v>339</v>
      </c>
      <c r="K23" s="7" t="s">
        <v>96</v>
      </c>
      <c r="L23" s="26" t="s">
        <v>340</v>
      </c>
      <c r="M23" s="26">
        <v>1</v>
      </c>
      <c r="N23" s="26" t="s">
        <v>90</v>
      </c>
      <c r="O23" s="40" t="s">
        <v>165</v>
      </c>
      <c r="P23" s="26" t="s">
        <v>330</v>
      </c>
      <c r="Q23" s="74">
        <v>44256</v>
      </c>
      <c r="R23" s="74">
        <v>44526</v>
      </c>
      <c r="S23" s="57">
        <v>44385</v>
      </c>
      <c r="T23" s="28" t="s">
        <v>247</v>
      </c>
      <c r="U23" s="28" t="s">
        <v>1042</v>
      </c>
      <c r="V23" s="28" t="s">
        <v>106</v>
      </c>
      <c r="W23" s="26">
        <v>2</v>
      </c>
      <c r="X23" s="26">
        <v>0</v>
      </c>
      <c r="Y23" s="6"/>
    </row>
    <row r="24" spans="1:25" ht="12" customHeight="1" x14ac:dyDescent="0.2">
      <c r="A24" s="19" t="s">
        <v>365</v>
      </c>
      <c r="B24" s="20">
        <v>1</v>
      </c>
      <c r="C24" s="21">
        <v>2020</v>
      </c>
      <c r="D24" s="32" t="s">
        <v>82</v>
      </c>
      <c r="E24" s="29" t="s">
        <v>357</v>
      </c>
      <c r="F24" s="23">
        <v>44131</v>
      </c>
      <c r="G24" s="26" t="s">
        <v>358</v>
      </c>
      <c r="H24" s="22" t="s">
        <v>359</v>
      </c>
      <c r="I24" s="25" t="s">
        <v>360</v>
      </c>
      <c r="J24" s="32" t="s">
        <v>361</v>
      </c>
      <c r="K24" s="8" t="s">
        <v>99</v>
      </c>
      <c r="L24" s="26" t="s">
        <v>362</v>
      </c>
      <c r="M24" s="26">
        <v>8</v>
      </c>
      <c r="N24" s="26" t="s">
        <v>97</v>
      </c>
      <c r="O24" s="26" t="s">
        <v>391</v>
      </c>
      <c r="P24" s="26" t="s">
        <v>363</v>
      </c>
      <c r="Q24" s="74">
        <v>44166</v>
      </c>
      <c r="R24" s="74">
        <v>44407</v>
      </c>
      <c r="S24" s="57">
        <v>44386</v>
      </c>
      <c r="T24" s="28" t="s">
        <v>453</v>
      </c>
      <c r="U24" s="28" t="s">
        <v>1053</v>
      </c>
      <c r="V24" s="28" t="s">
        <v>106</v>
      </c>
      <c r="W24" s="26">
        <v>0</v>
      </c>
      <c r="X24" s="26">
        <v>0</v>
      </c>
      <c r="Y24" s="6"/>
    </row>
    <row r="25" spans="1:25" ht="12" customHeight="1" x14ac:dyDescent="0.2">
      <c r="A25" s="19" t="s">
        <v>366</v>
      </c>
      <c r="B25" s="20">
        <v>1</v>
      </c>
      <c r="C25" s="21">
        <v>2020</v>
      </c>
      <c r="D25" s="32" t="s">
        <v>82</v>
      </c>
      <c r="E25" s="29" t="s">
        <v>357</v>
      </c>
      <c r="F25" s="23">
        <v>44131</v>
      </c>
      <c r="G25" s="26" t="s">
        <v>364</v>
      </c>
      <c r="H25" s="22" t="s">
        <v>359</v>
      </c>
      <c r="I25" s="25" t="s">
        <v>360</v>
      </c>
      <c r="J25" s="32" t="s">
        <v>361</v>
      </c>
      <c r="K25" s="8" t="s">
        <v>99</v>
      </c>
      <c r="L25" s="26" t="s">
        <v>362</v>
      </c>
      <c r="M25" s="26">
        <v>8</v>
      </c>
      <c r="N25" s="26" t="s">
        <v>97</v>
      </c>
      <c r="O25" s="26" t="s">
        <v>391</v>
      </c>
      <c r="P25" s="26" t="s">
        <v>363</v>
      </c>
      <c r="Q25" s="74">
        <v>44166</v>
      </c>
      <c r="R25" s="74">
        <v>44407</v>
      </c>
      <c r="S25" s="57">
        <v>44386</v>
      </c>
      <c r="T25" s="28" t="s">
        <v>453</v>
      </c>
      <c r="U25" s="28" t="s">
        <v>1054</v>
      </c>
      <c r="V25" s="28" t="s">
        <v>106</v>
      </c>
      <c r="W25" s="26">
        <v>0</v>
      </c>
      <c r="X25" s="26">
        <v>0</v>
      </c>
      <c r="Y25" s="6"/>
    </row>
    <row r="26" spans="1:25" ht="12" customHeight="1" x14ac:dyDescent="0.2">
      <c r="A26" s="19" t="s">
        <v>389</v>
      </c>
      <c r="B26" s="20">
        <v>2</v>
      </c>
      <c r="C26" s="21">
        <v>2020</v>
      </c>
      <c r="D26" s="22" t="s">
        <v>164</v>
      </c>
      <c r="E26" s="29" t="s">
        <v>388</v>
      </c>
      <c r="F26" s="23">
        <v>44152</v>
      </c>
      <c r="G26" s="26" t="s">
        <v>379</v>
      </c>
      <c r="H26" s="22" t="s">
        <v>194</v>
      </c>
      <c r="I26" s="25" t="s">
        <v>380</v>
      </c>
      <c r="J26" s="32" t="s">
        <v>384</v>
      </c>
      <c r="K26" s="8" t="s">
        <v>99</v>
      </c>
      <c r="L26" s="26" t="s">
        <v>385</v>
      </c>
      <c r="M26" s="75">
        <v>1</v>
      </c>
      <c r="N26" s="26" t="s">
        <v>90</v>
      </c>
      <c r="O26" s="26" t="s">
        <v>165</v>
      </c>
      <c r="P26" s="26" t="s">
        <v>383</v>
      </c>
      <c r="Q26" s="74">
        <v>44166</v>
      </c>
      <c r="R26" s="74">
        <v>44439</v>
      </c>
      <c r="S26" s="57">
        <v>44385</v>
      </c>
      <c r="T26" s="28" t="s">
        <v>247</v>
      </c>
      <c r="U26" s="28" t="s">
        <v>1043</v>
      </c>
      <c r="V26" s="28" t="s">
        <v>106</v>
      </c>
      <c r="W26" s="26">
        <v>0</v>
      </c>
      <c r="X26" s="26">
        <v>0</v>
      </c>
      <c r="Y26" s="6"/>
    </row>
    <row r="27" spans="1:25" ht="12" customHeight="1" x14ac:dyDescent="0.2">
      <c r="A27" s="19" t="s">
        <v>424</v>
      </c>
      <c r="B27" s="20">
        <v>1</v>
      </c>
      <c r="C27" s="21">
        <v>2020</v>
      </c>
      <c r="D27" s="22" t="s">
        <v>392</v>
      </c>
      <c r="E27" s="29" t="s">
        <v>434</v>
      </c>
      <c r="F27" s="23">
        <v>44155</v>
      </c>
      <c r="G27" s="26" t="s">
        <v>393</v>
      </c>
      <c r="H27" s="22" t="s">
        <v>88</v>
      </c>
      <c r="I27" s="25" t="s">
        <v>431</v>
      </c>
      <c r="J27" s="32" t="s">
        <v>394</v>
      </c>
      <c r="K27" s="8" t="s">
        <v>96</v>
      </c>
      <c r="L27" s="26" t="s">
        <v>395</v>
      </c>
      <c r="M27" s="26">
        <v>1</v>
      </c>
      <c r="N27" s="26" t="s">
        <v>100</v>
      </c>
      <c r="O27" s="25" t="s">
        <v>101</v>
      </c>
      <c r="P27" s="26" t="s">
        <v>104</v>
      </c>
      <c r="Q27" s="74">
        <v>44166</v>
      </c>
      <c r="R27" s="74">
        <v>44377</v>
      </c>
      <c r="S27" s="57">
        <v>44384</v>
      </c>
      <c r="T27" s="28" t="s">
        <v>108</v>
      </c>
      <c r="U27" s="28" t="s">
        <v>943</v>
      </c>
      <c r="V27" s="28" t="s">
        <v>138</v>
      </c>
      <c r="W27" s="26">
        <v>0</v>
      </c>
      <c r="X27" s="26">
        <v>0</v>
      </c>
      <c r="Y27" s="6"/>
    </row>
    <row r="28" spans="1:25" ht="12" customHeight="1" x14ac:dyDescent="0.2">
      <c r="A28" s="19" t="s">
        <v>425</v>
      </c>
      <c r="B28" s="20">
        <v>1</v>
      </c>
      <c r="C28" s="21">
        <v>2020</v>
      </c>
      <c r="D28" s="22" t="s">
        <v>392</v>
      </c>
      <c r="E28" s="29" t="s">
        <v>434</v>
      </c>
      <c r="F28" s="23">
        <v>44155</v>
      </c>
      <c r="G28" s="26" t="s">
        <v>400</v>
      </c>
      <c r="H28" s="22" t="s">
        <v>88</v>
      </c>
      <c r="I28" s="25" t="s">
        <v>432</v>
      </c>
      <c r="J28" s="32" t="s">
        <v>401</v>
      </c>
      <c r="K28" s="8" t="s">
        <v>137</v>
      </c>
      <c r="L28" s="26" t="s">
        <v>402</v>
      </c>
      <c r="M28" s="26">
        <v>1</v>
      </c>
      <c r="N28" s="26" t="s">
        <v>430</v>
      </c>
      <c r="O28" s="25" t="s">
        <v>436</v>
      </c>
      <c r="P28" s="26" t="s">
        <v>399</v>
      </c>
      <c r="Q28" s="74">
        <v>44166</v>
      </c>
      <c r="R28" s="74">
        <v>44377</v>
      </c>
      <c r="S28" s="57">
        <v>44385</v>
      </c>
      <c r="T28" s="28" t="s">
        <v>247</v>
      </c>
      <c r="U28" s="28" t="s">
        <v>1044</v>
      </c>
      <c r="V28" s="28" t="s">
        <v>138</v>
      </c>
      <c r="W28" s="26">
        <v>0</v>
      </c>
      <c r="X28" s="26">
        <v>0</v>
      </c>
      <c r="Y28" s="6"/>
    </row>
    <row r="29" spans="1:25" ht="12" customHeight="1" x14ac:dyDescent="0.2">
      <c r="A29" s="19" t="s">
        <v>426</v>
      </c>
      <c r="B29" s="20">
        <v>2</v>
      </c>
      <c r="C29" s="21">
        <v>2020</v>
      </c>
      <c r="D29" s="22" t="s">
        <v>392</v>
      </c>
      <c r="E29" s="29" t="s">
        <v>434</v>
      </c>
      <c r="F29" s="23">
        <v>44155</v>
      </c>
      <c r="G29" s="26" t="s">
        <v>405</v>
      </c>
      <c r="H29" s="22" t="s">
        <v>88</v>
      </c>
      <c r="I29" s="25" t="s">
        <v>406</v>
      </c>
      <c r="J29" s="32" t="s">
        <v>409</v>
      </c>
      <c r="K29" s="8" t="s">
        <v>96</v>
      </c>
      <c r="L29" s="26" t="s">
        <v>410</v>
      </c>
      <c r="M29" s="26">
        <v>1</v>
      </c>
      <c r="N29" s="26" t="s">
        <v>100</v>
      </c>
      <c r="O29" s="25" t="s">
        <v>101</v>
      </c>
      <c r="P29" s="26" t="s">
        <v>104</v>
      </c>
      <c r="Q29" s="74">
        <v>44166</v>
      </c>
      <c r="R29" s="74">
        <v>44377</v>
      </c>
      <c r="S29" s="57">
        <v>44384</v>
      </c>
      <c r="T29" s="28" t="s">
        <v>108</v>
      </c>
      <c r="U29" s="28" t="s">
        <v>944</v>
      </c>
      <c r="V29" s="28" t="s">
        <v>138</v>
      </c>
      <c r="W29" s="26">
        <v>0</v>
      </c>
      <c r="X29" s="26">
        <v>0</v>
      </c>
      <c r="Y29" s="6"/>
    </row>
    <row r="30" spans="1:25" ht="12" customHeight="1" x14ac:dyDescent="0.2">
      <c r="A30" s="19" t="s">
        <v>427</v>
      </c>
      <c r="B30" s="20">
        <v>1</v>
      </c>
      <c r="C30" s="21">
        <v>2020</v>
      </c>
      <c r="D30" s="22" t="s">
        <v>392</v>
      </c>
      <c r="E30" s="29" t="s">
        <v>434</v>
      </c>
      <c r="F30" s="23">
        <v>44155</v>
      </c>
      <c r="G30" s="26" t="s">
        <v>411</v>
      </c>
      <c r="H30" s="22" t="s">
        <v>88</v>
      </c>
      <c r="I30" s="25" t="s">
        <v>412</v>
      </c>
      <c r="J30" s="32" t="s">
        <v>945</v>
      </c>
      <c r="K30" s="8" t="s">
        <v>137</v>
      </c>
      <c r="L30" s="26" t="s">
        <v>946</v>
      </c>
      <c r="M30" s="26">
        <v>2</v>
      </c>
      <c r="N30" s="26" t="s">
        <v>100</v>
      </c>
      <c r="O30" s="25" t="s">
        <v>101</v>
      </c>
      <c r="P30" s="26" t="s">
        <v>104</v>
      </c>
      <c r="Q30" s="74">
        <v>44166</v>
      </c>
      <c r="R30" s="74">
        <v>44560</v>
      </c>
      <c r="S30" s="57">
        <v>44375</v>
      </c>
      <c r="T30" s="28" t="s">
        <v>108</v>
      </c>
      <c r="U30" s="28" t="s">
        <v>947</v>
      </c>
      <c r="V30" s="28" t="s">
        <v>106</v>
      </c>
      <c r="W30" s="26">
        <v>1</v>
      </c>
      <c r="X30" s="26">
        <v>1</v>
      </c>
      <c r="Y30" s="6"/>
    </row>
    <row r="31" spans="1:25" ht="12" customHeight="1" x14ac:dyDescent="0.2">
      <c r="A31" s="19" t="s">
        <v>427</v>
      </c>
      <c r="B31" s="20">
        <v>2</v>
      </c>
      <c r="C31" s="21">
        <v>2020</v>
      </c>
      <c r="D31" s="22" t="s">
        <v>392</v>
      </c>
      <c r="E31" s="29" t="s">
        <v>434</v>
      </c>
      <c r="F31" s="23">
        <v>44155</v>
      </c>
      <c r="G31" s="26" t="s">
        <v>411</v>
      </c>
      <c r="H31" s="22" t="s">
        <v>88</v>
      </c>
      <c r="I31" s="25" t="s">
        <v>412</v>
      </c>
      <c r="J31" s="32" t="s">
        <v>413</v>
      </c>
      <c r="K31" s="8" t="s">
        <v>96</v>
      </c>
      <c r="L31" s="26" t="s">
        <v>414</v>
      </c>
      <c r="M31" s="26">
        <v>1</v>
      </c>
      <c r="N31" s="26" t="s">
        <v>100</v>
      </c>
      <c r="O31" s="25" t="s">
        <v>101</v>
      </c>
      <c r="P31" s="26" t="s">
        <v>104</v>
      </c>
      <c r="Q31" s="74">
        <v>44166</v>
      </c>
      <c r="R31" s="74">
        <v>44377</v>
      </c>
      <c r="S31" s="57">
        <v>44384</v>
      </c>
      <c r="T31" s="28" t="s">
        <v>108</v>
      </c>
      <c r="U31" s="28" t="s">
        <v>948</v>
      </c>
      <c r="V31" s="28" t="s">
        <v>138</v>
      </c>
      <c r="W31" s="26">
        <v>0</v>
      </c>
      <c r="X31" s="26">
        <v>0</v>
      </c>
      <c r="Y31" s="6"/>
    </row>
    <row r="32" spans="1:25" ht="12" customHeight="1" x14ac:dyDescent="0.2">
      <c r="A32" s="19" t="s">
        <v>428</v>
      </c>
      <c r="B32" s="20">
        <v>1</v>
      </c>
      <c r="C32" s="21">
        <v>2020</v>
      </c>
      <c r="D32" s="32" t="s">
        <v>415</v>
      </c>
      <c r="E32" s="29" t="s">
        <v>434</v>
      </c>
      <c r="F32" s="23">
        <v>44155</v>
      </c>
      <c r="G32" s="26" t="s">
        <v>416</v>
      </c>
      <c r="H32" s="22" t="s">
        <v>417</v>
      </c>
      <c r="I32" s="25" t="s">
        <v>418</v>
      </c>
      <c r="J32" s="32" t="s">
        <v>419</v>
      </c>
      <c r="K32" s="8" t="s">
        <v>137</v>
      </c>
      <c r="L32" s="26" t="s">
        <v>420</v>
      </c>
      <c r="M32" s="26">
        <v>2</v>
      </c>
      <c r="N32" s="26" t="s">
        <v>430</v>
      </c>
      <c r="O32" s="25" t="s">
        <v>436</v>
      </c>
      <c r="P32" s="26" t="s">
        <v>399</v>
      </c>
      <c r="Q32" s="74">
        <v>44166</v>
      </c>
      <c r="R32" s="74">
        <v>44377</v>
      </c>
      <c r="S32" s="57">
        <v>44385</v>
      </c>
      <c r="T32" s="28" t="s">
        <v>247</v>
      </c>
      <c r="U32" s="67" t="s">
        <v>1045</v>
      </c>
      <c r="V32" s="28" t="s">
        <v>138</v>
      </c>
      <c r="W32" s="26">
        <v>0</v>
      </c>
      <c r="X32" s="26">
        <v>0</v>
      </c>
      <c r="Y32" s="6"/>
    </row>
    <row r="33" spans="1:25" ht="12" customHeight="1" x14ac:dyDescent="0.2">
      <c r="A33" s="19" t="s">
        <v>466</v>
      </c>
      <c r="B33" s="20">
        <v>1</v>
      </c>
      <c r="C33" s="21">
        <v>2020</v>
      </c>
      <c r="D33" s="32" t="s">
        <v>82</v>
      </c>
      <c r="E33" s="29" t="s">
        <v>461</v>
      </c>
      <c r="F33" s="23">
        <v>44237</v>
      </c>
      <c r="G33" s="26" t="s">
        <v>456</v>
      </c>
      <c r="H33" s="22" t="s">
        <v>457</v>
      </c>
      <c r="I33" s="25" t="s">
        <v>458</v>
      </c>
      <c r="J33" s="32" t="s">
        <v>459</v>
      </c>
      <c r="K33" s="8" t="s">
        <v>790</v>
      </c>
      <c r="L33" s="26" t="s">
        <v>460</v>
      </c>
      <c r="M33" s="26">
        <v>10</v>
      </c>
      <c r="N33" s="26" t="s">
        <v>97</v>
      </c>
      <c r="O33" s="26" t="s">
        <v>97</v>
      </c>
      <c r="P33" s="26" t="s">
        <v>97</v>
      </c>
      <c r="Q33" s="74">
        <v>44256</v>
      </c>
      <c r="R33" s="74">
        <v>44561</v>
      </c>
      <c r="S33" s="57">
        <v>44386</v>
      </c>
      <c r="T33" s="28" t="s">
        <v>453</v>
      </c>
      <c r="U33" s="28" t="s">
        <v>1055</v>
      </c>
      <c r="V33" s="28" t="s">
        <v>106</v>
      </c>
      <c r="W33" s="26">
        <v>0</v>
      </c>
      <c r="X33" s="26">
        <v>0</v>
      </c>
      <c r="Y33" s="6"/>
    </row>
    <row r="34" spans="1:25" ht="12" customHeight="1" x14ac:dyDescent="0.2">
      <c r="A34" s="19" t="s">
        <v>492</v>
      </c>
      <c r="B34" s="20">
        <v>1</v>
      </c>
      <c r="C34" s="21">
        <v>2021</v>
      </c>
      <c r="D34" s="32" t="s">
        <v>486</v>
      </c>
      <c r="E34" s="29" t="s">
        <v>487</v>
      </c>
      <c r="F34" s="23">
        <v>43892</v>
      </c>
      <c r="G34" s="26" t="s">
        <v>471</v>
      </c>
      <c r="H34" s="22" t="s">
        <v>472</v>
      </c>
      <c r="I34" s="25" t="s">
        <v>477</v>
      </c>
      <c r="J34" s="32" t="s">
        <v>478</v>
      </c>
      <c r="K34" s="8" t="s">
        <v>99</v>
      </c>
      <c r="L34" s="26" t="s">
        <v>479</v>
      </c>
      <c r="M34" s="26">
        <v>0.9</v>
      </c>
      <c r="N34" s="26" t="s">
        <v>90</v>
      </c>
      <c r="O34" s="26" t="s">
        <v>490</v>
      </c>
      <c r="P34" s="26" t="s">
        <v>480</v>
      </c>
      <c r="Q34" s="74">
        <v>44317</v>
      </c>
      <c r="R34" s="74">
        <v>44530</v>
      </c>
      <c r="S34" s="57">
        <v>44385</v>
      </c>
      <c r="T34" s="28" t="s">
        <v>247</v>
      </c>
      <c r="U34" s="28" t="s">
        <v>1046</v>
      </c>
      <c r="V34" s="28" t="s">
        <v>106</v>
      </c>
      <c r="W34" s="26">
        <v>0</v>
      </c>
      <c r="X34" s="26">
        <v>0</v>
      </c>
      <c r="Y34" s="6"/>
    </row>
    <row r="35" spans="1:25" ht="12" customHeight="1" x14ac:dyDescent="0.2">
      <c r="A35" s="19" t="s">
        <v>493</v>
      </c>
      <c r="B35" s="20">
        <v>1</v>
      </c>
      <c r="C35" s="21">
        <v>2021</v>
      </c>
      <c r="D35" s="22" t="s">
        <v>730</v>
      </c>
      <c r="E35" s="29" t="s">
        <v>488</v>
      </c>
      <c r="F35" s="23">
        <v>44279</v>
      </c>
      <c r="G35" s="26" t="s">
        <v>481</v>
      </c>
      <c r="H35" s="22" t="s">
        <v>482</v>
      </c>
      <c r="I35" s="25" t="s">
        <v>483</v>
      </c>
      <c r="J35" s="32" t="s">
        <v>484</v>
      </c>
      <c r="K35" s="8" t="s">
        <v>96</v>
      </c>
      <c r="L35" s="26" t="s">
        <v>485</v>
      </c>
      <c r="M35" s="26">
        <v>1</v>
      </c>
      <c r="N35" s="26" t="s">
        <v>489</v>
      </c>
      <c r="O35" s="26" t="s">
        <v>489</v>
      </c>
      <c r="P35" s="26" t="s">
        <v>476</v>
      </c>
      <c r="Q35" s="74">
        <v>44291</v>
      </c>
      <c r="R35" s="74">
        <v>44392</v>
      </c>
      <c r="S35" s="57"/>
      <c r="T35" s="28"/>
      <c r="U35" s="28"/>
      <c r="V35" s="28" t="s">
        <v>106</v>
      </c>
      <c r="W35" s="26">
        <v>0</v>
      </c>
      <c r="X35" s="26">
        <v>0</v>
      </c>
      <c r="Y35" s="6"/>
    </row>
    <row r="36" spans="1:25" ht="12" customHeight="1" x14ac:dyDescent="0.2">
      <c r="A36" s="19" t="s">
        <v>545</v>
      </c>
      <c r="B36" s="20">
        <v>1</v>
      </c>
      <c r="C36" s="21">
        <v>2021</v>
      </c>
      <c r="D36" s="22" t="s">
        <v>86</v>
      </c>
      <c r="E36" s="29" t="s">
        <v>544</v>
      </c>
      <c r="F36" s="23">
        <v>44285</v>
      </c>
      <c r="G36" s="26" t="s">
        <v>508</v>
      </c>
      <c r="H36" s="22" t="s">
        <v>509</v>
      </c>
      <c r="I36" s="25" t="s">
        <v>510</v>
      </c>
      <c r="J36" s="32" t="s">
        <v>511</v>
      </c>
      <c r="K36" s="8" t="s">
        <v>512</v>
      </c>
      <c r="L36" s="26" t="s">
        <v>513</v>
      </c>
      <c r="M36" s="26">
        <v>1</v>
      </c>
      <c r="N36" s="26" t="s">
        <v>149</v>
      </c>
      <c r="O36" s="26" t="s">
        <v>149</v>
      </c>
      <c r="P36" s="26" t="s">
        <v>514</v>
      </c>
      <c r="Q36" s="74">
        <v>44319</v>
      </c>
      <c r="R36" s="74">
        <v>44530</v>
      </c>
      <c r="S36" s="57"/>
      <c r="T36" s="28"/>
      <c r="U36" s="28"/>
      <c r="V36" s="28" t="s">
        <v>106</v>
      </c>
      <c r="W36" s="26">
        <v>0</v>
      </c>
      <c r="X36" s="26">
        <v>0</v>
      </c>
      <c r="Y36" s="6"/>
    </row>
    <row r="37" spans="1:25" ht="12" customHeight="1" x14ac:dyDescent="0.2">
      <c r="A37" s="19" t="s">
        <v>545</v>
      </c>
      <c r="B37" s="20">
        <v>2</v>
      </c>
      <c r="C37" s="21">
        <v>2021</v>
      </c>
      <c r="D37" s="22" t="s">
        <v>86</v>
      </c>
      <c r="E37" s="29" t="s">
        <v>544</v>
      </c>
      <c r="F37" s="23">
        <v>44285</v>
      </c>
      <c r="G37" s="26" t="s">
        <v>508</v>
      </c>
      <c r="H37" s="22" t="s">
        <v>509</v>
      </c>
      <c r="I37" s="25" t="s">
        <v>510</v>
      </c>
      <c r="J37" s="32" t="s">
        <v>511</v>
      </c>
      <c r="K37" s="8" t="s">
        <v>512</v>
      </c>
      <c r="L37" s="26" t="s">
        <v>513</v>
      </c>
      <c r="M37" s="26">
        <v>1</v>
      </c>
      <c r="N37" s="26" t="s">
        <v>95</v>
      </c>
      <c r="O37" s="26" t="s">
        <v>95</v>
      </c>
      <c r="P37" s="26" t="s">
        <v>514</v>
      </c>
      <c r="Q37" s="74">
        <v>44319</v>
      </c>
      <c r="R37" s="74">
        <v>44530</v>
      </c>
      <c r="S37" s="57">
        <v>44385</v>
      </c>
      <c r="T37" s="28" t="s">
        <v>105</v>
      </c>
      <c r="U37" s="67" t="s">
        <v>931</v>
      </c>
      <c r="V37" s="28" t="s">
        <v>106</v>
      </c>
      <c r="W37" s="26">
        <v>0</v>
      </c>
      <c r="X37" s="26">
        <v>0</v>
      </c>
      <c r="Y37" s="6"/>
    </row>
    <row r="38" spans="1:25" ht="12" customHeight="1" x14ac:dyDescent="0.2">
      <c r="A38" s="19" t="s">
        <v>545</v>
      </c>
      <c r="B38" s="20">
        <v>3</v>
      </c>
      <c r="C38" s="21">
        <v>2021</v>
      </c>
      <c r="D38" s="22" t="s">
        <v>86</v>
      </c>
      <c r="E38" s="29" t="s">
        <v>544</v>
      </c>
      <c r="F38" s="23">
        <v>44285</v>
      </c>
      <c r="G38" s="26" t="s">
        <v>508</v>
      </c>
      <c r="H38" s="22" t="s">
        <v>509</v>
      </c>
      <c r="I38" s="25" t="s">
        <v>510</v>
      </c>
      <c r="J38" s="32" t="s">
        <v>511</v>
      </c>
      <c r="K38" s="8" t="s">
        <v>512</v>
      </c>
      <c r="L38" s="26" t="s">
        <v>513</v>
      </c>
      <c r="M38" s="26">
        <v>1</v>
      </c>
      <c r="N38" s="26" t="s">
        <v>90</v>
      </c>
      <c r="O38" s="26" t="s">
        <v>90</v>
      </c>
      <c r="P38" s="26" t="s">
        <v>514</v>
      </c>
      <c r="Q38" s="74">
        <v>44319</v>
      </c>
      <c r="R38" s="74">
        <v>44530</v>
      </c>
      <c r="S38" s="57">
        <v>44385</v>
      </c>
      <c r="T38" s="28" t="s">
        <v>247</v>
      </c>
      <c r="U38" s="28" t="s">
        <v>1047</v>
      </c>
      <c r="V38" s="28" t="s">
        <v>106</v>
      </c>
      <c r="W38" s="26">
        <v>0</v>
      </c>
      <c r="X38" s="26">
        <v>0</v>
      </c>
      <c r="Y38" s="6"/>
    </row>
    <row r="39" spans="1:25" ht="12" customHeight="1" x14ac:dyDescent="0.2">
      <c r="A39" s="19" t="s">
        <v>545</v>
      </c>
      <c r="B39" s="20">
        <v>4</v>
      </c>
      <c r="C39" s="21">
        <v>2021</v>
      </c>
      <c r="D39" s="22" t="s">
        <v>86</v>
      </c>
      <c r="E39" s="29" t="s">
        <v>544</v>
      </c>
      <c r="F39" s="23">
        <v>44285</v>
      </c>
      <c r="G39" s="26" t="s">
        <v>508</v>
      </c>
      <c r="H39" s="22" t="s">
        <v>509</v>
      </c>
      <c r="I39" s="25" t="s">
        <v>510</v>
      </c>
      <c r="J39" s="32" t="s">
        <v>511</v>
      </c>
      <c r="K39" s="8" t="s">
        <v>512</v>
      </c>
      <c r="L39" s="26" t="s">
        <v>513</v>
      </c>
      <c r="M39" s="26">
        <v>1</v>
      </c>
      <c r="N39" s="26" t="s">
        <v>97</v>
      </c>
      <c r="O39" s="26" t="s">
        <v>97</v>
      </c>
      <c r="P39" s="26" t="s">
        <v>514</v>
      </c>
      <c r="Q39" s="74">
        <v>44319</v>
      </c>
      <c r="R39" s="74">
        <v>44530</v>
      </c>
      <c r="S39" s="57">
        <v>44386</v>
      </c>
      <c r="T39" s="28" t="s">
        <v>453</v>
      </c>
      <c r="U39" s="28" t="s">
        <v>1056</v>
      </c>
      <c r="V39" s="28" t="s">
        <v>106</v>
      </c>
      <c r="W39" s="26">
        <v>0</v>
      </c>
      <c r="X39" s="26">
        <v>0</v>
      </c>
      <c r="Y39" s="6"/>
    </row>
    <row r="40" spans="1:25" ht="12" customHeight="1" x14ac:dyDescent="0.2">
      <c r="A40" s="19" t="s">
        <v>545</v>
      </c>
      <c r="B40" s="20">
        <v>5</v>
      </c>
      <c r="C40" s="21">
        <v>2021</v>
      </c>
      <c r="D40" s="22" t="s">
        <v>86</v>
      </c>
      <c r="E40" s="29" t="s">
        <v>544</v>
      </c>
      <c r="F40" s="23">
        <v>44285</v>
      </c>
      <c r="G40" s="26" t="s">
        <v>508</v>
      </c>
      <c r="H40" s="22" t="s">
        <v>509</v>
      </c>
      <c r="I40" s="25" t="s">
        <v>510</v>
      </c>
      <c r="J40" s="32" t="s">
        <v>511</v>
      </c>
      <c r="K40" s="8" t="s">
        <v>512</v>
      </c>
      <c r="L40" s="26" t="s">
        <v>513</v>
      </c>
      <c r="M40" s="26">
        <v>1</v>
      </c>
      <c r="N40" s="26" t="s">
        <v>100</v>
      </c>
      <c r="O40" s="26" t="s">
        <v>100</v>
      </c>
      <c r="P40" s="26" t="s">
        <v>514</v>
      </c>
      <c r="Q40" s="74">
        <v>44319</v>
      </c>
      <c r="R40" s="74">
        <v>44530</v>
      </c>
      <c r="S40" s="57">
        <v>44355</v>
      </c>
      <c r="T40" s="28" t="s">
        <v>108</v>
      </c>
      <c r="U40" s="28" t="s">
        <v>785</v>
      </c>
      <c r="V40" s="28" t="s">
        <v>106</v>
      </c>
      <c r="W40" s="26">
        <v>0</v>
      </c>
      <c r="X40" s="26">
        <v>0</v>
      </c>
      <c r="Y40" s="6"/>
    </row>
    <row r="41" spans="1:25" ht="12" customHeight="1" x14ac:dyDescent="0.2">
      <c r="A41" s="19" t="s">
        <v>545</v>
      </c>
      <c r="B41" s="20">
        <v>6</v>
      </c>
      <c r="C41" s="21">
        <v>2021</v>
      </c>
      <c r="D41" s="22" t="s">
        <v>86</v>
      </c>
      <c r="E41" s="29" t="s">
        <v>544</v>
      </c>
      <c r="F41" s="23">
        <v>44285</v>
      </c>
      <c r="G41" s="26" t="s">
        <v>508</v>
      </c>
      <c r="H41" s="22" t="s">
        <v>509</v>
      </c>
      <c r="I41" s="25" t="s">
        <v>515</v>
      </c>
      <c r="J41" s="32" t="s">
        <v>516</v>
      </c>
      <c r="K41" s="8" t="s">
        <v>517</v>
      </c>
      <c r="L41" s="26" t="s">
        <v>518</v>
      </c>
      <c r="M41" s="26" t="s">
        <v>519</v>
      </c>
      <c r="N41" s="26" t="s">
        <v>550</v>
      </c>
      <c r="O41" s="26" t="s">
        <v>550</v>
      </c>
      <c r="P41" s="26" t="s">
        <v>520</v>
      </c>
      <c r="Q41" s="74">
        <v>44319</v>
      </c>
      <c r="R41" s="74">
        <v>44925</v>
      </c>
      <c r="S41" s="57">
        <v>44355</v>
      </c>
      <c r="T41" s="28" t="s">
        <v>108</v>
      </c>
      <c r="U41" s="28" t="s">
        <v>785</v>
      </c>
      <c r="V41" s="28" t="s">
        <v>106</v>
      </c>
      <c r="W41" s="26">
        <v>0</v>
      </c>
      <c r="X41" s="26">
        <v>0</v>
      </c>
      <c r="Y41" s="6"/>
    </row>
    <row r="42" spans="1:25" ht="12" customHeight="1" x14ac:dyDescent="0.2">
      <c r="A42" s="19" t="s">
        <v>545</v>
      </c>
      <c r="B42" s="20">
        <v>7</v>
      </c>
      <c r="C42" s="21">
        <v>2021</v>
      </c>
      <c r="D42" s="22" t="s">
        <v>86</v>
      </c>
      <c r="E42" s="29" t="s">
        <v>544</v>
      </c>
      <c r="F42" s="23">
        <v>44285</v>
      </c>
      <c r="G42" s="26" t="s">
        <v>508</v>
      </c>
      <c r="H42" s="22" t="s">
        <v>509</v>
      </c>
      <c r="I42" s="25" t="s">
        <v>515</v>
      </c>
      <c r="J42" s="32" t="s">
        <v>521</v>
      </c>
      <c r="K42" s="8" t="s">
        <v>517</v>
      </c>
      <c r="L42" s="26" t="s">
        <v>522</v>
      </c>
      <c r="M42" s="26">
        <v>1</v>
      </c>
      <c r="N42" s="26" t="s">
        <v>90</v>
      </c>
      <c r="O42" s="26" t="s">
        <v>91</v>
      </c>
      <c r="P42" s="26" t="s">
        <v>523</v>
      </c>
      <c r="Q42" s="74">
        <v>44319</v>
      </c>
      <c r="R42" s="74">
        <v>44925</v>
      </c>
      <c r="S42" s="57">
        <v>44385</v>
      </c>
      <c r="T42" s="28" t="s">
        <v>247</v>
      </c>
      <c r="U42" s="28" t="s">
        <v>1047</v>
      </c>
      <c r="V42" s="28" t="s">
        <v>106</v>
      </c>
      <c r="W42" s="26">
        <v>0</v>
      </c>
      <c r="X42" s="26">
        <v>0</v>
      </c>
      <c r="Y42" s="6"/>
    </row>
    <row r="43" spans="1:25" ht="12" customHeight="1" x14ac:dyDescent="0.2">
      <c r="A43" s="19" t="s">
        <v>545</v>
      </c>
      <c r="B43" s="20">
        <v>8</v>
      </c>
      <c r="C43" s="21">
        <v>2021</v>
      </c>
      <c r="D43" s="22" t="s">
        <v>86</v>
      </c>
      <c r="E43" s="29" t="s">
        <v>544</v>
      </c>
      <c r="F43" s="23">
        <v>44285</v>
      </c>
      <c r="G43" s="26" t="s">
        <v>508</v>
      </c>
      <c r="H43" s="22" t="s">
        <v>509</v>
      </c>
      <c r="I43" s="25" t="s">
        <v>524</v>
      </c>
      <c r="J43" s="32" t="s">
        <v>525</v>
      </c>
      <c r="K43" s="8" t="s">
        <v>99</v>
      </c>
      <c r="L43" s="26" t="s">
        <v>526</v>
      </c>
      <c r="M43" s="26">
        <v>1</v>
      </c>
      <c r="N43" s="26" t="s">
        <v>100</v>
      </c>
      <c r="O43" s="26" t="s">
        <v>101</v>
      </c>
      <c r="P43" s="26" t="s">
        <v>205</v>
      </c>
      <c r="Q43" s="74">
        <v>44319</v>
      </c>
      <c r="R43" s="74">
        <v>44408</v>
      </c>
      <c r="S43" s="57">
        <v>44355</v>
      </c>
      <c r="T43" s="28" t="s">
        <v>108</v>
      </c>
      <c r="U43" s="28" t="s">
        <v>785</v>
      </c>
      <c r="V43" s="28" t="s">
        <v>106</v>
      </c>
      <c r="W43" s="26">
        <v>0</v>
      </c>
      <c r="X43" s="26">
        <v>0</v>
      </c>
      <c r="Y43" s="6"/>
    </row>
    <row r="44" spans="1:25" ht="12" customHeight="1" x14ac:dyDescent="0.2">
      <c r="A44" s="19" t="s">
        <v>546</v>
      </c>
      <c r="B44" s="20">
        <v>1</v>
      </c>
      <c r="C44" s="21">
        <v>2021</v>
      </c>
      <c r="D44" s="22" t="s">
        <v>86</v>
      </c>
      <c r="E44" s="29" t="s">
        <v>544</v>
      </c>
      <c r="F44" s="23">
        <v>44285</v>
      </c>
      <c r="G44" s="26" t="s">
        <v>527</v>
      </c>
      <c r="H44" s="22" t="s">
        <v>509</v>
      </c>
      <c r="I44" s="25" t="s">
        <v>528</v>
      </c>
      <c r="J44" s="32" t="s">
        <v>529</v>
      </c>
      <c r="K44" s="8" t="s">
        <v>99</v>
      </c>
      <c r="L44" s="26" t="s">
        <v>530</v>
      </c>
      <c r="M44" s="26" t="s">
        <v>531</v>
      </c>
      <c r="N44" s="26" t="s">
        <v>100</v>
      </c>
      <c r="O44" s="26" t="s">
        <v>101</v>
      </c>
      <c r="P44" s="26" t="s">
        <v>205</v>
      </c>
      <c r="Q44" s="74">
        <v>44319</v>
      </c>
      <c r="R44" s="74">
        <v>44408</v>
      </c>
      <c r="S44" s="57">
        <v>44355</v>
      </c>
      <c r="T44" s="28" t="s">
        <v>108</v>
      </c>
      <c r="U44" s="28" t="s">
        <v>785</v>
      </c>
      <c r="V44" s="28" t="s">
        <v>106</v>
      </c>
      <c r="W44" s="26">
        <v>0</v>
      </c>
      <c r="X44" s="26">
        <v>0</v>
      </c>
      <c r="Y44" s="6"/>
    </row>
    <row r="45" spans="1:25" ht="12" customHeight="1" x14ac:dyDescent="0.2">
      <c r="A45" s="19" t="s">
        <v>547</v>
      </c>
      <c r="B45" s="20">
        <v>1</v>
      </c>
      <c r="C45" s="21">
        <v>2021</v>
      </c>
      <c r="D45" s="22" t="s">
        <v>86</v>
      </c>
      <c r="E45" s="29" t="s">
        <v>544</v>
      </c>
      <c r="F45" s="23">
        <v>44285</v>
      </c>
      <c r="G45" s="26" t="s">
        <v>532</v>
      </c>
      <c r="H45" s="22" t="s">
        <v>509</v>
      </c>
      <c r="I45" s="25" t="s">
        <v>533</v>
      </c>
      <c r="J45" s="32" t="s">
        <v>534</v>
      </c>
      <c r="K45" s="8" t="s">
        <v>99</v>
      </c>
      <c r="L45" s="26" t="s">
        <v>530</v>
      </c>
      <c r="M45" s="26" t="s">
        <v>531</v>
      </c>
      <c r="N45" s="26" t="s">
        <v>100</v>
      </c>
      <c r="O45" s="26" t="s">
        <v>101</v>
      </c>
      <c r="P45" s="26" t="s">
        <v>205</v>
      </c>
      <c r="Q45" s="74">
        <v>44319</v>
      </c>
      <c r="R45" s="74">
        <v>44408</v>
      </c>
      <c r="S45" s="57">
        <v>44355</v>
      </c>
      <c r="T45" s="28" t="s">
        <v>108</v>
      </c>
      <c r="U45" s="28" t="s">
        <v>785</v>
      </c>
      <c r="V45" s="28" t="s">
        <v>106</v>
      </c>
      <c r="W45" s="26">
        <v>0</v>
      </c>
      <c r="X45" s="26">
        <v>0</v>
      </c>
      <c r="Y45" s="6"/>
    </row>
    <row r="46" spans="1:25" ht="12" customHeight="1" x14ac:dyDescent="0.2">
      <c r="A46" s="19" t="s">
        <v>548</v>
      </c>
      <c r="B46" s="20">
        <v>1</v>
      </c>
      <c r="C46" s="21">
        <v>2021</v>
      </c>
      <c r="D46" s="22" t="s">
        <v>86</v>
      </c>
      <c r="E46" s="29" t="s">
        <v>544</v>
      </c>
      <c r="F46" s="23">
        <v>44285</v>
      </c>
      <c r="G46" s="26" t="s">
        <v>535</v>
      </c>
      <c r="H46" s="22" t="s">
        <v>509</v>
      </c>
      <c r="I46" s="25" t="s">
        <v>536</v>
      </c>
      <c r="J46" s="32" t="s">
        <v>537</v>
      </c>
      <c r="K46" s="8" t="s">
        <v>99</v>
      </c>
      <c r="L46" s="26" t="s">
        <v>538</v>
      </c>
      <c r="M46" s="26">
        <v>1</v>
      </c>
      <c r="N46" s="26" t="s">
        <v>100</v>
      </c>
      <c r="O46" s="26" t="s">
        <v>101</v>
      </c>
      <c r="P46" s="26" t="s">
        <v>205</v>
      </c>
      <c r="Q46" s="74">
        <v>44319</v>
      </c>
      <c r="R46" s="74">
        <v>44438</v>
      </c>
      <c r="S46" s="57">
        <v>44355</v>
      </c>
      <c r="T46" s="28" t="s">
        <v>108</v>
      </c>
      <c r="U46" s="28" t="s">
        <v>785</v>
      </c>
      <c r="V46" s="28" t="s">
        <v>106</v>
      </c>
      <c r="W46" s="26">
        <v>0</v>
      </c>
      <c r="X46" s="26">
        <v>0</v>
      </c>
      <c r="Y46" s="6"/>
    </row>
    <row r="47" spans="1:25" ht="12" customHeight="1" x14ac:dyDescent="0.2">
      <c r="A47" s="19" t="s">
        <v>549</v>
      </c>
      <c r="B47" s="20">
        <v>1</v>
      </c>
      <c r="C47" s="21">
        <v>2021</v>
      </c>
      <c r="D47" s="22" t="s">
        <v>86</v>
      </c>
      <c r="E47" s="29" t="s">
        <v>544</v>
      </c>
      <c r="F47" s="23">
        <v>44285</v>
      </c>
      <c r="G47" s="26" t="s">
        <v>539</v>
      </c>
      <c r="H47" s="22" t="s">
        <v>509</v>
      </c>
      <c r="I47" s="25" t="s">
        <v>540</v>
      </c>
      <c r="J47" s="32" t="s">
        <v>541</v>
      </c>
      <c r="K47" s="8" t="s">
        <v>99</v>
      </c>
      <c r="L47" s="26" t="s">
        <v>542</v>
      </c>
      <c r="M47" s="26">
        <v>2</v>
      </c>
      <c r="N47" s="26" t="s">
        <v>100</v>
      </c>
      <c r="O47" s="26" t="s">
        <v>101</v>
      </c>
      <c r="P47" s="26" t="s">
        <v>205</v>
      </c>
      <c r="Q47" s="74">
        <v>44319</v>
      </c>
      <c r="R47" s="74">
        <v>44560</v>
      </c>
      <c r="S47" s="57"/>
      <c r="T47" s="28"/>
      <c r="U47" s="28"/>
      <c r="V47" s="28" t="s">
        <v>106</v>
      </c>
      <c r="W47" s="26">
        <v>0</v>
      </c>
      <c r="X47" s="26">
        <v>0</v>
      </c>
      <c r="Y47" s="6"/>
    </row>
    <row r="48" spans="1:25" ht="12" customHeight="1" x14ac:dyDescent="0.2">
      <c r="A48" s="19" t="s">
        <v>549</v>
      </c>
      <c r="B48" s="20">
        <v>2</v>
      </c>
      <c r="C48" s="21">
        <v>2021</v>
      </c>
      <c r="D48" s="22" t="s">
        <v>86</v>
      </c>
      <c r="E48" s="29" t="s">
        <v>544</v>
      </c>
      <c r="F48" s="23">
        <v>44285</v>
      </c>
      <c r="G48" s="26" t="s">
        <v>539</v>
      </c>
      <c r="H48" s="22" t="s">
        <v>509</v>
      </c>
      <c r="I48" s="25" t="s">
        <v>540</v>
      </c>
      <c r="J48" s="32" t="s">
        <v>543</v>
      </c>
      <c r="K48" s="8" t="s">
        <v>99</v>
      </c>
      <c r="L48" s="26" t="s">
        <v>530</v>
      </c>
      <c r="M48" s="26">
        <v>1</v>
      </c>
      <c r="N48" s="26" t="s">
        <v>100</v>
      </c>
      <c r="O48" s="26" t="s">
        <v>101</v>
      </c>
      <c r="P48" s="26" t="s">
        <v>205</v>
      </c>
      <c r="Q48" s="74">
        <v>44319</v>
      </c>
      <c r="R48" s="74">
        <v>44591</v>
      </c>
      <c r="S48" s="57"/>
      <c r="T48" s="28"/>
      <c r="U48" s="28"/>
      <c r="V48" s="28" t="s">
        <v>106</v>
      </c>
      <c r="W48" s="26">
        <v>0</v>
      </c>
      <c r="X48" s="26">
        <v>0</v>
      </c>
      <c r="Y48" s="6"/>
    </row>
    <row r="49" spans="1:25" ht="12" customHeight="1" x14ac:dyDescent="0.2">
      <c r="A49" s="19" t="s">
        <v>627</v>
      </c>
      <c r="B49" s="20">
        <v>1</v>
      </c>
      <c r="C49" s="21">
        <v>2021</v>
      </c>
      <c r="D49" s="22" t="s">
        <v>86</v>
      </c>
      <c r="E49" s="29" t="s">
        <v>488</v>
      </c>
      <c r="F49" s="23">
        <v>44301</v>
      </c>
      <c r="G49" s="26" t="s">
        <v>563</v>
      </c>
      <c r="H49" s="22" t="s">
        <v>564</v>
      </c>
      <c r="I49" s="25" t="s">
        <v>565</v>
      </c>
      <c r="J49" s="32" t="s">
        <v>566</v>
      </c>
      <c r="K49" s="8" t="s">
        <v>99</v>
      </c>
      <c r="L49" s="26" t="s">
        <v>567</v>
      </c>
      <c r="M49" s="26" t="s">
        <v>568</v>
      </c>
      <c r="N49" s="26" t="s">
        <v>100</v>
      </c>
      <c r="O49" s="26" t="s">
        <v>101</v>
      </c>
      <c r="P49" s="26" t="s">
        <v>104</v>
      </c>
      <c r="Q49" s="74">
        <v>44317</v>
      </c>
      <c r="R49" s="74">
        <v>44407</v>
      </c>
      <c r="S49" s="57"/>
      <c r="T49" s="28"/>
      <c r="U49" s="28"/>
      <c r="V49" s="28" t="s">
        <v>106</v>
      </c>
      <c r="W49" s="26">
        <v>0</v>
      </c>
      <c r="X49" s="26">
        <v>0</v>
      </c>
      <c r="Y49" s="6"/>
    </row>
    <row r="50" spans="1:25" ht="12" customHeight="1" x14ac:dyDescent="0.2">
      <c r="A50" s="19" t="s">
        <v>628</v>
      </c>
      <c r="B50" s="20">
        <v>1</v>
      </c>
      <c r="C50" s="21">
        <v>2021</v>
      </c>
      <c r="D50" s="22" t="s">
        <v>86</v>
      </c>
      <c r="E50" s="29" t="s">
        <v>488</v>
      </c>
      <c r="F50" s="23">
        <v>44301</v>
      </c>
      <c r="G50" s="26" t="s">
        <v>569</v>
      </c>
      <c r="H50" s="22" t="s">
        <v>564</v>
      </c>
      <c r="I50" s="25" t="s">
        <v>570</v>
      </c>
      <c r="J50" s="32" t="s">
        <v>571</v>
      </c>
      <c r="K50" s="8" t="s">
        <v>99</v>
      </c>
      <c r="L50" s="26" t="s">
        <v>572</v>
      </c>
      <c r="M50" s="26" t="s">
        <v>568</v>
      </c>
      <c r="N50" s="26" t="s">
        <v>100</v>
      </c>
      <c r="O50" s="26" t="s">
        <v>101</v>
      </c>
      <c r="P50" s="26" t="s">
        <v>104</v>
      </c>
      <c r="Q50" s="74">
        <v>44317</v>
      </c>
      <c r="R50" s="74">
        <v>44407</v>
      </c>
      <c r="S50" s="57"/>
      <c r="T50" s="28"/>
      <c r="U50" s="28"/>
      <c r="V50" s="28" t="s">
        <v>106</v>
      </c>
      <c r="W50" s="26">
        <v>0</v>
      </c>
      <c r="X50" s="26">
        <v>0</v>
      </c>
      <c r="Y50" s="6"/>
    </row>
    <row r="51" spans="1:25" ht="12" customHeight="1" x14ac:dyDescent="0.2">
      <c r="A51" s="19" t="s">
        <v>629</v>
      </c>
      <c r="B51" s="20">
        <v>1</v>
      </c>
      <c r="C51" s="21">
        <v>2021</v>
      </c>
      <c r="D51" s="22" t="s">
        <v>86</v>
      </c>
      <c r="E51" s="29" t="s">
        <v>488</v>
      </c>
      <c r="F51" s="23">
        <v>44301</v>
      </c>
      <c r="G51" s="26" t="s">
        <v>573</v>
      </c>
      <c r="H51" s="22" t="s">
        <v>574</v>
      </c>
      <c r="I51" s="25" t="s">
        <v>575</v>
      </c>
      <c r="J51" s="32" t="s">
        <v>576</v>
      </c>
      <c r="K51" s="8" t="s">
        <v>99</v>
      </c>
      <c r="L51" s="26" t="s">
        <v>572</v>
      </c>
      <c r="M51" s="26" t="s">
        <v>568</v>
      </c>
      <c r="N51" s="26" t="s">
        <v>100</v>
      </c>
      <c r="O51" s="26" t="s">
        <v>101</v>
      </c>
      <c r="P51" s="26" t="s">
        <v>104</v>
      </c>
      <c r="Q51" s="74">
        <v>44317</v>
      </c>
      <c r="R51" s="74">
        <v>44407</v>
      </c>
      <c r="S51" s="57"/>
      <c r="T51" s="28"/>
      <c r="U51" s="28"/>
      <c r="V51" s="28" t="s">
        <v>106</v>
      </c>
      <c r="W51" s="26">
        <v>0</v>
      </c>
      <c r="X51" s="26">
        <v>0</v>
      </c>
      <c r="Y51" s="6"/>
    </row>
    <row r="52" spans="1:25" ht="12" customHeight="1" x14ac:dyDescent="0.2">
      <c r="A52" s="19" t="s">
        <v>630</v>
      </c>
      <c r="B52" s="20">
        <v>1</v>
      </c>
      <c r="C52" s="21">
        <v>2021</v>
      </c>
      <c r="D52" s="22" t="s">
        <v>86</v>
      </c>
      <c r="E52" s="29" t="s">
        <v>488</v>
      </c>
      <c r="F52" s="23">
        <v>44301</v>
      </c>
      <c r="G52" s="26" t="s">
        <v>577</v>
      </c>
      <c r="H52" s="22" t="s">
        <v>564</v>
      </c>
      <c r="I52" s="25" t="s">
        <v>578</v>
      </c>
      <c r="J52" s="32" t="s">
        <v>579</v>
      </c>
      <c r="K52" s="8" t="s">
        <v>99</v>
      </c>
      <c r="L52" s="26" t="s">
        <v>580</v>
      </c>
      <c r="M52" s="26" t="s">
        <v>581</v>
      </c>
      <c r="N52" s="26" t="s">
        <v>100</v>
      </c>
      <c r="O52" s="26" t="s">
        <v>101</v>
      </c>
      <c r="P52" s="26" t="s">
        <v>104</v>
      </c>
      <c r="Q52" s="74">
        <v>44317</v>
      </c>
      <c r="R52" s="74">
        <v>44407</v>
      </c>
      <c r="S52" s="57"/>
      <c r="T52" s="28"/>
      <c r="U52" s="28"/>
      <c r="V52" s="28" t="s">
        <v>106</v>
      </c>
      <c r="W52" s="26">
        <v>0</v>
      </c>
      <c r="X52" s="26">
        <v>0</v>
      </c>
      <c r="Y52" s="6"/>
    </row>
    <row r="53" spans="1:25" ht="12" customHeight="1" x14ac:dyDescent="0.2">
      <c r="A53" s="19" t="s">
        <v>631</v>
      </c>
      <c r="B53" s="20">
        <v>1</v>
      </c>
      <c r="C53" s="21">
        <v>2021</v>
      </c>
      <c r="D53" s="32" t="s">
        <v>141</v>
      </c>
      <c r="E53" s="29" t="s">
        <v>644</v>
      </c>
      <c r="F53" s="23">
        <v>44305</v>
      </c>
      <c r="G53" s="26" t="s">
        <v>582</v>
      </c>
      <c r="H53" s="22" t="s">
        <v>583</v>
      </c>
      <c r="I53" s="25" t="s">
        <v>584</v>
      </c>
      <c r="J53" s="32" t="s">
        <v>585</v>
      </c>
      <c r="K53" s="8" t="s">
        <v>96</v>
      </c>
      <c r="L53" s="26" t="s">
        <v>586</v>
      </c>
      <c r="M53" s="26">
        <v>1</v>
      </c>
      <c r="N53" s="26" t="s">
        <v>149</v>
      </c>
      <c r="O53" s="26" t="s">
        <v>622</v>
      </c>
      <c r="P53" s="26" t="s">
        <v>587</v>
      </c>
      <c r="Q53" s="74">
        <v>44321</v>
      </c>
      <c r="R53" s="74">
        <v>44439</v>
      </c>
      <c r="S53" s="57"/>
      <c r="T53" s="28"/>
      <c r="U53" s="28"/>
      <c r="V53" s="28" t="s">
        <v>106</v>
      </c>
      <c r="W53" s="26">
        <v>0</v>
      </c>
      <c r="X53" s="26">
        <v>0</v>
      </c>
      <c r="Y53" s="6"/>
    </row>
    <row r="54" spans="1:25" ht="12" customHeight="1" x14ac:dyDescent="0.2">
      <c r="A54" s="19" t="s">
        <v>631</v>
      </c>
      <c r="B54" s="20">
        <v>2</v>
      </c>
      <c r="C54" s="21">
        <v>2021</v>
      </c>
      <c r="D54" s="32" t="s">
        <v>141</v>
      </c>
      <c r="E54" s="29" t="s">
        <v>644</v>
      </c>
      <c r="F54" s="23">
        <v>44305</v>
      </c>
      <c r="G54" s="26" t="s">
        <v>582</v>
      </c>
      <c r="H54" s="22" t="s">
        <v>583</v>
      </c>
      <c r="I54" s="25" t="s">
        <v>584</v>
      </c>
      <c r="J54" s="32" t="s">
        <v>588</v>
      </c>
      <c r="K54" s="8" t="s">
        <v>96</v>
      </c>
      <c r="L54" s="26" t="s">
        <v>589</v>
      </c>
      <c r="M54" s="26">
        <v>1</v>
      </c>
      <c r="N54" s="26" t="s">
        <v>149</v>
      </c>
      <c r="O54" s="26" t="s">
        <v>625</v>
      </c>
      <c r="P54" s="26" t="s">
        <v>590</v>
      </c>
      <c r="Q54" s="74">
        <v>44321</v>
      </c>
      <c r="R54" s="74">
        <v>44439</v>
      </c>
      <c r="S54" s="57"/>
      <c r="T54" s="28"/>
      <c r="U54" s="28"/>
      <c r="V54" s="28" t="s">
        <v>106</v>
      </c>
      <c r="W54" s="26">
        <v>0</v>
      </c>
      <c r="X54" s="26">
        <v>0</v>
      </c>
      <c r="Y54" s="6"/>
    </row>
    <row r="55" spans="1:25" ht="12" customHeight="1" x14ac:dyDescent="0.2">
      <c r="A55" s="19" t="s">
        <v>632</v>
      </c>
      <c r="B55" s="20">
        <v>1</v>
      </c>
      <c r="C55" s="21">
        <v>2021</v>
      </c>
      <c r="D55" s="32" t="s">
        <v>141</v>
      </c>
      <c r="E55" s="29" t="s">
        <v>644</v>
      </c>
      <c r="F55" s="23">
        <v>44305</v>
      </c>
      <c r="G55" s="26" t="s">
        <v>591</v>
      </c>
      <c r="H55" s="22" t="s">
        <v>592</v>
      </c>
      <c r="I55" s="25" t="s">
        <v>593</v>
      </c>
      <c r="J55" s="32" t="s">
        <v>594</v>
      </c>
      <c r="K55" s="8" t="s">
        <v>96</v>
      </c>
      <c r="L55" s="26" t="s">
        <v>595</v>
      </c>
      <c r="M55" s="26">
        <v>1</v>
      </c>
      <c r="N55" s="26" t="s">
        <v>149</v>
      </c>
      <c r="O55" s="26" t="s">
        <v>623</v>
      </c>
      <c r="P55" s="26" t="s">
        <v>596</v>
      </c>
      <c r="Q55" s="74">
        <v>44321</v>
      </c>
      <c r="R55" s="74">
        <v>44439</v>
      </c>
      <c r="S55" s="57"/>
      <c r="T55" s="28"/>
      <c r="U55" s="28"/>
      <c r="V55" s="28" t="s">
        <v>106</v>
      </c>
      <c r="W55" s="26">
        <v>0</v>
      </c>
      <c r="X55" s="26">
        <v>0</v>
      </c>
      <c r="Y55" s="6"/>
    </row>
    <row r="56" spans="1:25" ht="12" customHeight="1" x14ac:dyDescent="0.2">
      <c r="A56" s="19" t="s">
        <v>633</v>
      </c>
      <c r="B56" s="20">
        <v>1</v>
      </c>
      <c r="C56" s="21">
        <v>2021</v>
      </c>
      <c r="D56" s="32" t="s">
        <v>141</v>
      </c>
      <c r="E56" s="29" t="s">
        <v>644</v>
      </c>
      <c r="F56" s="23">
        <v>44305</v>
      </c>
      <c r="G56" s="26" t="s">
        <v>597</v>
      </c>
      <c r="H56" s="22" t="s">
        <v>592</v>
      </c>
      <c r="I56" s="25" t="s">
        <v>598</v>
      </c>
      <c r="J56" s="32" t="s">
        <v>599</v>
      </c>
      <c r="K56" s="8" t="s">
        <v>96</v>
      </c>
      <c r="L56" s="26" t="s">
        <v>600</v>
      </c>
      <c r="M56" s="26">
        <v>1</v>
      </c>
      <c r="N56" s="26" t="s">
        <v>149</v>
      </c>
      <c r="O56" s="26" t="s">
        <v>622</v>
      </c>
      <c r="P56" s="26" t="s">
        <v>587</v>
      </c>
      <c r="Q56" s="74">
        <v>44321</v>
      </c>
      <c r="R56" s="74">
        <v>44439</v>
      </c>
      <c r="S56" s="57"/>
      <c r="T56" s="28"/>
      <c r="U56" s="28"/>
      <c r="V56" s="28" t="s">
        <v>106</v>
      </c>
      <c r="W56" s="26">
        <v>0</v>
      </c>
      <c r="X56" s="26">
        <v>0</v>
      </c>
      <c r="Y56" s="6"/>
    </row>
    <row r="57" spans="1:25" ht="12" customHeight="1" x14ac:dyDescent="0.2">
      <c r="A57" s="19" t="s">
        <v>634</v>
      </c>
      <c r="B57" s="20">
        <v>1</v>
      </c>
      <c r="C57" s="21">
        <v>2021</v>
      </c>
      <c r="D57" s="32" t="s">
        <v>141</v>
      </c>
      <c r="E57" s="29" t="s">
        <v>644</v>
      </c>
      <c r="F57" s="23">
        <v>44305</v>
      </c>
      <c r="G57" s="26" t="s">
        <v>601</v>
      </c>
      <c r="H57" s="22" t="s">
        <v>602</v>
      </c>
      <c r="I57" s="25" t="s">
        <v>603</v>
      </c>
      <c r="J57" s="32" t="s">
        <v>604</v>
      </c>
      <c r="K57" s="8" t="s">
        <v>96</v>
      </c>
      <c r="L57" s="26" t="s">
        <v>605</v>
      </c>
      <c r="M57" s="26">
        <v>1</v>
      </c>
      <c r="N57" s="26" t="s">
        <v>149</v>
      </c>
      <c r="O57" s="26" t="s">
        <v>624</v>
      </c>
      <c r="P57" s="26" t="s">
        <v>606</v>
      </c>
      <c r="Q57" s="74">
        <v>44321</v>
      </c>
      <c r="R57" s="74">
        <v>44560</v>
      </c>
      <c r="S57" s="57"/>
      <c r="T57" s="28"/>
      <c r="U57" s="28"/>
      <c r="V57" s="28" t="s">
        <v>106</v>
      </c>
      <c r="W57" s="26">
        <v>0</v>
      </c>
      <c r="X57" s="26">
        <v>0</v>
      </c>
      <c r="Y57" s="6"/>
    </row>
    <row r="58" spans="1:25" ht="12" customHeight="1" x14ac:dyDescent="0.2">
      <c r="A58" s="19" t="s">
        <v>635</v>
      </c>
      <c r="B58" s="20">
        <v>1</v>
      </c>
      <c r="C58" s="21">
        <v>2021</v>
      </c>
      <c r="D58" s="32" t="s">
        <v>347</v>
      </c>
      <c r="E58" s="29" t="s">
        <v>607</v>
      </c>
      <c r="F58" s="23">
        <v>44308</v>
      </c>
      <c r="G58" s="26" t="s">
        <v>608</v>
      </c>
      <c r="H58" s="22" t="s">
        <v>609</v>
      </c>
      <c r="I58" s="25" t="s">
        <v>610</v>
      </c>
      <c r="J58" s="32" t="s">
        <v>611</v>
      </c>
      <c r="K58" s="8" t="s">
        <v>792</v>
      </c>
      <c r="L58" s="26" t="s">
        <v>612</v>
      </c>
      <c r="M58" s="26" t="s">
        <v>613</v>
      </c>
      <c r="N58" s="26" t="s">
        <v>90</v>
      </c>
      <c r="O58" s="26" t="s">
        <v>350</v>
      </c>
      <c r="P58" s="26" t="s">
        <v>614</v>
      </c>
      <c r="Q58" s="74">
        <v>44317</v>
      </c>
      <c r="R58" s="74">
        <v>44561</v>
      </c>
      <c r="S58" s="57">
        <v>44385</v>
      </c>
      <c r="T58" s="28" t="s">
        <v>247</v>
      </c>
      <c r="U58" s="28" t="s">
        <v>1047</v>
      </c>
      <c r="V58" s="28" t="s">
        <v>106</v>
      </c>
      <c r="W58" s="26">
        <v>0</v>
      </c>
      <c r="X58" s="26">
        <v>0</v>
      </c>
      <c r="Y58" s="6"/>
    </row>
    <row r="59" spans="1:25" ht="12" customHeight="1" x14ac:dyDescent="0.2">
      <c r="A59" s="19" t="s">
        <v>636</v>
      </c>
      <c r="B59" s="20">
        <v>1</v>
      </c>
      <c r="C59" s="21">
        <v>2021</v>
      </c>
      <c r="D59" s="32" t="s">
        <v>347</v>
      </c>
      <c r="E59" s="29" t="s">
        <v>607</v>
      </c>
      <c r="F59" s="23">
        <v>44308</v>
      </c>
      <c r="G59" s="26" t="s">
        <v>615</v>
      </c>
      <c r="H59" s="22" t="s">
        <v>609</v>
      </c>
      <c r="I59" s="25" t="s">
        <v>616</v>
      </c>
      <c r="J59" s="32" t="s">
        <v>617</v>
      </c>
      <c r="K59" s="8" t="s">
        <v>792</v>
      </c>
      <c r="L59" s="26" t="s">
        <v>618</v>
      </c>
      <c r="M59" s="26" t="s">
        <v>619</v>
      </c>
      <c r="N59" s="26" t="s">
        <v>90</v>
      </c>
      <c r="O59" s="26" t="s">
        <v>626</v>
      </c>
      <c r="P59" s="26" t="s">
        <v>620</v>
      </c>
      <c r="Q59" s="74">
        <v>44317</v>
      </c>
      <c r="R59" s="74">
        <v>44561</v>
      </c>
      <c r="S59" s="57">
        <v>44385</v>
      </c>
      <c r="T59" s="28" t="s">
        <v>247</v>
      </c>
      <c r="U59" s="28" t="s">
        <v>1047</v>
      </c>
      <c r="V59" s="28" t="s">
        <v>106</v>
      </c>
      <c r="W59" s="26">
        <v>0</v>
      </c>
      <c r="X59" s="26">
        <v>0</v>
      </c>
      <c r="Y59" s="6"/>
    </row>
    <row r="60" spans="1:25" ht="12" customHeight="1" x14ac:dyDescent="0.2">
      <c r="A60" s="19" t="s">
        <v>691</v>
      </c>
      <c r="B60" s="20">
        <v>2</v>
      </c>
      <c r="C60" s="21">
        <v>2021</v>
      </c>
      <c r="D60" s="22" t="s">
        <v>70</v>
      </c>
      <c r="E60" s="29" t="s">
        <v>78</v>
      </c>
      <c r="F60" s="23">
        <v>44294</v>
      </c>
      <c r="G60" s="26" t="s">
        <v>645</v>
      </c>
      <c r="H60" s="22" t="s">
        <v>646</v>
      </c>
      <c r="I60" s="25" t="s">
        <v>647</v>
      </c>
      <c r="J60" s="32" t="s">
        <v>651</v>
      </c>
      <c r="K60" s="8" t="s">
        <v>512</v>
      </c>
      <c r="L60" s="26" t="s">
        <v>652</v>
      </c>
      <c r="M60" s="26">
        <v>1</v>
      </c>
      <c r="N60" s="26" t="s">
        <v>90</v>
      </c>
      <c r="O60" s="26" t="s">
        <v>91</v>
      </c>
      <c r="P60" s="26" t="s">
        <v>650</v>
      </c>
      <c r="Q60" s="74">
        <v>44322</v>
      </c>
      <c r="R60" s="74">
        <v>44438</v>
      </c>
      <c r="S60" s="57">
        <v>44385</v>
      </c>
      <c r="T60" s="28" t="s">
        <v>247</v>
      </c>
      <c r="U60" s="28" t="s">
        <v>1047</v>
      </c>
      <c r="V60" s="28" t="s">
        <v>106</v>
      </c>
      <c r="W60" s="26">
        <v>0</v>
      </c>
      <c r="X60" s="26">
        <v>0</v>
      </c>
      <c r="Y60" s="6"/>
    </row>
    <row r="61" spans="1:25" ht="12" customHeight="1" x14ac:dyDescent="0.2">
      <c r="A61" s="19" t="s">
        <v>691</v>
      </c>
      <c r="B61" s="20">
        <v>3</v>
      </c>
      <c r="C61" s="21">
        <v>2021</v>
      </c>
      <c r="D61" s="22" t="s">
        <v>70</v>
      </c>
      <c r="E61" s="29" t="s">
        <v>78</v>
      </c>
      <c r="F61" s="23">
        <v>44294</v>
      </c>
      <c r="G61" s="26" t="s">
        <v>645</v>
      </c>
      <c r="H61" s="22" t="s">
        <v>646</v>
      </c>
      <c r="I61" s="25" t="s">
        <v>647</v>
      </c>
      <c r="J61" s="32" t="s">
        <v>653</v>
      </c>
      <c r="K61" s="8" t="s">
        <v>512</v>
      </c>
      <c r="L61" s="26" t="s">
        <v>654</v>
      </c>
      <c r="M61" s="26">
        <v>3</v>
      </c>
      <c r="N61" s="26" t="s">
        <v>90</v>
      </c>
      <c r="O61" s="26" t="s">
        <v>91</v>
      </c>
      <c r="P61" s="26" t="s">
        <v>650</v>
      </c>
      <c r="Q61" s="74">
        <v>44322</v>
      </c>
      <c r="R61" s="74">
        <v>44591</v>
      </c>
      <c r="S61" s="57">
        <v>44385</v>
      </c>
      <c r="T61" s="28" t="s">
        <v>247</v>
      </c>
      <c r="U61" s="28" t="s">
        <v>1047</v>
      </c>
      <c r="V61" s="28" t="s">
        <v>106</v>
      </c>
      <c r="W61" s="26">
        <v>0</v>
      </c>
      <c r="X61" s="26">
        <v>0</v>
      </c>
      <c r="Y61" s="6"/>
    </row>
    <row r="62" spans="1:25" ht="12" customHeight="1" x14ac:dyDescent="0.2">
      <c r="A62" s="19" t="s">
        <v>691</v>
      </c>
      <c r="B62" s="20">
        <v>4</v>
      </c>
      <c r="C62" s="21">
        <v>2021</v>
      </c>
      <c r="D62" s="22" t="s">
        <v>70</v>
      </c>
      <c r="E62" s="29" t="s">
        <v>78</v>
      </c>
      <c r="F62" s="23">
        <v>44294</v>
      </c>
      <c r="G62" s="26" t="s">
        <v>645</v>
      </c>
      <c r="H62" s="22" t="s">
        <v>646</v>
      </c>
      <c r="I62" s="25" t="s">
        <v>647</v>
      </c>
      <c r="J62" s="32" t="s">
        <v>655</v>
      </c>
      <c r="K62" s="8" t="s">
        <v>512</v>
      </c>
      <c r="L62" s="26" t="s">
        <v>656</v>
      </c>
      <c r="M62" s="26">
        <v>1</v>
      </c>
      <c r="N62" s="26" t="s">
        <v>90</v>
      </c>
      <c r="O62" s="26" t="s">
        <v>91</v>
      </c>
      <c r="P62" s="26" t="s">
        <v>650</v>
      </c>
      <c r="Q62" s="74">
        <v>44322</v>
      </c>
      <c r="R62" s="74">
        <v>44469</v>
      </c>
      <c r="S62" s="57">
        <v>44385</v>
      </c>
      <c r="T62" s="28" t="s">
        <v>247</v>
      </c>
      <c r="U62" s="28" t="s">
        <v>1047</v>
      </c>
      <c r="V62" s="28" t="s">
        <v>106</v>
      </c>
      <c r="W62" s="26">
        <v>0</v>
      </c>
      <c r="X62" s="26">
        <v>0</v>
      </c>
      <c r="Y62" s="6"/>
    </row>
    <row r="63" spans="1:25" ht="12" customHeight="1" x14ac:dyDescent="0.2">
      <c r="A63" s="19" t="s">
        <v>692</v>
      </c>
      <c r="B63" s="20">
        <v>1</v>
      </c>
      <c r="C63" s="21">
        <v>2021</v>
      </c>
      <c r="D63" s="22" t="s">
        <v>70</v>
      </c>
      <c r="E63" s="29" t="s">
        <v>78</v>
      </c>
      <c r="F63" s="23">
        <v>44294</v>
      </c>
      <c r="G63" s="26" t="s">
        <v>657</v>
      </c>
      <c r="H63" s="22" t="s">
        <v>646</v>
      </c>
      <c r="I63" s="25" t="s">
        <v>658</v>
      </c>
      <c r="J63" s="32" t="s">
        <v>659</v>
      </c>
      <c r="K63" s="8" t="s">
        <v>99</v>
      </c>
      <c r="L63" s="26" t="s">
        <v>660</v>
      </c>
      <c r="M63" s="26">
        <v>1</v>
      </c>
      <c r="N63" s="26" t="s">
        <v>90</v>
      </c>
      <c r="O63" s="26" t="s">
        <v>91</v>
      </c>
      <c r="P63" s="26" t="s">
        <v>650</v>
      </c>
      <c r="Q63" s="74">
        <v>44322</v>
      </c>
      <c r="R63" s="74">
        <v>44407</v>
      </c>
      <c r="S63" s="57">
        <v>44385</v>
      </c>
      <c r="T63" s="28" t="s">
        <v>247</v>
      </c>
      <c r="U63" s="28" t="s">
        <v>1047</v>
      </c>
      <c r="V63" s="28" t="s">
        <v>106</v>
      </c>
      <c r="W63" s="26">
        <v>0</v>
      </c>
      <c r="X63" s="26">
        <v>0</v>
      </c>
      <c r="Y63" s="6"/>
    </row>
    <row r="64" spans="1:25" ht="12" customHeight="1" x14ac:dyDescent="0.2">
      <c r="A64" s="19" t="s">
        <v>692</v>
      </c>
      <c r="B64" s="20">
        <v>2</v>
      </c>
      <c r="C64" s="21">
        <v>2021</v>
      </c>
      <c r="D64" s="22" t="s">
        <v>70</v>
      </c>
      <c r="E64" s="29" t="s">
        <v>78</v>
      </c>
      <c r="F64" s="23">
        <v>44294</v>
      </c>
      <c r="G64" s="26" t="s">
        <v>657</v>
      </c>
      <c r="H64" s="22" t="s">
        <v>646</v>
      </c>
      <c r="I64" s="25" t="s">
        <v>658</v>
      </c>
      <c r="J64" s="32" t="s">
        <v>661</v>
      </c>
      <c r="K64" s="8" t="s">
        <v>99</v>
      </c>
      <c r="L64" s="26" t="s">
        <v>662</v>
      </c>
      <c r="M64" s="26">
        <v>6</v>
      </c>
      <c r="N64" s="26" t="s">
        <v>90</v>
      </c>
      <c r="O64" s="26" t="s">
        <v>91</v>
      </c>
      <c r="P64" s="26" t="s">
        <v>650</v>
      </c>
      <c r="Q64" s="74">
        <v>44322</v>
      </c>
      <c r="R64" s="74">
        <v>44530</v>
      </c>
      <c r="S64" s="57">
        <v>44385</v>
      </c>
      <c r="T64" s="28" t="s">
        <v>247</v>
      </c>
      <c r="U64" s="28" t="s">
        <v>1047</v>
      </c>
      <c r="V64" s="28" t="s">
        <v>106</v>
      </c>
      <c r="W64" s="26">
        <v>0</v>
      </c>
      <c r="X64" s="26">
        <v>0</v>
      </c>
      <c r="Y64" s="6"/>
    </row>
    <row r="65" spans="1:25" ht="12" customHeight="1" x14ac:dyDescent="0.2">
      <c r="A65" s="19" t="s">
        <v>692</v>
      </c>
      <c r="B65" s="20">
        <v>3</v>
      </c>
      <c r="C65" s="21">
        <v>2021</v>
      </c>
      <c r="D65" s="22" t="s">
        <v>70</v>
      </c>
      <c r="E65" s="29" t="s">
        <v>78</v>
      </c>
      <c r="F65" s="23">
        <v>44294</v>
      </c>
      <c r="G65" s="26" t="s">
        <v>657</v>
      </c>
      <c r="H65" s="22" t="s">
        <v>646</v>
      </c>
      <c r="I65" s="25" t="s">
        <v>658</v>
      </c>
      <c r="J65" s="32" t="s">
        <v>663</v>
      </c>
      <c r="K65" s="8" t="s">
        <v>512</v>
      </c>
      <c r="L65" s="26" t="s">
        <v>664</v>
      </c>
      <c r="M65" s="26">
        <v>1</v>
      </c>
      <c r="N65" s="26" t="s">
        <v>90</v>
      </c>
      <c r="O65" s="26" t="s">
        <v>91</v>
      </c>
      <c r="P65" s="26" t="s">
        <v>650</v>
      </c>
      <c r="Q65" s="74">
        <v>44322</v>
      </c>
      <c r="R65" s="74">
        <v>44469</v>
      </c>
      <c r="S65" s="57">
        <v>44385</v>
      </c>
      <c r="T65" s="28" t="s">
        <v>247</v>
      </c>
      <c r="U65" s="28" t="s">
        <v>1047</v>
      </c>
      <c r="V65" s="28" t="s">
        <v>106</v>
      </c>
      <c r="W65" s="26">
        <v>0</v>
      </c>
      <c r="X65" s="26">
        <v>0</v>
      </c>
      <c r="Y65" s="6"/>
    </row>
    <row r="66" spans="1:25" ht="12" customHeight="1" x14ac:dyDescent="0.2">
      <c r="A66" s="19" t="s">
        <v>692</v>
      </c>
      <c r="B66" s="20">
        <v>4</v>
      </c>
      <c r="C66" s="21">
        <v>2021</v>
      </c>
      <c r="D66" s="22" t="s">
        <v>70</v>
      </c>
      <c r="E66" s="29" t="s">
        <v>78</v>
      </c>
      <c r="F66" s="23">
        <v>44294</v>
      </c>
      <c r="G66" s="26" t="s">
        <v>657</v>
      </c>
      <c r="H66" s="22" t="s">
        <v>646</v>
      </c>
      <c r="I66" s="25" t="s">
        <v>658</v>
      </c>
      <c r="J66" s="32" t="s">
        <v>655</v>
      </c>
      <c r="K66" s="8" t="s">
        <v>512</v>
      </c>
      <c r="L66" s="26" t="s">
        <v>656</v>
      </c>
      <c r="M66" s="26">
        <v>1</v>
      </c>
      <c r="N66" s="26" t="s">
        <v>90</v>
      </c>
      <c r="O66" s="26" t="s">
        <v>91</v>
      </c>
      <c r="P66" s="26" t="s">
        <v>650</v>
      </c>
      <c r="Q66" s="74">
        <v>44322</v>
      </c>
      <c r="R66" s="74">
        <v>44469</v>
      </c>
      <c r="S66" s="57">
        <v>44385</v>
      </c>
      <c r="T66" s="28" t="s">
        <v>247</v>
      </c>
      <c r="U66" s="28" t="s">
        <v>1047</v>
      </c>
      <c r="V66" s="28" t="s">
        <v>106</v>
      </c>
      <c r="W66" s="26">
        <v>0</v>
      </c>
      <c r="X66" s="26">
        <v>0</v>
      </c>
      <c r="Y66" s="6"/>
    </row>
    <row r="67" spans="1:25" ht="12" customHeight="1" x14ac:dyDescent="0.2">
      <c r="A67" s="19" t="s">
        <v>693</v>
      </c>
      <c r="B67" s="20">
        <v>2</v>
      </c>
      <c r="C67" s="21">
        <v>2021</v>
      </c>
      <c r="D67" s="22" t="s">
        <v>70</v>
      </c>
      <c r="E67" s="29" t="s">
        <v>78</v>
      </c>
      <c r="F67" s="23">
        <v>44294</v>
      </c>
      <c r="G67" s="26" t="s">
        <v>665</v>
      </c>
      <c r="H67" s="22" t="s">
        <v>646</v>
      </c>
      <c r="I67" s="25" t="s">
        <v>666</v>
      </c>
      <c r="J67" s="32" t="s">
        <v>669</v>
      </c>
      <c r="K67" s="8" t="s">
        <v>99</v>
      </c>
      <c r="L67" s="26" t="s">
        <v>670</v>
      </c>
      <c r="M67" s="26">
        <v>1</v>
      </c>
      <c r="N67" s="26" t="s">
        <v>90</v>
      </c>
      <c r="O67" s="26" t="s">
        <v>91</v>
      </c>
      <c r="P67" s="26" t="s">
        <v>650</v>
      </c>
      <c r="Q67" s="74">
        <v>44322</v>
      </c>
      <c r="R67" s="74">
        <v>44499</v>
      </c>
      <c r="S67" s="57">
        <v>44385</v>
      </c>
      <c r="T67" s="28" t="s">
        <v>247</v>
      </c>
      <c r="U67" s="28" t="s">
        <v>1047</v>
      </c>
      <c r="V67" s="28" t="s">
        <v>106</v>
      </c>
      <c r="W67" s="26">
        <v>0</v>
      </c>
      <c r="X67" s="26">
        <v>0</v>
      </c>
      <c r="Y67" s="6"/>
    </row>
    <row r="68" spans="1:25" ht="12" customHeight="1" x14ac:dyDescent="0.2">
      <c r="A68" s="19" t="s">
        <v>693</v>
      </c>
      <c r="B68" s="20">
        <v>3</v>
      </c>
      <c r="C68" s="21">
        <v>2021</v>
      </c>
      <c r="D68" s="22" t="s">
        <v>70</v>
      </c>
      <c r="E68" s="29" t="s">
        <v>78</v>
      </c>
      <c r="F68" s="23">
        <v>44294</v>
      </c>
      <c r="G68" s="26" t="s">
        <v>665</v>
      </c>
      <c r="H68" s="22" t="s">
        <v>646</v>
      </c>
      <c r="I68" s="25" t="s">
        <v>666</v>
      </c>
      <c r="J68" s="32" t="s">
        <v>671</v>
      </c>
      <c r="K68" s="8" t="s">
        <v>99</v>
      </c>
      <c r="L68" s="26" t="s">
        <v>672</v>
      </c>
      <c r="M68" s="26">
        <v>1</v>
      </c>
      <c r="N68" s="26" t="s">
        <v>90</v>
      </c>
      <c r="O68" s="26" t="s">
        <v>91</v>
      </c>
      <c r="P68" s="26" t="s">
        <v>650</v>
      </c>
      <c r="Q68" s="74">
        <v>44322</v>
      </c>
      <c r="R68" s="74">
        <v>44438</v>
      </c>
      <c r="S68" s="57">
        <v>44385</v>
      </c>
      <c r="T68" s="28" t="s">
        <v>247</v>
      </c>
      <c r="U68" s="28" t="s">
        <v>1047</v>
      </c>
      <c r="V68" s="28" t="s">
        <v>106</v>
      </c>
      <c r="W68" s="26">
        <v>0</v>
      </c>
      <c r="X68" s="26">
        <v>0</v>
      </c>
      <c r="Y68" s="6"/>
    </row>
    <row r="69" spans="1:25" ht="12" customHeight="1" x14ac:dyDescent="0.2">
      <c r="A69" s="19" t="s">
        <v>694</v>
      </c>
      <c r="B69" s="20">
        <v>1</v>
      </c>
      <c r="C69" s="21">
        <v>2021</v>
      </c>
      <c r="D69" s="22" t="s">
        <v>70</v>
      </c>
      <c r="E69" s="29" t="s">
        <v>78</v>
      </c>
      <c r="F69" s="23">
        <v>44294</v>
      </c>
      <c r="G69" s="26" t="s">
        <v>673</v>
      </c>
      <c r="H69" s="22" t="s">
        <v>646</v>
      </c>
      <c r="I69" s="25" t="s">
        <v>674</v>
      </c>
      <c r="J69" s="32" t="s">
        <v>675</v>
      </c>
      <c r="K69" s="8" t="s">
        <v>99</v>
      </c>
      <c r="L69" s="26" t="s">
        <v>676</v>
      </c>
      <c r="M69" s="26">
        <v>2</v>
      </c>
      <c r="N69" s="26" t="s">
        <v>90</v>
      </c>
      <c r="O69" s="26" t="s">
        <v>91</v>
      </c>
      <c r="P69" s="26" t="s">
        <v>650</v>
      </c>
      <c r="Q69" s="74">
        <v>44322</v>
      </c>
      <c r="R69" s="74">
        <v>44438</v>
      </c>
      <c r="S69" s="57">
        <v>44385</v>
      </c>
      <c r="T69" s="28" t="s">
        <v>247</v>
      </c>
      <c r="U69" s="28" t="s">
        <v>1047</v>
      </c>
      <c r="V69" s="28" t="s">
        <v>106</v>
      </c>
      <c r="W69" s="26">
        <v>0</v>
      </c>
      <c r="X69" s="26">
        <v>0</v>
      </c>
      <c r="Y69" s="6"/>
    </row>
    <row r="70" spans="1:25" ht="12" customHeight="1" x14ac:dyDescent="0.2">
      <c r="A70" s="19" t="s">
        <v>694</v>
      </c>
      <c r="B70" s="20">
        <v>2</v>
      </c>
      <c r="C70" s="21">
        <v>2021</v>
      </c>
      <c r="D70" s="22" t="s">
        <v>70</v>
      </c>
      <c r="E70" s="29" t="s">
        <v>78</v>
      </c>
      <c r="F70" s="23">
        <v>44294</v>
      </c>
      <c r="G70" s="26" t="s">
        <v>673</v>
      </c>
      <c r="H70" s="22" t="s">
        <v>646</v>
      </c>
      <c r="I70" s="25" t="s">
        <v>674</v>
      </c>
      <c r="J70" s="32" t="s">
        <v>677</v>
      </c>
      <c r="K70" s="8" t="s">
        <v>99</v>
      </c>
      <c r="L70" s="26" t="s">
        <v>678</v>
      </c>
      <c r="M70" s="26">
        <v>6</v>
      </c>
      <c r="N70" s="26" t="s">
        <v>90</v>
      </c>
      <c r="O70" s="26" t="s">
        <v>91</v>
      </c>
      <c r="P70" s="26" t="s">
        <v>650</v>
      </c>
      <c r="Q70" s="74">
        <v>44322</v>
      </c>
      <c r="R70" s="74">
        <v>44530</v>
      </c>
      <c r="S70" s="57">
        <v>44385</v>
      </c>
      <c r="T70" s="28" t="s">
        <v>247</v>
      </c>
      <c r="U70" s="28" t="s">
        <v>1047</v>
      </c>
      <c r="V70" s="28" t="s">
        <v>106</v>
      </c>
      <c r="W70" s="26">
        <v>0</v>
      </c>
      <c r="X70" s="26">
        <v>0</v>
      </c>
      <c r="Y70" s="6"/>
    </row>
    <row r="71" spans="1:25" ht="12" customHeight="1" x14ac:dyDescent="0.2">
      <c r="A71" s="19" t="s">
        <v>694</v>
      </c>
      <c r="B71" s="20">
        <v>3</v>
      </c>
      <c r="C71" s="21">
        <v>2021</v>
      </c>
      <c r="D71" s="22" t="s">
        <v>70</v>
      </c>
      <c r="E71" s="29" t="s">
        <v>78</v>
      </c>
      <c r="F71" s="23">
        <v>44294</v>
      </c>
      <c r="G71" s="26" t="s">
        <v>673</v>
      </c>
      <c r="H71" s="22" t="s">
        <v>646</v>
      </c>
      <c r="I71" s="25" t="s">
        <v>674</v>
      </c>
      <c r="J71" s="32" t="s">
        <v>655</v>
      </c>
      <c r="K71" s="8" t="s">
        <v>99</v>
      </c>
      <c r="L71" s="26" t="s">
        <v>656</v>
      </c>
      <c r="M71" s="26">
        <v>1</v>
      </c>
      <c r="N71" s="26" t="s">
        <v>90</v>
      </c>
      <c r="O71" s="26" t="s">
        <v>91</v>
      </c>
      <c r="P71" s="26" t="s">
        <v>650</v>
      </c>
      <c r="Q71" s="74">
        <v>44322</v>
      </c>
      <c r="R71" s="74">
        <v>44469</v>
      </c>
      <c r="S71" s="57">
        <v>44385</v>
      </c>
      <c r="T71" s="28" t="s">
        <v>247</v>
      </c>
      <c r="U71" s="28" t="s">
        <v>1047</v>
      </c>
      <c r="V71" s="28" t="s">
        <v>106</v>
      </c>
      <c r="W71" s="26">
        <v>0</v>
      </c>
      <c r="X71" s="26">
        <v>0</v>
      </c>
      <c r="Y71" s="6"/>
    </row>
    <row r="72" spans="1:25" ht="12" customHeight="1" x14ac:dyDescent="0.2">
      <c r="A72" s="19" t="s">
        <v>695</v>
      </c>
      <c r="B72" s="20">
        <v>1</v>
      </c>
      <c r="C72" s="21">
        <v>2021</v>
      </c>
      <c r="D72" s="22" t="s">
        <v>70</v>
      </c>
      <c r="E72" s="29" t="s">
        <v>78</v>
      </c>
      <c r="F72" s="23">
        <v>44294</v>
      </c>
      <c r="G72" s="26" t="s">
        <v>679</v>
      </c>
      <c r="H72" s="22" t="s">
        <v>646</v>
      </c>
      <c r="I72" s="25" t="s">
        <v>680</v>
      </c>
      <c r="J72" s="32" t="s">
        <v>681</v>
      </c>
      <c r="K72" s="8" t="s">
        <v>99</v>
      </c>
      <c r="L72" s="26" t="s">
        <v>682</v>
      </c>
      <c r="M72" s="26">
        <v>2</v>
      </c>
      <c r="N72" s="26" t="s">
        <v>90</v>
      </c>
      <c r="O72" s="26" t="s">
        <v>91</v>
      </c>
      <c r="P72" s="26" t="s">
        <v>650</v>
      </c>
      <c r="Q72" s="74">
        <v>44322</v>
      </c>
      <c r="R72" s="74">
        <v>44377</v>
      </c>
      <c r="S72" s="57">
        <v>44385</v>
      </c>
      <c r="T72" s="28" t="s">
        <v>247</v>
      </c>
      <c r="U72" s="28" t="s">
        <v>1048</v>
      </c>
      <c r="V72" s="28" t="s">
        <v>138</v>
      </c>
      <c r="W72" s="26">
        <v>0</v>
      </c>
      <c r="X72" s="26">
        <v>0</v>
      </c>
      <c r="Y72" s="6"/>
    </row>
    <row r="73" spans="1:25" ht="12" customHeight="1" x14ac:dyDescent="0.2">
      <c r="A73" s="19" t="s">
        <v>695</v>
      </c>
      <c r="B73" s="20">
        <v>2</v>
      </c>
      <c r="C73" s="21">
        <v>2021</v>
      </c>
      <c r="D73" s="22" t="s">
        <v>70</v>
      </c>
      <c r="E73" s="29" t="s">
        <v>78</v>
      </c>
      <c r="F73" s="23">
        <v>44294</v>
      </c>
      <c r="G73" s="26" t="s">
        <v>679</v>
      </c>
      <c r="H73" s="22" t="s">
        <v>646</v>
      </c>
      <c r="I73" s="25" t="s">
        <v>680</v>
      </c>
      <c r="J73" s="32" t="s">
        <v>683</v>
      </c>
      <c r="K73" s="8" t="s">
        <v>99</v>
      </c>
      <c r="L73" s="26" t="s">
        <v>684</v>
      </c>
      <c r="M73" s="26">
        <v>3</v>
      </c>
      <c r="N73" s="26" t="s">
        <v>90</v>
      </c>
      <c r="O73" s="26" t="s">
        <v>91</v>
      </c>
      <c r="P73" s="26" t="s">
        <v>650</v>
      </c>
      <c r="Q73" s="74">
        <v>44322</v>
      </c>
      <c r="R73" s="74">
        <v>44591</v>
      </c>
      <c r="S73" s="57">
        <v>44385</v>
      </c>
      <c r="T73" s="28" t="s">
        <v>247</v>
      </c>
      <c r="U73" s="28" t="s">
        <v>1047</v>
      </c>
      <c r="V73" s="28" t="s">
        <v>106</v>
      </c>
      <c r="W73" s="26">
        <v>0</v>
      </c>
      <c r="X73" s="26">
        <v>0</v>
      </c>
      <c r="Y73" s="6"/>
    </row>
    <row r="74" spans="1:25" ht="12" customHeight="1" x14ac:dyDescent="0.2">
      <c r="A74" s="19" t="s">
        <v>696</v>
      </c>
      <c r="B74" s="20">
        <v>1</v>
      </c>
      <c r="C74" s="21">
        <v>2021</v>
      </c>
      <c r="D74" s="22" t="s">
        <v>70</v>
      </c>
      <c r="E74" s="29" t="s">
        <v>78</v>
      </c>
      <c r="F74" s="23">
        <v>44294</v>
      </c>
      <c r="G74" s="26" t="s">
        <v>685</v>
      </c>
      <c r="H74" s="22" t="s">
        <v>646</v>
      </c>
      <c r="I74" s="25" t="s">
        <v>686</v>
      </c>
      <c r="J74" s="32" t="s">
        <v>687</v>
      </c>
      <c r="K74" s="8" t="s">
        <v>99</v>
      </c>
      <c r="L74" s="26" t="s">
        <v>688</v>
      </c>
      <c r="M74" s="26">
        <v>2</v>
      </c>
      <c r="N74" s="26" t="s">
        <v>90</v>
      </c>
      <c r="O74" s="26" t="s">
        <v>91</v>
      </c>
      <c r="P74" s="26" t="s">
        <v>650</v>
      </c>
      <c r="Q74" s="74">
        <v>44322</v>
      </c>
      <c r="R74" s="74">
        <v>44377</v>
      </c>
      <c r="S74" s="57">
        <v>44385</v>
      </c>
      <c r="T74" s="28" t="s">
        <v>247</v>
      </c>
      <c r="U74" s="28" t="s">
        <v>1049</v>
      </c>
      <c r="V74" s="28" t="s">
        <v>138</v>
      </c>
      <c r="W74" s="26">
        <v>0</v>
      </c>
      <c r="X74" s="26">
        <v>0</v>
      </c>
      <c r="Y74" s="6"/>
    </row>
    <row r="75" spans="1:25" ht="12" customHeight="1" x14ac:dyDescent="0.2">
      <c r="A75" s="19" t="s">
        <v>696</v>
      </c>
      <c r="B75" s="20">
        <v>2</v>
      </c>
      <c r="C75" s="21">
        <v>2021</v>
      </c>
      <c r="D75" s="22" t="s">
        <v>70</v>
      </c>
      <c r="E75" s="29" t="s">
        <v>78</v>
      </c>
      <c r="F75" s="23">
        <v>44294</v>
      </c>
      <c r="G75" s="26" t="s">
        <v>685</v>
      </c>
      <c r="H75" s="22" t="s">
        <v>646</v>
      </c>
      <c r="I75" s="25" t="s">
        <v>686</v>
      </c>
      <c r="J75" s="32" t="s">
        <v>689</v>
      </c>
      <c r="K75" s="8" t="s">
        <v>99</v>
      </c>
      <c r="L75" s="26" t="s">
        <v>690</v>
      </c>
      <c r="M75" s="26">
        <v>3</v>
      </c>
      <c r="N75" s="26" t="s">
        <v>90</v>
      </c>
      <c r="O75" s="26" t="s">
        <v>91</v>
      </c>
      <c r="P75" s="26" t="s">
        <v>650</v>
      </c>
      <c r="Q75" s="74">
        <v>44322</v>
      </c>
      <c r="R75" s="74">
        <v>44591</v>
      </c>
      <c r="S75" s="57">
        <v>44385</v>
      </c>
      <c r="T75" s="28" t="s">
        <v>247</v>
      </c>
      <c r="U75" s="28" t="s">
        <v>1047</v>
      </c>
      <c r="V75" s="28" t="s">
        <v>106</v>
      </c>
      <c r="W75" s="26">
        <v>0</v>
      </c>
      <c r="X75" s="26">
        <v>0</v>
      </c>
      <c r="Y75" s="6"/>
    </row>
    <row r="76" spans="1:25" ht="12" customHeight="1" x14ac:dyDescent="0.2">
      <c r="A76" s="19" t="s">
        <v>726</v>
      </c>
      <c r="B76" s="20">
        <v>1</v>
      </c>
      <c r="C76" s="21">
        <v>2021</v>
      </c>
      <c r="D76" s="22" t="s">
        <v>730</v>
      </c>
      <c r="E76" s="29" t="s">
        <v>743</v>
      </c>
      <c r="F76" s="23">
        <v>44266</v>
      </c>
      <c r="G76" s="26" t="s">
        <v>697</v>
      </c>
      <c r="H76" s="22" t="s">
        <v>698</v>
      </c>
      <c r="I76" s="25" t="s">
        <v>699</v>
      </c>
      <c r="J76" s="32" t="s">
        <v>700</v>
      </c>
      <c r="K76" s="8" t="s">
        <v>96</v>
      </c>
      <c r="L76" s="26" t="s">
        <v>701</v>
      </c>
      <c r="M76" s="26">
        <v>1</v>
      </c>
      <c r="N76" s="26" t="s">
        <v>489</v>
      </c>
      <c r="O76" s="26" t="s">
        <v>489</v>
      </c>
      <c r="P76" s="26" t="s">
        <v>732</v>
      </c>
      <c r="Q76" s="74">
        <v>44301</v>
      </c>
      <c r="R76" s="74">
        <v>44560</v>
      </c>
      <c r="S76" s="57"/>
      <c r="T76" s="28"/>
      <c r="U76" s="28"/>
      <c r="V76" s="28" t="s">
        <v>106</v>
      </c>
      <c r="W76" s="26">
        <v>0</v>
      </c>
      <c r="X76" s="26">
        <v>0</v>
      </c>
      <c r="Y76" s="6"/>
    </row>
    <row r="77" spans="1:25" ht="12" customHeight="1" x14ac:dyDescent="0.2">
      <c r="A77" s="19" t="s">
        <v>726</v>
      </c>
      <c r="B77" s="20">
        <v>2</v>
      </c>
      <c r="C77" s="21">
        <v>2021</v>
      </c>
      <c r="D77" s="22" t="s">
        <v>730</v>
      </c>
      <c r="E77" s="29" t="s">
        <v>743</v>
      </c>
      <c r="F77" s="23">
        <v>44266</v>
      </c>
      <c r="G77" s="26" t="s">
        <v>697</v>
      </c>
      <c r="H77" s="22" t="s">
        <v>698</v>
      </c>
      <c r="I77" s="25" t="s">
        <v>699</v>
      </c>
      <c r="J77" s="32" t="s">
        <v>702</v>
      </c>
      <c r="K77" s="8" t="s">
        <v>99</v>
      </c>
      <c r="L77" s="26" t="s">
        <v>703</v>
      </c>
      <c r="M77" s="26">
        <v>1</v>
      </c>
      <c r="N77" s="26" t="s">
        <v>489</v>
      </c>
      <c r="O77" s="26" t="s">
        <v>489</v>
      </c>
      <c r="P77" s="26" t="s">
        <v>732</v>
      </c>
      <c r="Q77" s="74">
        <v>44301</v>
      </c>
      <c r="R77" s="74">
        <v>44560</v>
      </c>
      <c r="S77" s="57"/>
      <c r="T77" s="28"/>
      <c r="U77" s="28"/>
      <c r="V77" s="28" t="s">
        <v>106</v>
      </c>
      <c r="W77" s="26">
        <v>0</v>
      </c>
      <c r="X77" s="26">
        <v>0</v>
      </c>
      <c r="Y77" s="6"/>
    </row>
    <row r="78" spans="1:25" ht="12" customHeight="1" x14ac:dyDescent="0.2">
      <c r="A78" s="19" t="s">
        <v>727</v>
      </c>
      <c r="B78" s="20">
        <v>1</v>
      </c>
      <c r="C78" s="21">
        <v>2021</v>
      </c>
      <c r="D78" s="22" t="s">
        <v>82</v>
      </c>
      <c r="E78" s="29" t="s">
        <v>743</v>
      </c>
      <c r="F78" s="23">
        <v>44266</v>
      </c>
      <c r="G78" s="26" t="s">
        <v>704</v>
      </c>
      <c r="H78" s="22" t="s">
        <v>705</v>
      </c>
      <c r="I78" s="25" t="s">
        <v>706</v>
      </c>
      <c r="J78" s="32" t="s">
        <v>707</v>
      </c>
      <c r="K78" s="8" t="s">
        <v>99</v>
      </c>
      <c r="L78" s="26" t="s">
        <v>708</v>
      </c>
      <c r="M78" s="26">
        <v>1</v>
      </c>
      <c r="N78" s="26" t="s">
        <v>97</v>
      </c>
      <c r="O78" s="26" t="s">
        <v>98</v>
      </c>
      <c r="P78" s="26" t="s">
        <v>250</v>
      </c>
      <c r="Q78" s="74">
        <v>44287</v>
      </c>
      <c r="R78" s="74">
        <v>44561</v>
      </c>
      <c r="S78" s="57"/>
      <c r="T78" s="28"/>
      <c r="U78" s="28"/>
      <c r="V78" s="28" t="s">
        <v>106</v>
      </c>
      <c r="W78" s="26">
        <v>0</v>
      </c>
      <c r="X78" s="26">
        <v>0</v>
      </c>
      <c r="Y78" s="6"/>
    </row>
    <row r="79" spans="1:25" ht="12" customHeight="1" x14ac:dyDescent="0.2">
      <c r="A79" s="19" t="s">
        <v>727</v>
      </c>
      <c r="B79" s="20">
        <v>2</v>
      </c>
      <c r="C79" s="21">
        <v>2021</v>
      </c>
      <c r="D79" s="22" t="s">
        <v>82</v>
      </c>
      <c r="E79" s="29" t="s">
        <v>743</v>
      </c>
      <c r="F79" s="23">
        <v>44266</v>
      </c>
      <c r="G79" s="26" t="s">
        <v>704</v>
      </c>
      <c r="H79" s="22" t="s">
        <v>705</v>
      </c>
      <c r="I79" s="25" t="s">
        <v>706</v>
      </c>
      <c r="J79" s="32" t="s">
        <v>709</v>
      </c>
      <c r="K79" s="8" t="s">
        <v>99</v>
      </c>
      <c r="L79" s="26" t="s">
        <v>710</v>
      </c>
      <c r="M79" s="26">
        <v>1</v>
      </c>
      <c r="N79" s="26" t="s">
        <v>97</v>
      </c>
      <c r="O79" s="26" t="s">
        <v>98</v>
      </c>
      <c r="P79" s="26" t="s">
        <v>250</v>
      </c>
      <c r="Q79" s="74">
        <v>44287</v>
      </c>
      <c r="R79" s="74">
        <v>44561</v>
      </c>
      <c r="S79" s="57"/>
      <c r="T79" s="28"/>
      <c r="U79" s="28"/>
      <c r="V79" s="28" t="s">
        <v>106</v>
      </c>
      <c r="W79" s="26">
        <v>0</v>
      </c>
      <c r="X79" s="26">
        <v>0</v>
      </c>
      <c r="Y79" s="6"/>
    </row>
    <row r="80" spans="1:25" ht="12" customHeight="1" x14ac:dyDescent="0.2">
      <c r="A80" s="19" t="s">
        <v>728</v>
      </c>
      <c r="B80" s="20">
        <v>1</v>
      </c>
      <c r="C80" s="21">
        <v>2021</v>
      </c>
      <c r="D80" s="22" t="s">
        <v>731</v>
      </c>
      <c r="E80" s="29" t="s">
        <v>743</v>
      </c>
      <c r="F80" s="23">
        <v>44266</v>
      </c>
      <c r="G80" s="26" t="s">
        <v>711</v>
      </c>
      <c r="H80" s="22" t="s">
        <v>712</v>
      </c>
      <c r="I80" s="25" t="s">
        <v>713</v>
      </c>
      <c r="J80" s="32" t="s">
        <v>745</v>
      </c>
      <c r="K80" s="8" t="s">
        <v>99</v>
      </c>
      <c r="L80" s="26" t="s">
        <v>714</v>
      </c>
      <c r="M80" s="26" t="s">
        <v>715</v>
      </c>
      <c r="N80" s="26" t="s">
        <v>733</v>
      </c>
      <c r="O80" s="26" t="s">
        <v>733</v>
      </c>
      <c r="P80" s="26" t="s">
        <v>734</v>
      </c>
      <c r="Q80" s="74">
        <v>44291</v>
      </c>
      <c r="R80" s="74">
        <v>44561</v>
      </c>
      <c r="S80" s="57"/>
      <c r="T80" s="28"/>
      <c r="U80" s="28"/>
      <c r="V80" s="28" t="s">
        <v>106</v>
      </c>
      <c r="W80" s="26">
        <v>0</v>
      </c>
      <c r="X80" s="26">
        <v>0</v>
      </c>
      <c r="Y80" s="6"/>
    </row>
    <row r="81" spans="1:25" ht="12" customHeight="1" x14ac:dyDescent="0.2">
      <c r="A81" s="19" t="s">
        <v>728</v>
      </c>
      <c r="B81" s="20">
        <v>2</v>
      </c>
      <c r="C81" s="21">
        <v>2021</v>
      </c>
      <c r="D81" s="22" t="s">
        <v>731</v>
      </c>
      <c r="E81" s="29" t="s">
        <v>743</v>
      </c>
      <c r="F81" s="23">
        <v>44266</v>
      </c>
      <c r="G81" s="26" t="s">
        <v>711</v>
      </c>
      <c r="H81" s="22" t="s">
        <v>712</v>
      </c>
      <c r="I81" s="25" t="s">
        <v>713</v>
      </c>
      <c r="J81" s="32" t="s">
        <v>746</v>
      </c>
      <c r="K81" s="8" t="s">
        <v>99</v>
      </c>
      <c r="L81" s="26" t="s">
        <v>714</v>
      </c>
      <c r="M81" s="26" t="s">
        <v>716</v>
      </c>
      <c r="N81" s="26" t="s">
        <v>733</v>
      </c>
      <c r="O81" s="26" t="s">
        <v>733</v>
      </c>
      <c r="P81" s="26" t="s">
        <v>734</v>
      </c>
      <c r="Q81" s="74">
        <v>44291</v>
      </c>
      <c r="R81" s="74">
        <v>44561</v>
      </c>
      <c r="S81" s="57"/>
      <c r="T81" s="28"/>
      <c r="U81" s="28"/>
      <c r="V81" s="28" t="s">
        <v>106</v>
      </c>
      <c r="W81" s="26">
        <v>0</v>
      </c>
      <c r="X81" s="26">
        <v>0</v>
      </c>
      <c r="Y81" s="6"/>
    </row>
    <row r="82" spans="1:25" ht="12" customHeight="1" x14ac:dyDescent="0.2">
      <c r="A82" s="19" t="s">
        <v>728</v>
      </c>
      <c r="B82" s="20">
        <v>3</v>
      </c>
      <c r="C82" s="21">
        <v>2021</v>
      </c>
      <c r="D82" s="22" t="s">
        <v>731</v>
      </c>
      <c r="E82" s="29" t="s">
        <v>743</v>
      </c>
      <c r="F82" s="23">
        <v>44266</v>
      </c>
      <c r="G82" s="26" t="s">
        <v>711</v>
      </c>
      <c r="H82" s="22" t="s">
        <v>712</v>
      </c>
      <c r="I82" s="25" t="s">
        <v>713</v>
      </c>
      <c r="J82" s="32" t="s">
        <v>747</v>
      </c>
      <c r="K82" s="8" t="s">
        <v>99</v>
      </c>
      <c r="L82" s="26" t="s">
        <v>717</v>
      </c>
      <c r="M82" s="26" t="s">
        <v>716</v>
      </c>
      <c r="N82" s="26" t="s">
        <v>733</v>
      </c>
      <c r="O82" s="26" t="s">
        <v>733</v>
      </c>
      <c r="P82" s="26" t="s">
        <v>734</v>
      </c>
      <c r="Q82" s="74">
        <v>44291</v>
      </c>
      <c r="R82" s="74">
        <v>44561</v>
      </c>
      <c r="S82" s="57"/>
      <c r="T82" s="28"/>
      <c r="U82" s="28"/>
      <c r="V82" s="28" t="s">
        <v>106</v>
      </c>
      <c r="W82" s="26">
        <v>0</v>
      </c>
      <c r="X82" s="26">
        <v>0</v>
      </c>
      <c r="Y82" s="6"/>
    </row>
    <row r="83" spans="1:25" ht="12" customHeight="1" x14ac:dyDescent="0.2">
      <c r="A83" s="19" t="s">
        <v>729</v>
      </c>
      <c r="B83" s="20">
        <v>1</v>
      </c>
      <c r="C83" s="21">
        <v>2021</v>
      </c>
      <c r="D83" s="22" t="s">
        <v>166</v>
      </c>
      <c r="E83" s="29" t="s">
        <v>743</v>
      </c>
      <c r="F83" s="23">
        <v>44266</v>
      </c>
      <c r="G83" s="26" t="s">
        <v>718</v>
      </c>
      <c r="H83" s="22" t="s">
        <v>719</v>
      </c>
      <c r="I83" s="25" t="s">
        <v>720</v>
      </c>
      <c r="J83" s="32" t="s">
        <v>721</v>
      </c>
      <c r="K83" s="8" t="s">
        <v>99</v>
      </c>
      <c r="L83" s="26" t="s">
        <v>722</v>
      </c>
      <c r="M83" s="26">
        <v>1</v>
      </c>
      <c r="N83" s="26" t="s">
        <v>167</v>
      </c>
      <c r="O83" s="26" t="s">
        <v>167</v>
      </c>
      <c r="P83" s="26" t="s">
        <v>735</v>
      </c>
      <c r="Q83" s="74">
        <v>44291</v>
      </c>
      <c r="R83" s="74">
        <v>44560</v>
      </c>
      <c r="S83" s="57"/>
      <c r="T83" s="28"/>
      <c r="U83" s="28"/>
      <c r="V83" s="28" t="s">
        <v>106</v>
      </c>
      <c r="W83" s="26">
        <v>0</v>
      </c>
      <c r="X83" s="26">
        <v>0</v>
      </c>
      <c r="Y83" s="6"/>
    </row>
    <row r="84" spans="1:25" ht="12" customHeight="1" x14ac:dyDescent="0.2">
      <c r="A84" s="19" t="s">
        <v>729</v>
      </c>
      <c r="B84" s="20">
        <v>2</v>
      </c>
      <c r="C84" s="21">
        <v>2021</v>
      </c>
      <c r="D84" s="22" t="s">
        <v>166</v>
      </c>
      <c r="E84" s="29" t="s">
        <v>743</v>
      </c>
      <c r="F84" s="23">
        <v>44266</v>
      </c>
      <c r="G84" s="26" t="s">
        <v>723</v>
      </c>
      <c r="H84" s="22" t="s">
        <v>719</v>
      </c>
      <c r="I84" s="25" t="s">
        <v>720</v>
      </c>
      <c r="J84" s="32" t="s">
        <v>724</v>
      </c>
      <c r="K84" s="8" t="s">
        <v>99</v>
      </c>
      <c r="L84" s="26" t="s">
        <v>725</v>
      </c>
      <c r="M84" s="26">
        <v>1</v>
      </c>
      <c r="N84" s="26" t="s">
        <v>167</v>
      </c>
      <c r="O84" s="26" t="s">
        <v>167</v>
      </c>
      <c r="P84" s="26" t="s">
        <v>735</v>
      </c>
      <c r="Q84" s="74">
        <v>44291</v>
      </c>
      <c r="R84" s="74">
        <v>44560</v>
      </c>
      <c r="S84" s="57"/>
      <c r="T84" s="28"/>
      <c r="U84" s="28"/>
      <c r="V84" s="28" t="s">
        <v>106</v>
      </c>
      <c r="W84" s="26">
        <v>0</v>
      </c>
      <c r="X84" s="26">
        <v>0</v>
      </c>
      <c r="Y84" s="6"/>
    </row>
    <row r="85" spans="1:25" ht="12" customHeight="1" x14ac:dyDescent="0.2">
      <c r="A85" s="19" t="s">
        <v>742</v>
      </c>
      <c r="B85" s="20">
        <v>1</v>
      </c>
      <c r="C85" s="21">
        <v>2021</v>
      </c>
      <c r="D85" s="22" t="s">
        <v>741</v>
      </c>
      <c r="E85" s="29" t="s">
        <v>744</v>
      </c>
      <c r="F85" s="23">
        <v>44290</v>
      </c>
      <c r="G85" s="26" t="s">
        <v>736</v>
      </c>
      <c r="H85" s="22" t="s">
        <v>749</v>
      </c>
      <c r="I85" s="25" t="s">
        <v>763</v>
      </c>
      <c r="J85" s="32" t="s">
        <v>764</v>
      </c>
      <c r="K85" s="8" t="s">
        <v>99</v>
      </c>
      <c r="L85" s="26" t="s">
        <v>737</v>
      </c>
      <c r="M85" s="101">
        <v>1</v>
      </c>
      <c r="N85" s="26" t="s">
        <v>90</v>
      </c>
      <c r="O85" s="26" t="s">
        <v>165</v>
      </c>
      <c r="P85" s="26" t="s">
        <v>738</v>
      </c>
      <c r="Q85" s="74">
        <v>44319</v>
      </c>
      <c r="R85" s="74">
        <v>44500</v>
      </c>
      <c r="S85" s="57">
        <v>44385</v>
      </c>
      <c r="T85" s="28" t="s">
        <v>247</v>
      </c>
      <c r="U85" s="28" t="s">
        <v>1050</v>
      </c>
      <c r="V85" s="28" t="s">
        <v>106</v>
      </c>
      <c r="W85" s="26">
        <v>0</v>
      </c>
      <c r="X85" s="26">
        <v>0</v>
      </c>
      <c r="Y85" s="6"/>
    </row>
    <row r="86" spans="1:25" ht="12" customHeight="1" x14ac:dyDescent="0.2">
      <c r="A86" s="19" t="s">
        <v>742</v>
      </c>
      <c r="B86" s="20">
        <v>2</v>
      </c>
      <c r="C86" s="21">
        <v>2021</v>
      </c>
      <c r="D86" s="22" t="s">
        <v>741</v>
      </c>
      <c r="E86" s="29" t="s">
        <v>744</v>
      </c>
      <c r="F86" s="23">
        <v>44290</v>
      </c>
      <c r="G86" s="26" t="s">
        <v>736</v>
      </c>
      <c r="H86" s="22" t="s">
        <v>749</v>
      </c>
      <c r="I86" s="25" t="s">
        <v>739</v>
      </c>
      <c r="J86" s="32" t="s">
        <v>765</v>
      </c>
      <c r="K86" s="8" t="s">
        <v>99</v>
      </c>
      <c r="L86" s="26" t="s">
        <v>740</v>
      </c>
      <c r="M86" s="101">
        <v>1</v>
      </c>
      <c r="N86" s="26" t="s">
        <v>90</v>
      </c>
      <c r="O86" s="26" t="s">
        <v>165</v>
      </c>
      <c r="P86" s="26" t="s">
        <v>738</v>
      </c>
      <c r="Q86" s="74">
        <v>44319</v>
      </c>
      <c r="R86" s="74">
        <v>44591</v>
      </c>
      <c r="S86" s="57">
        <v>44385</v>
      </c>
      <c r="T86" s="28" t="s">
        <v>247</v>
      </c>
      <c r="U86" s="28" t="s">
        <v>1050</v>
      </c>
      <c r="V86" s="28" t="s">
        <v>106</v>
      </c>
      <c r="W86" s="26">
        <v>0</v>
      </c>
      <c r="X86" s="26">
        <v>0</v>
      </c>
      <c r="Y86" s="6"/>
    </row>
    <row r="87" spans="1:25" ht="12" customHeight="1" x14ac:dyDescent="0.2">
      <c r="A87" s="19" t="s">
        <v>760</v>
      </c>
      <c r="B87" s="20">
        <v>1</v>
      </c>
      <c r="C87" s="21">
        <v>2021</v>
      </c>
      <c r="D87" s="22" t="s">
        <v>741</v>
      </c>
      <c r="E87" s="29" t="s">
        <v>759</v>
      </c>
      <c r="F87" s="23">
        <v>44322</v>
      </c>
      <c r="G87" s="26" t="s">
        <v>748</v>
      </c>
      <c r="H87" s="22" t="s">
        <v>749</v>
      </c>
      <c r="I87" s="25" t="s">
        <v>750</v>
      </c>
      <c r="J87" s="32" t="s">
        <v>751</v>
      </c>
      <c r="K87" s="8" t="s">
        <v>99</v>
      </c>
      <c r="L87" s="26" t="s">
        <v>737</v>
      </c>
      <c r="M87" s="26">
        <v>1</v>
      </c>
      <c r="N87" s="26" t="s">
        <v>90</v>
      </c>
      <c r="O87" s="26" t="s">
        <v>165</v>
      </c>
      <c r="P87" s="26" t="s">
        <v>738</v>
      </c>
      <c r="Q87" s="74">
        <v>44319</v>
      </c>
      <c r="R87" s="74">
        <v>44500</v>
      </c>
      <c r="S87" s="57">
        <v>44385</v>
      </c>
      <c r="T87" s="28" t="s">
        <v>247</v>
      </c>
      <c r="U87" s="28" t="s">
        <v>1050</v>
      </c>
      <c r="V87" s="28" t="s">
        <v>106</v>
      </c>
      <c r="W87" s="26">
        <v>0</v>
      </c>
      <c r="X87" s="26">
        <v>0</v>
      </c>
      <c r="Y87" s="6"/>
    </row>
    <row r="88" spans="1:25" ht="12" customHeight="1" x14ac:dyDescent="0.2">
      <c r="A88" s="19" t="s">
        <v>760</v>
      </c>
      <c r="B88" s="20">
        <v>2</v>
      </c>
      <c r="C88" s="21">
        <v>2021</v>
      </c>
      <c r="D88" s="22" t="s">
        <v>741</v>
      </c>
      <c r="E88" s="29" t="s">
        <v>759</v>
      </c>
      <c r="F88" s="23">
        <v>44322</v>
      </c>
      <c r="G88" s="26" t="s">
        <v>748</v>
      </c>
      <c r="H88" s="22" t="s">
        <v>749</v>
      </c>
      <c r="I88" s="25" t="s">
        <v>752</v>
      </c>
      <c r="J88" s="32" t="s">
        <v>753</v>
      </c>
      <c r="K88" s="8" t="s">
        <v>99</v>
      </c>
      <c r="L88" s="26" t="s">
        <v>740</v>
      </c>
      <c r="M88" s="26">
        <v>1</v>
      </c>
      <c r="N88" s="26" t="s">
        <v>90</v>
      </c>
      <c r="O88" s="26" t="s">
        <v>165</v>
      </c>
      <c r="P88" s="26" t="s">
        <v>738</v>
      </c>
      <c r="Q88" s="74">
        <v>44319</v>
      </c>
      <c r="R88" s="74">
        <v>44591</v>
      </c>
      <c r="S88" s="57">
        <v>44385</v>
      </c>
      <c r="T88" s="28" t="s">
        <v>247</v>
      </c>
      <c r="U88" s="28" t="s">
        <v>1050</v>
      </c>
      <c r="V88" s="28" t="s">
        <v>106</v>
      </c>
      <c r="W88" s="26">
        <v>0</v>
      </c>
      <c r="X88" s="26">
        <v>0</v>
      </c>
      <c r="Y88" s="6"/>
    </row>
    <row r="89" spans="1:25" ht="12" customHeight="1" x14ac:dyDescent="0.2">
      <c r="A89" s="19" t="s">
        <v>761</v>
      </c>
      <c r="B89" s="20">
        <v>1</v>
      </c>
      <c r="C89" s="21">
        <v>2021</v>
      </c>
      <c r="D89" s="22" t="s">
        <v>82</v>
      </c>
      <c r="E89" s="29" t="s">
        <v>759</v>
      </c>
      <c r="F89" s="23">
        <v>44322</v>
      </c>
      <c r="G89" s="26" t="s">
        <v>754</v>
      </c>
      <c r="H89" s="22" t="s">
        <v>755</v>
      </c>
      <c r="I89" s="25" t="s">
        <v>756</v>
      </c>
      <c r="J89" s="32" t="s">
        <v>757</v>
      </c>
      <c r="K89" s="8" t="s">
        <v>99</v>
      </c>
      <c r="L89" s="26" t="s">
        <v>762</v>
      </c>
      <c r="M89" s="26">
        <v>12</v>
      </c>
      <c r="N89" s="26" t="s">
        <v>97</v>
      </c>
      <c r="O89" s="26" t="s">
        <v>98</v>
      </c>
      <c r="P89" s="26" t="s">
        <v>758</v>
      </c>
      <c r="Q89" s="74">
        <v>44348</v>
      </c>
      <c r="R89" s="74">
        <v>44713</v>
      </c>
      <c r="S89" s="57"/>
      <c r="T89" s="28"/>
      <c r="U89" s="28"/>
      <c r="V89" s="28" t="s">
        <v>106</v>
      </c>
      <c r="W89" s="26">
        <v>0</v>
      </c>
      <c r="X89" s="26">
        <v>0</v>
      </c>
      <c r="Y89" s="6"/>
    </row>
    <row r="90" spans="1:25" ht="12" customHeight="1" x14ac:dyDescent="0.2">
      <c r="A90" s="19" t="s">
        <v>783</v>
      </c>
      <c r="B90" s="20">
        <v>1</v>
      </c>
      <c r="C90" s="21">
        <v>2021</v>
      </c>
      <c r="D90" s="22" t="s">
        <v>730</v>
      </c>
      <c r="E90" s="29" t="s">
        <v>87</v>
      </c>
      <c r="F90" s="23">
        <v>44351</v>
      </c>
      <c r="G90" s="26" t="s">
        <v>769</v>
      </c>
      <c r="H90" s="22" t="s">
        <v>770</v>
      </c>
      <c r="I90" s="25" t="s">
        <v>779</v>
      </c>
      <c r="J90" s="32" t="s">
        <v>771</v>
      </c>
      <c r="K90" s="8" t="s">
        <v>96</v>
      </c>
      <c r="L90" s="26" t="s">
        <v>772</v>
      </c>
      <c r="M90" s="26">
        <v>1</v>
      </c>
      <c r="N90" s="26" t="s">
        <v>489</v>
      </c>
      <c r="O90" s="26" t="s">
        <v>489</v>
      </c>
      <c r="P90" s="26" t="s">
        <v>781</v>
      </c>
      <c r="Q90" s="74">
        <v>44362</v>
      </c>
      <c r="R90" s="74">
        <v>44469</v>
      </c>
      <c r="S90" s="57"/>
      <c r="T90" s="28"/>
      <c r="U90" s="28"/>
      <c r="V90" s="28" t="s">
        <v>106</v>
      </c>
      <c r="W90" s="26">
        <v>0</v>
      </c>
      <c r="X90" s="26">
        <v>0</v>
      </c>
      <c r="Y90" s="6"/>
    </row>
    <row r="91" spans="1:25" ht="12" customHeight="1" x14ac:dyDescent="0.2">
      <c r="A91" s="19" t="s">
        <v>784</v>
      </c>
      <c r="B91" s="20">
        <v>1</v>
      </c>
      <c r="C91" s="21">
        <v>2021</v>
      </c>
      <c r="D91" s="22" t="s">
        <v>486</v>
      </c>
      <c r="E91" s="29" t="s">
        <v>780</v>
      </c>
      <c r="F91" s="23">
        <v>44340</v>
      </c>
      <c r="G91" s="26" t="s">
        <v>773</v>
      </c>
      <c r="H91" s="22" t="s">
        <v>774</v>
      </c>
      <c r="I91" s="25" t="s">
        <v>775</v>
      </c>
      <c r="J91" s="32" t="s">
        <v>776</v>
      </c>
      <c r="K91" s="8" t="s">
        <v>517</v>
      </c>
      <c r="L91" s="26" t="s">
        <v>777</v>
      </c>
      <c r="M91" s="26" t="s">
        <v>778</v>
      </c>
      <c r="N91" s="26" t="s">
        <v>621</v>
      </c>
      <c r="O91" s="26" t="s">
        <v>621</v>
      </c>
      <c r="P91" s="26" t="s">
        <v>782</v>
      </c>
      <c r="Q91" s="74">
        <v>44355</v>
      </c>
      <c r="R91" s="74">
        <v>44377</v>
      </c>
      <c r="S91" s="57">
        <v>44378</v>
      </c>
      <c r="T91" s="28" t="s">
        <v>107</v>
      </c>
      <c r="U91" s="28" t="s">
        <v>935</v>
      </c>
      <c r="V91" s="28" t="s">
        <v>138</v>
      </c>
      <c r="W91" s="26">
        <v>0</v>
      </c>
      <c r="X91" s="26">
        <v>0</v>
      </c>
      <c r="Y91" s="6"/>
    </row>
    <row r="92" spans="1:25" ht="12" customHeight="1" x14ac:dyDescent="0.2">
      <c r="A92" s="19" t="s">
        <v>812</v>
      </c>
      <c r="B92" s="20">
        <v>1</v>
      </c>
      <c r="C92" s="21">
        <v>2021</v>
      </c>
      <c r="D92" s="22" t="s">
        <v>920</v>
      </c>
      <c r="E92" s="29" t="s">
        <v>780</v>
      </c>
      <c r="F92" s="23">
        <v>44340</v>
      </c>
      <c r="G92" s="26" t="s">
        <v>803</v>
      </c>
      <c r="H92" s="22" t="s">
        <v>804</v>
      </c>
      <c r="I92" s="25" t="s">
        <v>811</v>
      </c>
      <c r="J92" s="32" t="s">
        <v>805</v>
      </c>
      <c r="K92" s="8" t="s">
        <v>99</v>
      </c>
      <c r="L92" s="26" t="s">
        <v>806</v>
      </c>
      <c r="M92" s="26">
        <v>2</v>
      </c>
      <c r="N92" s="26" t="s">
        <v>810</v>
      </c>
      <c r="O92" s="26" t="s">
        <v>810</v>
      </c>
      <c r="P92" s="26" t="s">
        <v>807</v>
      </c>
      <c r="Q92" s="74">
        <v>44362</v>
      </c>
      <c r="R92" s="74">
        <v>44469</v>
      </c>
      <c r="S92" s="57"/>
      <c r="T92" s="28"/>
      <c r="U92" s="28"/>
      <c r="V92" s="28" t="s">
        <v>106</v>
      </c>
      <c r="W92" s="26">
        <v>0</v>
      </c>
      <c r="X92" s="26">
        <v>0</v>
      </c>
      <c r="Y92" s="6"/>
    </row>
    <row r="93" spans="1:25" ht="12" customHeight="1" x14ac:dyDescent="0.2">
      <c r="A93" s="19" t="s">
        <v>812</v>
      </c>
      <c r="B93" s="20">
        <v>2</v>
      </c>
      <c r="C93" s="21">
        <v>2021</v>
      </c>
      <c r="D93" s="22" t="s">
        <v>920</v>
      </c>
      <c r="E93" s="29" t="s">
        <v>780</v>
      </c>
      <c r="F93" s="23">
        <v>44340</v>
      </c>
      <c r="G93" s="26" t="s">
        <v>803</v>
      </c>
      <c r="H93" s="22" t="s">
        <v>804</v>
      </c>
      <c r="I93" s="25" t="s">
        <v>811</v>
      </c>
      <c r="J93" s="32" t="s">
        <v>808</v>
      </c>
      <c r="K93" s="8" t="s">
        <v>99</v>
      </c>
      <c r="L93" s="26" t="s">
        <v>809</v>
      </c>
      <c r="M93" s="26">
        <v>1</v>
      </c>
      <c r="N93" s="26" t="s">
        <v>810</v>
      </c>
      <c r="O93" s="26" t="s">
        <v>810</v>
      </c>
      <c r="P93" s="26" t="s">
        <v>807</v>
      </c>
      <c r="Q93" s="74">
        <v>44362</v>
      </c>
      <c r="R93" s="74">
        <v>44469</v>
      </c>
      <c r="S93" s="57"/>
      <c r="T93" s="28"/>
      <c r="U93" s="28"/>
      <c r="V93" s="28" t="s">
        <v>106</v>
      </c>
      <c r="W93" s="26">
        <v>0</v>
      </c>
      <c r="X93" s="26">
        <v>0</v>
      </c>
      <c r="Y93" s="6"/>
    </row>
    <row r="94" spans="1:25" ht="12" customHeight="1" x14ac:dyDescent="0.2">
      <c r="A94" s="19" t="s">
        <v>846</v>
      </c>
      <c r="B94" s="20">
        <v>1</v>
      </c>
      <c r="C94" s="21">
        <v>2021</v>
      </c>
      <c r="D94" s="22" t="s">
        <v>166</v>
      </c>
      <c r="E94" s="29" t="s">
        <v>780</v>
      </c>
      <c r="F94" s="23">
        <v>44340</v>
      </c>
      <c r="G94" s="26" t="s">
        <v>813</v>
      </c>
      <c r="H94" s="22" t="s">
        <v>814</v>
      </c>
      <c r="I94" s="25" t="s">
        <v>815</v>
      </c>
      <c r="J94" s="32" t="s">
        <v>816</v>
      </c>
      <c r="K94" s="8" t="s">
        <v>99</v>
      </c>
      <c r="L94" s="26" t="s">
        <v>817</v>
      </c>
      <c r="M94" s="26">
        <v>1</v>
      </c>
      <c r="N94" s="26" t="s">
        <v>167</v>
      </c>
      <c r="O94" s="26" t="s">
        <v>167</v>
      </c>
      <c r="P94" s="26" t="s">
        <v>818</v>
      </c>
      <c r="Q94" s="74">
        <v>44340</v>
      </c>
      <c r="R94" s="74">
        <v>44696</v>
      </c>
      <c r="S94" s="57"/>
      <c r="T94" s="28"/>
      <c r="U94" s="28"/>
      <c r="V94" s="28" t="s">
        <v>106</v>
      </c>
      <c r="W94" s="26">
        <v>0</v>
      </c>
      <c r="X94" s="26">
        <v>0</v>
      </c>
      <c r="Y94" s="6"/>
    </row>
    <row r="95" spans="1:25" ht="12" customHeight="1" x14ac:dyDescent="0.2">
      <c r="A95" s="19" t="s">
        <v>847</v>
      </c>
      <c r="B95" s="20">
        <v>1</v>
      </c>
      <c r="C95" s="21">
        <v>2021</v>
      </c>
      <c r="D95" s="22" t="s">
        <v>166</v>
      </c>
      <c r="E95" s="29" t="s">
        <v>780</v>
      </c>
      <c r="F95" s="23">
        <v>44340</v>
      </c>
      <c r="G95" s="26" t="s">
        <v>819</v>
      </c>
      <c r="H95" s="22" t="s">
        <v>814</v>
      </c>
      <c r="I95" s="25" t="s">
        <v>820</v>
      </c>
      <c r="J95" s="32" t="s">
        <v>821</v>
      </c>
      <c r="K95" s="8" t="s">
        <v>99</v>
      </c>
      <c r="L95" s="26" t="s">
        <v>817</v>
      </c>
      <c r="M95" s="26">
        <v>3</v>
      </c>
      <c r="N95" s="26" t="s">
        <v>167</v>
      </c>
      <c r="O95" s="26" t="s">
        <v>167</v>
      </c>
      <c r="P95" s="26" t="s">
        <v>818</v>
      </c>
      <c r="Q95" s="74">
        <v>44340</v>
      </c>
      <c r="R95" s="74">
        <v>44696</v>
      </c>
      <c r="S95" s="57"/>
      <c r="T95" s="28"/>
      <c r="U95" s="28"/>
      <c r="V95" s="28" t="s">
        <v>106</v>
      </c>
      <c r="W95" s="26">
        <v>0</v>
      </c>
      <c r="X95" s="26">
        <v>0</v>
      </c>
      <c r="Y95" s="6"/>
    </row>
    <row r="96" spans="1:25" ht="12" customHeight="1" x14ac:dyDescent="0.2">
      <c r="A96" s="19" t="s">
        <v>848</v>
      </c>
      <c r="B96" s="20">
        <v>1</v>
      </c>
      <c r="C96" s="21">
        <v>2021</v>
      </c>
      <c r="D96" s="22" t="s">
        <v>166</v>
      </c>
      <c r="E96" s="29" t="s">
        <v>780</v>
      </c>
      <c r="F96" s="23">
        <v>44340</v>
      </c>
      <c r="G96" s="26" t="s">
        <v>822</v>
      </c>
      <c r="H96" s="22" t="s">
        <v>814</v>
      </c>
      <c r="I96" s="25" t="s">
        <v>823</v>
      </c>
      <c r="J96" s="32" t="s">
        <v>824</v>
      </c>
      <c r="K96" s="8" t="s">
        <v>99</v>
      </c>
      <c r="L96" s="26" t="s">
        <v>817</v>
      </c>
      <c r="M96" s="26">
        <v>1</v>
      </c>
      <c r="N96" s="26" t="s">
        <v>167</v>
      </c>
      <c r="O96" s="26" t="s">
        <v>167</v>
      </c>
      <c r="P96" s="26" t="s">
        <v>818</v>
      </c>
      <c r="Q96" s="74">
        <v>44340</v>
      </c>
      <c r="R96" s="74">
        <v>44696</v>
      </c>
      <c r="S96" s="57"/>
      <c r="T96" s="28"/>
      <c r="U96" s="28"/>
      <c r="V96" s="28" t="s">
        <v>106</v>
      </c>
      <c r="W96" s="26">
        <v>0</v>
      </c>
      <c r="X96" s="26">
        <v>0</v>
      </c>
      <c r="Y96" s="6"/>
    </row>
    <row r="97" spans="1:25" ht="12" customHeight="1" x14ac:dyDescent="0.2">
      <c r="A97" s="19" t="s">
        <v>849</v>
      </c>
      <c r="B97" s="20">
        <v>1</v>
      </c>
      <c r="C97" s="21">
        <v>2021</v>
      </c>
      <c r="D97" s="22" t="s">
        <v>166</v>
      </c>
      <c r="E97" s="29" t="s">
        <v>780</v>
      </c>
      <c r="F97" s="23">
        <v>44340</v>
      </c>
      <c r="G97" s="26" t="s">
        <v>825</v>
      </c>
      <c r="H97" s="22" t="s">
        <v>814</v>
      </c>
      <c r="I97" s="25" t="s">
        <v>820</v>
      </c>
      <c r="J97" s="32" t="s">
        <v>826</v>
      </c>
      <c r="K97" s="8" t="s">
        <v>99</v>
      </c>
      <c r="L97" s="26" t="s">
        <v>817</v>
      </c>
      <c r="M97" s="26">
        <v>1</v>
      </c>
      <c r="N97" s="26" t="s">
        <v>167</v>
      </c>
      <c r="O97" s="26" t="s">
        <v>167</v>
      </c>
      <c r="P97" s="26" t="s">
        <v>818</v>
      </c>
      <c r="Q97" s="74">
        <v>44340</v>
      </c>
      <c r="R97" s="74">
        <v>44696</v>
      </c>
      <c r="S97" s="57"/>
      <c r="T97" s="28"/>
      <c r="U97" s="28"/>
      <c r="V97" s="28" t="s">
        <v>106</v>
      </c>
      <c r="W97" s="26">
        <v>0</v>
      </c>
      <c r="X97" s="26">
        <v>0</v>
      </c>
      <c r="Y97" s="6"/>
    </row>
    <row r="98" spans="1:25" ht="12" customHeight="1" x14ac:dyDescent="0.2">
      <c r="A98" s="19" t="s">
        <v>850</v>
      </c>
      <c r="B98" s="20">
        <v>1</v>
      </c>
      <c r="C98" s="21">
        <v>2021</v>
      </c>
      <c r="D98" s="22" t="s">
        <v>166</v>
      </c>
      <c r="E98" s="29" t="s">
        <v>780</v>
      </c>
      <c r="F98" s="23">
        <v>44340</v>
      </c>
      <c r="G98" s="26" t="s">
        <v>827</v>
      </c>
      <c r="H98" s="22" t="s">
        <v>814</v>
      </c>
      <c r="I98" s="25" t="s">
        <v>820</v>
      </c>
      <c r="J98" s="32" t="s">
        <v>828</v>
      </c>
      <c r="K98" s="8" t="s">
        <v>99</v>
      </c>
      <c r="L98" s="26" t="s">
        <v>817</v>
      </c>
      <c r="M98" s="26">
        <v>1</v>
      </c>
      <c r="N98" s="26" t="s">
        <v>167</v>
      </c>
      <c r="O98" s="26" t="s">
        <v>167</v>
      </c>
      <c r="P98" s="26" t="s">
        <v>818</v>
      </c>
      <c r="Q98" s="74">
        <v>44340</v>
      </c>
      <c r="R98" s="74">
        <v>44696</v>
      </c>
      <c r="S98" s="57"/>
      <c r="T98" s="28"/>
      <c r="U98" s="28"/>
      <c r="V98" s="28" t="s">
        <v>106</v>
      </c>
      <c r="W98" s="26">
        <v>0</v>
      </c>
      <c r="X98" s="26">
        <v>0</v>
      </c>
      <c r="Y98" s="6"/>
    </row>
    <row r="99" spans="1:25" ht="12" customHeight="1" x14ac:dyDescent="0.2">
      <c r="A99" s="19" t="s">
        <v>851</v>
      </c>
      <c r="B99" s="20">
        <v>1</v>
      </c>
      <c r="C99" s="21">
        <v>2021</v>
      </c>
      <c r="D99" s="22" t="s">
        <v>166</v>
      </c>
      <c r="E99" s="29" t="s">
        <v>780</v>
      </c>
      <c r="F99" s="23">
        <v>44340</v>
      </c>
      <c r="G99" s="26" t="s">
        <v>829</v>
      </c>
      <c r="H99" s="22" t="s">
        <v>71</v>
      </c>
      <c r="I99" s="25" t="s">
        <v>830</v>
      </c>
      <c r="J99" s="32" t="s">
        <v>831</v>
      </c>
      <c r="K99" s="8" t="s">
        <v>99</v>
      </c>
      <c r="L99" s="26" t="s">
        <v>832</v>
      </c>
      <c r="M99" s="26">
        <v>4</v>
      </c>
      <c r="N99" s="26" t="s">
        <v>167</v>
      </c>
      <c r="O99" s="26" t="s">
        <v>167</v>
      </c>
      <c r="P99" s="26" t="s">
        <v>818</v>
      </c>
      <c r="Q99" s="74">
        <v>44340</v>
      </c>
      <c r="R99" s="74">
        <v>44696</v>
      </c>
      <c r="S99" s="57"/>
      <c r="T99" s="28"/>
      <c r="U99" s="28"/>
      <c r="V99" s="28" t="s">
        <v>106</v>
      </c>
      <c r="W99" s="26">
        <v>0</v>
      </c>
      <c r="X99" s="26">
        <v>0</v>
      </c>
      <c r="Y99" s="6"/>
    </row>
    <row r="100" spans="1:25" ht="12" customHeight="1" x14ac:dyDescent="0.2">
      <c r="A100" s="19" t="s">
        <v>852</v>
      </c>
      <c r="B100" s="20">
        <v>1</v>
      </c>
      <c r="C100" s="21">
        <v>2021</v>
      </c>
      <c r="D100" s="22" t="s">
        <v>166</v>
      </c>
      <c r="E100" s="29" t="s">
        <v>780</v>
      </c>
      <c r="F100" s="23">
        <v>44340</v>
      </c>
      <c r="G100" s="26" t="s">
        <v>833</v>
      </c>
      <c r="H100" s="22" t="s">
        <v>71</v>
      </c>
      <c r="I100" s="25" t="s">
        <v>834</v>
      </c>
      <c r="J100" s="32" t="s">
        <v>835</v>
      </c>
      <c r="K100" s="8" t="s">
        <v>99</v>
      </c>
      <c r="L100" s="26" t="s">
        <v>832</v>
      </c>
      <c r="M100" s="26">
        <v>1</v>
      </c>
      <c r="N100" s="26" t="s">
        <v>167</v>
      </c>
      <c r="O100" s="26" t="s">
        <v>167</v>
      </c>
      <c r="P100" s="26" t="s">
        <v>818</v>
      </c>
      <c r="Q100" s="74">
        <v>44340</v>
      </c>
      <c r="R100" s="74">
        <v>44696</v>
      </c>
      <c r="S100" s="57"/>
      <c r="T100" s="28"/>
      <c r="U100" s="28"/>
      <c r="V100" s="28" t="s">
        <v>106</v>
      </c>
      <c r="W100" s="26">
        <v>0</v>
      </c>
      <c r="X100" s="26">
        <v>0</v>
      </c>
      <c r="Y100" s="6"/>
    </row>
    <row r="101" spans="1:25" ht="12" customHeight="1" x14ac:dyDescent="0.2">
      <c r="A101" s="19" t="s">
        <v>853</v>
      </c>
      <c r="B101" s="20">
        <v>1</v>
      </c>
      <c r="C101" s="21">
        <v>2021</v>
      </c>
      <c r="D101" s="22" t="s">
        <v>730</v>
      </c>
      <c r="E101" s="29" t="s">
        <v>780</v>
      </c>
      <c r="F101" s="23">
        <v>44340</v>
      </c>
      <c r="G101" s="26" t="s">
        <v>836</v>
      </c>
      <c r="H101" s="22" t="s">
        <v>837</v>
      </c>
      <c r="I101" s="25" t="s">
        <v>838</v>
      </c>
      <c r="J101" s="32" t="s">
        <v>839</v>
      </c>
      <c r="K101" s="8" t="s">
        <v>99</v>
      </c>
      <c r="L101" s="26" t="s">
        <v>840</v>
      </c>
      <c r="M101" s="26">
        <v>1</v>
      </c>
      <c r="N101" s="26" t="s">
        <v>489</v>
      </c>
      <c r="O101" s="26" t="s">
        <v>489</v>
      </c>
      <c r="P101" s="26" t="s">
        <v>841</v>
      </c>
      <c r="Q101" s="74">
        <v>44362</v>
      </c>
      <c r="R101" s="74">
        <v>44560</v>
      </c>
      <c r="S101" s="57"/>
      <c r="T101" s="28"/>
      <c r="U101" s="28"/>
      <c r="V101" s="28" t="s">
        <v>106</v>
      </c>
      <c r="W101" s="26">
        <v>0</v>
      </c>
      <c r="X101" s="26">
        <v>0</v>
      </c>
      <c r="Y101" s="6"/>
    </row>
    <row r="102" spans="1:25" ht="12" customHeight="1" x14ac:dyDescent="0.2">
      <c r="A102" s="19" t="s">
        <v>853</v>
      </c>
      <c r="B102" s="20">
        <v>2</v>
      </c>
      <c r="C102" s="21">
        <v>2021</v>
      </c>
      <c r="D102" s="22" t="s">
        <v>730</v>
      </c>
      <c r="E102" s="29" t="s">
        <v>780</v>
      </c>
      <c r="F102" s="23">
        <v>44340</v>
      </c>
      <c r="G102" s="26" t="s">
        <v>836</v>
      </c>
      <c r="H102" s="22" t="s">
        <v>837</v>
      </c>
      <c r="I102" s="25" t="s">
        <v>838</v>
      </c>
      <c r="J102" s="32" t="s">
        <v>842</v>
      </c>
      <c r="K102" s="8" t="s">
        <v>96</v>
      </c>
      <c r="L102" s="26" t="s">
        <v>843</v>
      </c>
      <c r="M102" s="26">
        <v>1</v>
      </c>
      <c r="N102" s="26" t="s">
        <v>489</v>
      </c>
      <c r="O102" s="26" t="s">
        <v>489</v>
      </c>
      <c r="P102" s="26" t="s">
        <v>841</v>
      </c>
      <c r="Q102" s="74">
        <v>44362</v>
      </c>
      <c r="R102" s="74">
        <v>44560</v>
      </c>
      <c r="S102" s="57"/>
      <c r="T102" s="28"/>
      <c r="U102" s="28"/>
      <c r="V102" s="28" t="s">
        <v>106</v>
      </c>
      <c r="W102" s="26">
        <v>0</v>
      </c>
      <c r="X102" s="26">
        <v>0</v>
      </c>
      <c r="Y102" s="6"/>
    </row>
    <row r="103" spans="1:25" ht="12" customHeight="1" x14ac:dyDescent="0.2">
      <c r="A103" s="19" t="s">
        <v>853</v>
      </c>
      <c r="B103" s="20">
        <v>3</v>
      </c>
      <c r="C103" s="21">
        <v>2021</v>
      </c>
      <c r="D103" s="22" t="s">
        <v>730</v>
      </c>
      <c r="E103" s="29" t="s">
        <v>780</v>
      </c>
      <c r="F103" s="23">
        <v>44340</v>
      </c>
      <c r="G103" s="26" t="s">
        <v>836</v>
      </c>
      <c r="H103" s="22" t="s">
        <v>837</v>
      </c>
      <c r="I103" s="25" t="s">
        <v>838</v>
      </c>
      <c r="J103" s="32" t="s">
        <v>844</v>
      </c>
      <c r="K103" s="8" t="s">
        <v>96</v>
      </c>
      <c r="L103" s="26" t="s">
        <v>843</v>
      </c>
      <c r="M103" s="26">
        <v>1</v>
      </c>
      <c r="N103" s="26" t="s">
        <v>489</v>
      </c>
      <c r="O103" s="26" t="s">
        <v>489</v>
      </c>
      <c r="P103" s="26" t="s">
        <v>841</v>
      </c>
      <c r="Q103" s="74">
        <v>44362</v>
      </c>
      <c r="R103" s="74">
        <v>44560</v>
      </c>
      <c r="S103" s="57"/>
      <c r="T103" s="28"/>
      <c r="U103" s="28"/>
      <c r="V103" s="28" t="s">
        <v>106</v>
      </c>
      <c r="W103" s="26">
        <v>0</v>
      </c>
      <c r="X103" s="26">
        <v>0</v>
      </c>
      <c r="Y103" s="6"/>
    </row>
    <row r="104" spans="1:25" ht="12" customHeight="1" x14ac:dyDescent="0.2">
      <c r="A104" s="19" t="s">
        <v>854</v>
      </c>
      <c r="B104" s="20">
        <v>1</v>
      </c>
      <c r="C104" s="21">
        <v>2021</v>
      </c>
      <c r="D104" s="22" t="s">
        <v>730</v>
      </c>
      <c r="E104" s="29" t="s">
        <v>780</v>
      </c>
      <c r="F104" s="23">
        <v>44340</v>
      </c>
      <c r="G104" s="26" t="s">
        <v>845</v>
      </c>
      <c r="H104" s="22" t="s">
        <v>837</v>
      </c>
      <c r="I104" s="25" t="s">
        <v>838</v>
      </c>
      <c r="J104" s="32" t="s">
        <v>839</v>
      </c>
      <c r="K104" s="8" t="s">
        <v>99</v>
      </c>
      <c r="L104" s="26" t="s">
        <v>840</v>
      </c>
      <c r="M104" s="26">
        <v>1</v>
      </c>
      <c r="N104" s="26" t="s">
        <v>489</v>
      </c>
      <c r="O104" s="26" t="s">
        <v>489</v>
      </c>
      <c r="P104" s="26" t="s">
        <v>841</v>
      </c>
      <c r="Q104" s="74">
        <v>44362</v>
      </c>
      <c r="R104" s="74">
        <v>44560</v>
      </c>
      <c r="S104" s="57"/>
      <c r="T104" s="28"/>
      <c r="U104" s="28"/>
      <c r="V104" s="28" t="s">
        <v>106</v>
      </c>
      <c r="W104" s="26">
        <v>0</v>
      </c>
      <c r="X104" s="26">
        <v>0</v>
      </c>
      <c r="Y104" s="6"/>
    </row>
    <row r="105" spans="1:25" ht="12" customHeight="1" x14ac:dyDescent="0.2">
      <c r="A105" s="19" t="s">
        <v>854</v>
      </c>
      <c r="B105" s="20">
        <v>2</v>
      </c>
      <c r="C105" s="21">
        <v>2021</v>
      </c>
      <c r="D105" s="22" t="s">
        <v>730</v>
      </c>
      <c r="E105" s="29" t="s">
        <v>780</v>
      </c>
      <c r="F105" s="23">
        <v>44340</v>
      </c>
      <c r="G105" s="26" t="s">
        <v>845</v>
      </c>
      <c r="H105" s="22" t="s">
        <v>837</v>
      </c>
      <c r="I105" s="25" t="s">
        <v>838</v>
      </c>
      <c r="J105" s="32" t="s">
        <v>842</v>
      </c>
      <c r="K105" s="8" t="s">
        <v>96</v>
      </c>
      <c r="L105" s="26" t="s">
        <v>843</v>
      </c>
      <c r="M105" s="26">
        <v>1</v>
      </c>
      <c r="N105" s="26" t="s">
        <v>489</v>
      </c>
      <c r="O105" s="26" t="s">
        <v>489</v>
      </c>
      <c r="P105" s="26" t="s">
        <v>841</v>
      </c>
      <c r="Q105" s="74">
        <v>44362</v>
      </c>
      <c r="R105" s="74">
        <v>44560</v>
      </c>
      <c r="S105" s="57"/>
      <c r="T105" s="28"/>
      <c r="U105" s="28"/>
      <c r="V105" s="28" t="s">
        <v>106</v>
      </c>
      <c r="W105" s="26">
        <v>0</v>
      </c>
      <c r="X105" s="26">
        <v>0</v>
      </c>
      <c r="Y105" s="6"/>
    </row>
    <row r="106" spans="1:25" ht="12" customHeight="1" x14ac:dyDescent="0.2">
      <c r="A106" s="19" t="s">
        <v>854</v>
      </c>
      <c r="B106" s="20">
        <v>3</v>
      </c>
      <c r="C106" s="21">
        <v>2021</v>
      </c>
      <c r="D106" s="22" t="s">
        <v>730</v>
      </c>
      <c r="E106" s="29" t="s">
        <v>780</v>
      </c>
      <c r="F106" s="23">
        <v>44340</v>
      </c>
      <c r="G106" s="26" t="s">
        <v>845</v>
      </c>
      <c r="H106" s="22" t="s">
        <v>837</v>
      </c>
      <c r="I106" s="25" t="s">
        <v>838</v>
      </c>
      <c r="J106" s="32" t="s">
        <v>844</v>
      </c>
      <c r="K106" s="8" t="s">
        <v>96</v>
      </c>
      <c r="L106" s="26" t="s">
        <v>843</v>
      </c>
      <c r="M106" s="26">
        <v>1</v>
      </c>
      <c r="N106" s="26" t="s">
        <v>489</v>
      </c>
      <c r="O106" s="26" t="s">
        <v>489</v>
      </c>
      <c r="P106" s="26" t="s">
        <v>841</v>
      </c>
      <c r="Q106" s="74">
        <v>44362</v>
      </c>
      <c r="R106" s="74">
        <v>44560</v>
      </c>
      <c r="S106" s="57"/>
      <c r="T106" s="28"/>
      <c r="U106" s="28"/>
      <c r="V106" s="28" t="s">
        <v>106</v>
      </c>
      <c r="W106" s="26">
        <v>0</v>
      </c>
      <c r="X106" s="26">
        <v>0</v>
      </c>
      <c r="Y106" s="6"/>
    </row>
    <row r="107" spans="1:25" ht="12" customHeight="1" x14ac:dyDescent="0.2">
      <c r="A107" s="19" t="s">
        <v>912</v>
      </c>
      <c r="B107" s="20">
        <v>1</v>
      </c>
      <c r="C107" s="21">
        <v>2021</v>
      </c>
      <c r="D107" s="22" t="s">
        <v>86</v>
      </c>
      <c r="E107" s="29" t="s">
        <v>780</v>
      </c>
      <c r="F107" s="23">
        <v>44341</v>
      </c>
      <c r="G107" s="26" t="s">
        <v>855</v>
      </c>
      <c r="H107" s="22" t="s">
        <v>856</v>
      </c>
      <c r="I107" s="25" t="s">
        <v>857</v>
      </c>
      <c r="J107" s="32" t="s">
        <v>858</v>
      </c>
      <c r="K107" s="8" t="s">
        <v>96</v>
      </c>
      <c r="L107" s="26" t="s">
        <v>859</v>
      </c>
      <c r="M107" s="26" t="s">
        <v>860</v>
      </c>
      <c r="N107" s="26" t="s">
        <v>100</v>
      </c>
      <c r="O107" s="26" t="s">
        <v>101</v>
      </c>
      <c r="P107" s="26" t="s">
        <v>205</v>
      </c>
      <c r="Q107" s="74">
        <v>44362</v>
      </c>
      <c r="R107" s="74">
        <v>44423</v>
      </c>
      <c r="S107" s="57"/>
      <c r="T107" s="28"/>
      <c r="U107" s="28"/>
      <c r="V107" s="28" t="s">
        <v>106</v>
      </c>
      <c r="W107" s="26">
        <v>0</v>
      </c>
      <c r="X107" s="26">
        <v>0</v>
      </c>
      <c r="Y107" s="6"/>
    </row>
    <row r="108" spans="1:25" ht="12" customHeight="1" x14ac:dyDescent="0.2">
      <c r="A108" s="19" t="s">
        <v>912</v>
      </c>
      <c r="B108" s="20">
        <v>2</v>
      </c>
      <c r="C108" s="21">
        <v>2021</v>
      </c>
      <c r="D108" s="22" t="s">
        <v>86</v>
      </c>
      <c r="E108" s="29" t="s">
        <v>780</v>
      </c>
      <c r="F108" s="23">
        <v>44341</v>
      </c>
      <c r="G108" s="26" t="s">
        <v>855</v>
      </c>
      <c r="H108" s="22" t="s">
        <v>856</v>
      </c>
      <c r="I108" s="25" t="s">
        <v>857</v>
      </c>
      <c r="J108" s="32" t="s">
        <v>861</v>
      </c>
      <c r="K108" s="8" t="s">
        <v>96</v>
      </c>
      <c r="L108" s="26" t="s">
        <v>862</v>
      </c>
      <c r="M108" s="26" t="s">
        <v>863</v>
      </c>
      <c r="N108" s="26" t="s">
        <v>100</v>
      </c>
      <c r="O108" s="26" t="s">
        <v>101</v>
      </c>
      <c r="P108" s="26" t="s">
        <v>205</v>
      </c>
      <c r="Q108" s="74">
        <v>44362</v>
      </c>
      <c r="R108" s="74">
        <v>44423</v>
      </c>
      <c r="S108" s="57"/>
      <c r="T108" s="28"/>
      <c r="U108" s="28"/>
      <c r="V108" s="28" t="s">
        <v>106</v>
      </c>
      <c r="W108" s="26">
        <v>0</v>
      </c>
      <c r="X108" s="26">
        <v>0</v>
      </c>
      <c r="Y108" s="6"/>
    </row>
    <row r="109" spans="1:25" ht="12" customHeight="1" x14ac:dyDescent="0.2">
      <c r="A109" s="19" t="s">
        <v>912</v>
      </c>
      <c r="B109" s="20">
        <v>3</v>
      </c>
      <c r="C109" s="21">
        <v>2021</v>
      </c>
      <c r="D109" s="22" t="s">
        <v>86</v>
      </c>
      <c r="E109" s="29" t="s">
        <v>780</v>
      </c>
      <c r="F109" s="23">
        <v>44341</v>
      </c>
      <c r="G109" s="26" t="s">
        <v>836</v>
      </c>
      <c r="H109" s="22" t="s">
        <v>856</v>
      </c>
      <c r="I109" s="25" t="s">
        <v>864</v>
      </c>
      <c r="J109" s="32" t="s">
        <v>865</v>
      </c>
      <c r="K109" s="8" t="s">
        <v>96</v>
      </c>
      <c r="L109" s="26" t="s">
        <v>862</v>
      </c>
      <c r="M109" s="26" t="s">
        <v>863</v>
      </c>
      <c r="N109" s="26" t="s">
        <v>100</v>
      </c>
      <c r="O109" s="26" t="s">
        <v>101</v>
      </c>
      <c r="P109" s="26" t="s">
        <v>205</v>
      </c>
      <c r="Q109" s="74">
        <v>44362</v>
      </c>
      <c r="R109" s="74">
        <v>44423</v>
      </c>
      <c r="S109" s="57"/>
      <c r="T109" s="28"/>
      <c r="U109" s="28"/>
      <c r="V109" s="28" t="s">
        <v>106</v>
      </c>
      <c r="W109" s="26">
        <v>0</v>
      </c>
      <c r="X109" s="26">
        <v>0</v>
      </c>
      <c r="Y109" s="6"/>
    </row>
    <row r="110" spans="1:25" ht="12" customHeight="1" x14ac:dyDescent="0.2">
      <c r="A110" s="19" t="s">
        <v>912</v>
      </c>
      <c r="B110" s="20">
        <v>4</v>
      </c>
      <c r="C110" s="21">
        <v>2021</v>
      </c>
      <c r="D110" s="22" t="s">
        <v>86</v>
      </c>
      <c r="E110" s="29" t="s">
        <v>780</v>
      </c>
      <c r="F110" s="23">
        <v>44341</v>
      </c>
      <c r="G110" s="26" t="s">
        <v>836</v>
      </c>
      <c r="H110" s="22" t="s">
        <v>856</v>
      </c>
      <c r="I110" s="25" t="s">
        <v>866</v>
      </c>
      <c r="J110" s="32" t="s">
        <v>867</v>
      </c>
      <c r="K110" s="8" t="s">
        <v>96</v>
      </c>
      <c r="L110" s="26" t="s">
        <v>868</v>
      </c>
      <c r="M110" s="26" t="s">
        <v>869</v>
      </c>
      <c r="N110" s="26" t="s">
        <v>100</v>
      </c>
      <c r="O110" s="26" t="s">
        <v>101</v>
      </c>
      <c r="P110" s="26" t="s">
        <v>205</v>
      </c>
      <c r="Q110" s="74">
        <v>44362</v>
      </c>
      <c r="R110" s="74">
        <v>44423</v>
      </c>
      <c r="S110" s="57"/>
      <c r="T110" s="28"/>
      <c r="U110" s="28"/>
      <c r="V110" s="28" t="s">
        <v>106</v>
      </c>
      <c r="W110" s="26">
        <v>0</v>
      </c>
      <c r="X110" s="26">
        <v>0</v>
      </c>
      <c r="Y110" s="6"/>
    </row>
    <row r="111" spans="1:25" ht="12" customHeight="1" x14ac:dyDescent="0.2">
      <c r="A111" s="19" t="s">
        <v>912</v>
      </c>
      <c r="B111" s="20">
        <v>5</v>
      </c>
      <c r="C111" s="21">
        <v>2021</v>
      </c>
      <c r="D111" s="22" t="s">
        <v>86</v>
      </c>
      <c r="E111" s="29" t="s">
        <v>780</v>
      </c>
      <c r="F111" s="23">
        <v>44341</v>
      </c>
      <c r="G111" s="26" t="s">
        <v>836</v>
      </c>
      <c r="H111" s="22" t="s">
        <v>856</v>
      </c>
      <c r="I111" s="25" t="s">
        <v>870</v>
      </c>
      <c r="J111" s="32" t="s">
        <v>871</v>
      </c>
      <c r="K111" s="8" t="s">
        <v>96</v>
      </c>
      <c r="L111" s="26" t="s">
        <v>872</v>
      </c>
      <c r="M111" s="26" t="s">
        <v>873</v>
      </c>
      <c r="N111" s="26" t="s">
        <v>100</v>
      </c>
      <c r="O111" s="26" t="s">
        <v>101</v>
      </c>
      <c r="P111" s="26" t="s">
        <v>205</v>
      </c>
      <c r="Q111" s="74">
        <v>44362</v>
      </c>
      <c r="R111" s="74">
        <v>44423</v>
      </c>
      <c r="S111" s="57"/>
      <c r="T111" s="28"/>
      <c r="U111" s="28"/>
      <c r="V111" s="28" t="s">
        <v>106</v>
      </c>
      <c r="W111" s="26">
        <v>0</v>
      </c>
      <c r="X111" s="26">
        <v>0</v>
      </c>
      <c r="Y111" s="6"/>
    </row>
    <row r="112" spans="1:25" ht="12" customHeight="1" x14ac:dyDescent="0.2">
      <c r="A112" s="19" t="s">
        <v>912</v>
      </c>
      <c r="B112" s="20">
        <v>6</v>
      </c>
      <c r="C112" s="21">
        <v>2021</v>
      </c>
      <c r="D112" s="22" t="s">
        <v>70</v>
      </c>
      <c r="E112" s="29" t="s">
        <v>780</v>
      </c>
      <c r="F112" s="23">
        <v>44351</v>
      </c>
      <c r="G112" s="26" t="s">
        <v>874</v>
      </c>
      <c r="H112" s="22" t="s">
        <v>837</v>
      </c>
      <c r="I112" s="25" t="s">
        <v>875</v>
      </c>
      <c r="J112" s="32" t="s">
        <v>876</v>
      </c>
      <c r="K112" s="8" t="s">
        <v>89</v>
      </c>
      <c r="L112" s="26" t="s">
        <v>877</v>
      </c>
      <c r="M112" s="26" t="s">
        <v>878</v>
      </c>
      <c r="N112" s="26" t="s">
        <v>90</v>
      </c>
      <c r="O112" s="26" t="s">
        <v>90</v>
      </c>
      <c r="P112" s="26" t="s">
        <v>523</v>
      </c>
      <c r="Q112" s="74">
        <v>44362</v>
      </c>
      <c r="R112" s="74">
        <v>44407</v>
      </c>
      <c r="S112" s="57"/>
      <c r="T112" s="28"/>
      <c r="U112" s="28"/>
      <c r="V112" s="28" t="s">
        <v>106</v>
      </c>
      <c r="W112" s="26">
        <v>0</v>
      </c>
      <c r="X112" s="26">
        <v>0</v>
      </c>
      <c r="Y112" s="6"/>
    </row>
    <row r="113" spans="1:25" ht="12" customHeight="1" x14ac:dyDescent="0.2">
      <c r="A113" s="19" t="s">
        <v>912</v>
      </c>
      <c r="B113" s="20">
        <v>7</v>
      </c>
      <c r="C113" s="21">
        <v>2021</v>
      </c>
      <c r="D113" s="22" t="s">
        <v>70</v>
      </c>
      <c r="E113" s="29" t="s">
        <v>780</v>
      </c>
      <c r="F113" s="23">
        <v>44352</v>
      </c>
      <c r="G113" s="26" t="s">
        <v>874</v>
      </c>
      <c r="H113" s="22" t="s">
        <v>837</v>
      </c>
      <c r="I113" s="25" t="s">
        <v>875</v>
      </c>
      <c r="J113" s="32" t="s">
        <v>879</v>
      </c>
      <c r="K113" s="8" t="s">
        <v>880</v>
      </c>
      <c r="L113" s="26" t="s">
        <v>877</v>
      </c>
      <c r="M113" s="26" t="s">
        <v>878</v>
      </c>
      <c r="N113" s="26" t="s">
        <v>90</v>
      </c>
      <c r="O113" s="26" t="s">
        <v>90</v>
      </c>
      <c r="P113" s="26" t="s">
        <v>523</v>
      </c>
      <c r="Q113" s="74">
        <v>44362</v>
      </c>
      <c r="R113" s="74">
        <v>44520</v>
      </c>
      <c r="S113" s="57"/>
      <c r="T113" s="28"/>
      <c r="U113" s="28"/>
      <c r="V113" s="28" t="s">
        <v>106</v>
      </c>
      <c r="W113" s="26">
        <v>0</v>
      </c>
      <c r="X113" s="26">
        <v>0</v>
      </c>
      <c r="Y113" s="6"/>
    </row>
    <row r="114" spans="1:25" ht="12" customHeight="1" x14ac:dyDescent="0.2">
      <c r="A114" s="19" t="s">
        <v>912</v>
      </c>
      <c r="B114" s="20">
        <v>8</v>
      </c>
      <c r="C114" s="21">
        <v>2021</v>
      </c>
      <c r="D114" s="22" t="s">
        <v>741</v>
      </c>
      <c r="E114" s="29" t="s">
        <v>780</v>
      </c>
      <c r="F114" s="23">
        <v>44353</v>
      </c>
      <c r="G114" s="26" t="s">
        <v>874</v>
      </c>
      <c r="H114" s="22" t="s">
        <v>749</v>
      </c>
      <c r="I114" s="25" t="s">
        <v>881</v>
      </c>
      <c r="J114" s="32" t="s">
        <v>882</v>
      </c>
      <c r="K114" s="8" t="s">
        <v>99</v>
      </c>
      <c r="L114" s="26" t="s">
        <v>883</v>
      </c>
      <c r="M114" s="26">
        <v>1</v>
      </c>
      <c r="N114" s="26" t="s">
        <v>90</v>
      </c>
      <c r="O114" s="26" t="s">
        <v>165</v>
      </c>
      <c r="P114" s="26" t="s">
        <v>884</v>
      </c>
      <c r="Q114" s="74">
        <v>44362</v>
      </c>
      <c r="R114" s="74">
        <v>44561</v>
      </c>
      <c r="S114" s="57"/>
      <c r="T114" s="28"/>
      <c r="U114" s="28"/>
      <c r="V114" s="28" t="s">
        <v>106</v>
      </c>
      <c r="W114" s="26">
        <v>0</v>
      </c>
      <c r="X114" s="26">
        <v>0</v>
      </c>
      <c r="Y114" s="6"/>
    </row>
    <row r="115" spans="1:25" ht="12" customHeight="1" x14ac:dyDescent="0.2">
      <c r="A115" s="19" t="s">
        <v>912</v>
      </c>
      <c r="B115" s="20">
        <v>9</v>
      </c>
      <c r="C115" s="21">
        <v>2021</v>
      </c>
      <c r="D115" s="22" t="s">
        <v>741</v>
      </c>
      <c r="E115" s="29" t="s">
        <v>780</v>
      </c>
      <c r="F115" s="23">
        <v>44354</v>
      </c>
      <c r="G115" s="26" t="s">
        <v>874</v>
      </c>
      <c r="H115" s="22" t="s">
        <v>749</v>
      </c>
      <c r="I115" s="25" t="s">
        <v>881</v>
      </c>
      <c r="J115" s="32" t="s">
        <v>885</v>
      </c>
      <c r="K115" s="8" t="s">
        <v>99</v>
      </c>
      <c r="L115" s="26" t="s">
        <v>886</v>
      </c>
      <c r="M115" s="26">
        <v>1</v>
      </c>
      <c r="N115" s="26" t="s">
        <v>90</v>
      </c>
      <c r="O115" s="26" t="s">
        <v>165</v>
      </c>
      <c r="P115" s="26" t="s">
        <v>884</v>
      </c>
      <c r="Q115" s="74">
        <v>44362</v>
      </c>
      <c r="R115" s="74">
        <v>44561</v>
      </c>
      <c r="S115" s="57"/>
      <c r="T115" s="28"/>
      <c r="U115" s="28"/>
      <c r="V115" s="28" t="s">
        <v>106</v>
      </c>
      <c r="W115" s="26">
        <v>0</v>
      </c>
      <c r="X115" s="26">
        <v>0</v>
      </c>
      <c r="Y115" s="6"/>
    </row>
    <row r="116" spans="1:25" ht="12" customHeight="1" x14ac:dyDescent="0.2">
      <c r="A116" s="19" t="s">
        <v>913</v>
      </c>
      <c r="B116" s="20">
        <v>1</v>
      </c>
      <c r="C116" s="21">
        <v>2021</v>
      </c>
      <c r="D116" s="22" t="s">
        <v>86</v>
      </c>
      <c r="E116" s="29" t="s">
        <v>780</v>
      </c>
      <c r="F116" s="23">
        <v>44341</v>
      </c>
      <c r="G116" s="26" t="s">
        <v>887</v>
      </c>
      <c r="H116" s="22" t="s">
        <v>856</v>
      </c>
      <c r="I116" s="25" t="s">
        <v>888</v>
      </c>
      <c r="J116" s="32" t="s">
        <v>889</v>
      </c>
      <c r="K116" s="8" t="s">
        <v>137</v>
      </c>
      <c r="L116" s="26" t="s">
        <v>890</v>
      </c>
      <c r="M116" s="26" t="s">
        <v>891</v>
      </c>
      <c r="N116" s="26" t="s">
        <v>100</v>
      </c>
      <c r="O116" s="26" t="s">
        <v>101</v>
      </c>
      <c r="P116" s="26" t="s">
        <v>205</v>
      </c>
      <c r="Q116" s="74">
        <v>44362</v>
      </c>
      <c r="R116" s="74">
        <v>44515</v>
      </c>
      <c r="S116" s="57"/>
      <c r="T116" s="28"/>
      <c r="U116" s="28"/>
      <c r="V116" s="28" t="s">
        <v>106</v>
      </c>
      <c r="W116" s="26">
        <v>0</v>
      </c>
      <c r="X116" s="26">
        <v>0</v>
      </c>
      <c r="Y116" s="6"/>
    </row>
    <row r="117" spans="1:25" ht="12" customHeight="1" x14ac:dyDescent="0.2">
      <c r="A117" s="19" t="s">
        <v>914</v>
      </c>
      <c r="B117" s="20">
        <v>1</v>
      </c>
      <c r="C117" s="21">
        <v>2021</v>
      </c>
      <c r="D117" s="22" t="s">
        <v>86</v>
      </c>
      <c r="E117" s="29" t="s">
        <v>780</v>
      </c>
      <c r="F117" s="23">
        <v>44341</v>
      </c>
      <c r="G117" s="26" t="s">
        <v>892</v>
      </c>
      <c r="H117" s="22" t="s">
        <v>856</v>
      </c>
      <c r="I117" s="25" t="s">
        <v>893</v>
      </c>
      <c r="J117" s="32" t="s">
        <v>894</v>
      </c>
      <c r="K117" s="8" t="s">
        <v>137</v>
      </c>
      <c r="L117" s="26" t="s">
        <v>890</v>
      </c>
      <c r="M117" s="26" t="s">
        <v>891</v>
      </c>
      <c r="N117" s="26" t="s">
        <v>100</v>
      </c>
      <c r="O117" s="26" t="s">
        <v>101</v>
      </c>
      <c r="P117" s="26" t="s">
        <v>205</v>
      </c>
      <c r="Q117" s="74">
        <v>44362</v>
      </c>
      <c r="R117" s="74">
        <v>44515</v>
      </c>
      <c r="S117" s="57"/>
      <c r="T117" s="28"/>
      <c r="U117" s="28"/>
      <c r="V117" s="28" t="s">
        <v>106</v>
      </c>
      <c r="W117" s="26">
        <v>0</v>
      </c>
      <c r="X117" s="26">
        <v>0</v>
      </c>
      <c r="Y117" s="6"/>
    </row>
    <row r="118" spans="1:25" ht="12" customHeight="1" x14ac:dyDescent="0.2">
      <c r="A118" s="19" t="s">
        <v>915</v>
      </c>
      <c r="B118" s="20">
        <v>1</v>
      </c>
      <c r="C118" s="21">
        <v>2021</v>
      </c>
      <c r="D118" s="22" t="s">
        <v>86</v>
      </c>
      <c r="E118" s="29" t="s">
        <v>780</v>
      </c>
      <c r="F118" s="23">
        <v>44341</v>
      </c>
      <c r="G118" s="26" t="s">
        <v>895</v>
      </c>
      <c r="H118" s="22" t="s">
        <v>856</v>
      </c>
      <c r="I118" s="25" t="s">
        <v>896</v>
      </c>
      <c r="J118" s="32" t="s">
        <v>897</v>
      </c>
      <c r="K118" s="8" t="s">
        <v>137</v>
      </c>
      <c r="L118" s="26" t="s">
        <v>898</v>
      </c>
      <c r="M118" s="26" t="s">
        <v>899</v>
      </c>
      <c r="N118" s="26" t="s">
        <v>100</v>
      </c>
      <c r="O118" s="26" t="s">
        <v>101</v>
      </c>
      <c r="P118" s="26" t="s">
        <v>205</v>
      </c>
      <c r="Q118" s="74">
        <v>44362</v>
      </c>
      <c r="R118" s="74">
        <v>44515</v>
      </c>
      <c r="S118" s="57"/>
      <c r="T118" s="28"/>
      <c r="U118" s="28"/>
      <c r="V118" s="28" t="s">
        <v>106</v>
      </c>
      <c r="W118" s="26">
        <v>0</v>
      </c>
      <c r="X118" s="26">
        <v>0</v>
      </c>
      <c r="Y118" s="6"/>
    </row>
    <row r="119" spans="1:25" ht="12" customHeight="1" x14ac:dyDescent="0.2">
      <c r="A119" s="19" t="s">
        <v>916</v>
      </c>
      <c r="B119" s="20">
        <v>1</v>
      </c>
      <c r="C119" s="21">
        <v>2021</v>
      </c>
      <c r="D119" s="22" t="s">
        <v>86</v>
      </c>
      <c r="E119" s="29" t="s">
        <v>780</v>
      </c>
      <c r="F119" s="23">
        <v>44341</v>
      </c>
      <c r="G119" s="26" t="s">
        <v>900</v>
      </c>
      <c r="H119" s="22" t="s">
        <v>901</v>
      </c>
      <c r="I119" s="25" t="s">
        <v>902</v>
      </c>
      <c r="J119" s="32" t="s">
        <v>903</v>
      </c>
      <c r="K119" s="8" t="s">
        <v>137</v>
      </c>
      <c r="L119" s="26" t="s">
        <v>904</v>
      </c>
      <c r="M119" s="26">
        <v>1</v>
      </c>
      <c r="N119" s="40" t="s">
        <v>918</v>
      </c>
      <c r="O119" s="26" t="s">
        <v>919</v>
      </c>
      <c r="P119" s="26" t="s">
        <v>905</v>
      </c>
      <c r="Q119" s="74">
        <v>44378</v>
      </c>
      <c r="R119" s="74">
        <v>44438</v>
      </c>
      <c r="S119" s="57"/>
      <c r="T119" s="28"/>
      <c r="U119" s="28"/>
      <c r="V119" s="28" t="s">
        <v>106</v>
      </c>
      <c r="W119" s="26">
        <v>0</v>
      </c>
      <c r="X119" s="26">
        <v>0</v>
      </c>
      <c r="Y119" s="6"/>
    </row>
    <row r="120" spans="1:25" ht="12" customHeight="1" x14ac:dyDescent="0.2">
      <c r="A120" s="19" t="s">
        <v>916</v>
      </c>
      <c r="B120" s="20">
        <v>2</v>
      </c>
      <c r="C120" s="21">
        <v>2021</v>
      </c>
      <c r="D120" s="22" t="s">
        <v>86</v>
      </c>
      <c r="E120" s="29" t="s">
        <v>780</v>
      </c>
      <c r="F120" s="23">
        <v>44341</v>
      </c>
      <c r="G120" s="26" t="s">
        <v>900</v>
      </c>
      <c r="H120" s="22" t="s">
        <v>901</v>
      </c>
      <c r="I120" s="25" t="s">
        <v>902</v>
      </c>
      <c r="J120" s="32" t="s">
        <v>906</v>
      </c>
      <c r="K120" s="8" t="s">
        <v>137</v>
      </c>
      <c r="L120" s="26" t="s">
        <v>907</v>
      </c>
      <c r="M120" s="26">
        <v>1</v>
      </c>
      <c r="N120" s="26" t="s">
        <v>100</v>
      </c>
      <c r="O120" s="26" t="s">
        <v>101</v>
      </c>
      <c r="P120" s="26" t="s">
        <v>908</v>
      </c>
      <c r="Q120" s="74">
        <v>44378</v>
      </c>
      <c r="R120" s="74">
        <v>44438</v>
      </c>
      <c r="S120" s="57"/>
      <c r="T120" s="28"/>
      <c r="U120" s="28"/>
      <c r="V120" s="28" t="s">
        <v>106</v>
      </c>
      <c r="W120" s="26">
        <v>0</v>
      </c>
      <c r="X120" s="26">
        <v>0</v>
      </c>
      <c r="Y120" s="6"/>
    </row>
    <row r="121" spans="1:25" ht="12" customHeight="1" x14ac:dyDescent="0.2">
      <c r="A121" s="19" t="s">
        <v>916</v>
      </c>
      <c r="B121" s="20">
        <v>3</v>
      </c>
      <c r="C121" s="21">
        <v>2021</v>
      </c>
      <c r="D121" s="22" t="s">
        <v>86</v>
      </c>
      <c r="E121" s="29" t="s">
        <v>780</v>
      </c>
      <c r="F121" s="23">
        <v>44341</v>
      </c>
      <c r="G121" s="26" t="s">
        <v>900</v>
      </c>
      <c r="H121" s="22" t="s">
        <v>901</v>
      </c>
      <c r="I121" s="25" t="s">
        <v>909</v>
      </c>
      <c r="J121" s="32" t="s">
        <v>910</v>
      </c>
      <c r="K121" s="8" t="s">
        <v>137</v>
      </c>
      <c r="L121" s="26" t="s">
        <v>911</v>
      </c>
      <c r="M121" s="26">
        <v>1</v>
      </c>
      <c r="N121" s="26" t="s">
        <v>100</v>
      </c>
      <c r="O121" s="26" t="s">
        <v>101</v>
      </c>
      <c r="P121" s="26" t="s">
        <v>908</v>
      </c>
      <c r="Q121" s="74">
        <v>44378</v>
      </c>
      <c r="R121" s="74">
        <v>44438</v>
      </c>
      <c r="S121" s="57"/>
      <c r="T121" s="28"/>
      <c r="U121" s="28"/>
      <c r="V121" s="28" t="s">
        <v>106</v>
      </c>
      <c r="W121" s="26">
        <v>0</v>
      </c>
      <c r="X121" s="26">
        <v>0</v>
      </c>
      <c r="Y121" s="6"/>
    </row>
    <row r="122" spans="1:25" ht="12" customHeight="1" x14ac:dyDescent="0.2">
      <c r="A122" s="19" t="s">
        <v>917</v>
      </c>
      <c r="B122" s="20">
        <v>1</v>
      </c>
      <c r="C122" s="21">
        <v>2021</v>
      </c>
      <c r="D122" s="22" t="s">
        <v>70</v>
      </c>
      <c r="E122" s="29" t="s">
        <v>780</v>
      </c>
      <c r="F122" s="23">
        <v>44341</v>
      </c>
      <c r="G122" s="26" t="s">
        <v>921</v>
      </c>
      <c r="H122" s="22" t="s">
        <v>922</v>
      </c>
      <c r="I122" s="25" t="s">
        <v>923</v>
      </c>
      <c r="J122" s="32" t="s">
        <v>924</v>
      </c>
      <c r="K122" s="8" t="s">
        <v>880</v>
      </c>
      <c r="L122" s="26" t="s">
        <v>925</v>
      </c>
      <c r="M122" s="26" t="s">
        <v>926</v>
      </c>
      <c r="N122" s="26" t="s">
        <v>90</v>
      </c>
      <c r="O122" s="26" t="s">
        <v>90</v>
      </c>
      <c r="P122" s="26" t="s">
        <v>523</v>
      </c>
      <c r="Q122" s="74">
        <v>44348</v>
      </c>
      <c r="R122" s="74">
        <v>44438</v>
      </c>
      <c r="S122" s="57"/>
      <c r="T122" s="28"/>
      <c r="U122" s="28"/>
      <c r="V122" s="28" t="s">
        <v>106</v>
      </c>
      <c r="W122" s="26">
        <v>0</v>
      </c>
      <c r="X122" s="26">
        <v>0</v>
      </c>
      <c r="Y122" s="6"/>
    </row>
    <row r="123" spans="1:25" ht="12" customHeight="1" x14ac:dyDescent="0.2">
      <c r="A123" s="19" t="s">
        <v>941</v>
      </c>
      <c r="B123" s="20">
        <v>1</v>
      </c>
      <c r="C123" s="21">
        <v>2021</v>
      </c>
      <c r="D123" s="22" t="s">
        <v>486</v>
      </c>
      <c r="E123" s="29" t="s">
        <v>87</v>
      </c>
      <c r="F123" s="23">
        <v>44320</v>
      </c>
      <c r="G123" s="26" t="s">
        <v>936</v>
      </c>
      <c r="H123" s="22" t="s">
        <v>482</v>
      </c>
      <c r="I123" s="25" t="s">
        <v>937</v>
      </c>
      <c r="J123" s="32" t="s">
        <v>938</v>
      </c>
      <c r="K123" s="8" t="s">
        <v>517</v>
      </c>
      <c r="L123" s="26" t="s">
        <v>939</v>
      </c>
      <c r="M123" s="26">
        <v>1</v>
      </c>
      <c r="N123" s="26" t="s">
        <v>621</v>
      </c>
      <c r="O123" s="26" t="s">
        <v>621</v>
      </c>
      <c r="P123" s="26" t="s">
        <v>940</v>
      </c>
      <c r="Q123" s="74">
        <v>44378</v>
      </c>
      <c r="R123" s="74">
        <v>44438</v>
      </c>
      <c r="S123" s="57"/>
      <c r="T123" s="28"/>
      <c r="U123" s="28"/>
      <c r="V123" s="28" t="s">
        <v>106</v>
      </c>
      <c r="W123" s="26">
        <v>0</v>
      </c>
      <c r="X123" s="26">
        <v>0</v>
      </c>
      <c r="Y123" s="6"/>
    </row>
    <row r="124" spans="1:25" ht="12" customHeight="1" x14ac:dyDescent="0.2">
      <c r="A124" s="19" t="s">
        <v>1022</v>
      </c>
      <c r="B124" s="20">
        <v>1</v>
      </c>
      <c r="C124" s="21">
        <v>2021</v>
      </c>
      <c r="D124" s="22" t="s">
        <v>86</v>
      </c>
      <c r="E124" s="29" t="s">
        <v>949</v>
      </c>
      <c r="F124" s="23">
        <v>44337</v>
      </c>
      <c r="G124" s="26" t="s">
        <v>950</v>
      </c>
      <c r="H124" s="22" t="s">
        <v>509</v>
      </c>
      <c r="I124" s="25" t="s">
        <v>951</v>
      </c>
      <c r="J124" s="32" t="s">
        <v>952</v>
      </c>
      <c r="K124" s="8" t="s">
        <v>512</v>
      </c>
      <c r="L124" s="26" t="s">
        <v>953</v>
      </c>
      <c r="M124" s="26" t="s">
        <v>954</v>
      </c>
      <c r="N124" s="26" t="s">
        <v>100</v>
      </c>
      <c r="O124" s="26" t="s">
        <v>101</v>
      </c>
      <c r="P124" s="26" t="s">
        <v>908</v>
      </c>
      <c r="Q124" s="74">
        <v>44362</v>
      </c>
      <c r="R124" s="74">
        <v>44725</v>
      </c>
      <c r="S124" s="57"/>
      <c r="T124" s="28"/>
      <c r="U124" s="28"/>
      <c r="V124" s="28" t="s">
        <v>106</v>
      </c>
      <c r="W124" s="26">
        <v>0</v>
      </c>
      <c r="X124" s="26">
        <v>0</v>
      </c>
      <c r="Y124" s="6"/>
    </row>
    <row r="125" spans="1:25" ht="12" customHeight="1" x14ac:dyDescent="0.2">
      <c r="A125" s="19" t="s">
        <v>1023</v>
      </c>
      <c r="B125" s="20">
        <v>1</v>
      </c>
      <c r="C125" s="21">
        <v>2021</v>
      </c>
      <c r="D125" s="22" t="s">
        <v>86</v>
      </c>
      <c r="E125" s="29" t="s">
        <v>949</v>
      </c>
      <c r="F125" s="23">
        <v>44337</v>
      </c>
      <c r="G125" s="26" t="s">
        <v>955</v>
      </c>
      <c r="H125" s="22" t="s">
        <v>509</v>
      </c>
      <c r="I125" s="25" t="s">
        <v>956</v>
      </c>
      <c r="J125" s="32" t="s">
        <v>957</v>
      </c>
      <c r="K125" s="8" t="s">
        <v>512</v>
      </c>
      <c r="L125" s="26" t="s">
        <v>953</v>
      </c>
      <c r="M125" s="26" t="s">
        <v>958</v>
      </c>
      <c r="N125" s="26" t="s">
        <v>100</v>
      </c>
      <c r="O125" s="26" t="s">
        <v>101</v>
      </c>
      <c r="P125" s="26" t="s">
        <v>908</v>
      </c>
      <c r="Q125" s="74">
        <v>44362</v>
      </c>
      <c r="R125" s="74">
        <v>44725</v>
      </c>
      <c r="S125" s="57"/>
      <c r="T125" s="28"/>
      <c r="U125" s="28"/>
      <c r="V125" s="28" t="s">
        <v>106</v>
      </c>
      <c r="W125" s="26">
        <v>0</v>
      </c>
      <c r="X125" s="26">
        <v>0</v>
      </c>
      <c r="Y125" s="6"/>
    </row>
    <row r="126" spans="1:25" ht="12" customHeight="1" x14ac:dyDescent="0.2">
      <c r="A126" s="19" t="s">
        <v>1024</v>
      </c>
      <c r="B126" s="20">
        <v>1</v>
      </c>
      <c r="C126" s="21">
        <v>2021</v>
      </c>
      <c r="D126" s="22" t="s">
        <v>86</v>
      </c>
      <c r="E126" s="29" t="s">
        <v>949</v>
      </c>
      <c r="F126" s="23">
        <v>44337</v>
      </c>
      <c r="G126" s="26" t="s">
        <v>959</v>
      </c>
      <c r="H126" s="22" t="s">
        <v>509</v>
      </c>
      <c r="I126" s="25" t="s">
        <v>960</v>
      </c>
      <c r="J126" s="32" t="s">
        <v>961</v>
      </c>
      <c r="K126" s="8" t="s">
        <v>512</v>
      </c>
      <c r="L126" s="26" t="s">
        <v>962</v>
      </c>
      <c r="M126" s="26" t="s">
        <v>963</v>
      </c>
      <c r="N126" s="26" t="s">
        <v>100</v>
      </c>
      <c r="O126" s="26" t="s">
        <v>101</v>
      </c>
      <c r="P126" s="26" t="s">
        <v>908</v>
      </c>
      <c r="Q126" s="74">
        <v>44362</v>
      </c>
      <c r="R126" s="74">
        <v>44560</v>
      </c>
      <c r="S126" s="57"/>
      <c r="T126" s="28"/>
      <c r="U126" s="28"/>
      <c r="V126" s="28" t="s">
        <v>106</v>
      </c>
      <c r="W126" s="26">
        <v>0</v>
      </c>
      <c r="X126" s="26">
        <v>0</v>
      </c>
      <c r="Y126" s="6"/>
    </row>
    <row r="127" spans="1:25" ht="12" customHeight="1" x14ac:dyDescent="0.2">
      <c r="A127" s="19" t="s">
        <v>1025</v>
      </c>
      <c r="B127" s="20">
        <v>1</v>
      </c>
      <c r="C127" s="21">
        <v>2021</v>
      </c>
      <c r="D127" s="22" t="s">
        <v>86</v>
      </c>
      <c r="E127" s="29" t="s">
        <v>949</v>
      </c>
      <c r="F127" s="23">
        <v>44337</v>
      </c>
      <c r="G127" s="26" t="s">
        <v>964</v>
      </c>
      <c r="H127" s="22" t="s">
        <v>509</v>
      </c>
      <c r="I127" s="25" t="s">
        <v>965</v>
      </c>
      <c r="J127" s="32" t="s">
        <v>966</v>
      </c>
      <c r="K127" s="8" t="s">
        <v>512</v>
      </c>
      <c r="L127" s="26" t="s">
        <v>953</v>
      </c>
      <c r="M127" s="26" t="s">
        <v>967</v>
      </c>
      <c r="N127" s="26" t="s">
        <v>100</v>
      </c>
      <c r="O127" s="26" t="s">
        <v>101</v>
      </c>
      <c r="P127" s="26" t="s">
        <v>908</v>
      </c>
      <c r="Q127" s="74">
        <v>44362</v>
      </c>
      <c r="R127" s="74">
        <v>44726</v>
      </c>
      <c r="S127" s="57"/>
      <c r="T127" s="28"/>
      <c r="U127" s="28"/>
      <c r="V127" s="28" t="s">
        <v>106</v>
      </c>
      <c r="W127" s="26">
        <v>0</v>
      </c>
      <c r="X127" s="26">
        <v>0</v>
      </c>
      <c r="Y127" s="6"/>
    </row>
    <row r="128" spans="1:25" ht="12" customHeight="1" x14ac:dyDescent="0.2">
      <c r="A128" s="19" t="s">
        <v>1026</v>
      </c>
      <c r="B128" s="20">
        <v>1</v>
      </c>
      <c r="C128" s="21">
        <v>2021</v>
      </c>
      <c r="D128" s="22" t="s">
        <v>86</v>
      </c>
      <c r="E128" s="29" t="s">
        <v>949</v>
      </c>
      <c r="F128" s="23">
        <v>44337</v>
      </c>
      <c r="G128" s="26" t="s">
        <v>968</v>
      </c>
      <c r="H128" s="22" t="s">
        <v>509</v>
      </c>
      <c r="I128" s="25" t="s">
        <v>969</v>
      </c>
      <c r="J128" s="32" t="s">
        <v>970</v>
      </c>
      <c r="K128" s="8" t="s">
        <v>512</v>
      </c>
      <c r="L128" s="26" t="s">
        <v>971</v>
      </c>
      <c r="M128" s="26" t="s">
        <v>972</v>
      </c>
      <c r="N128" s="26" t="s">
        <v>100</v>
      </c>
      <c r="O128" s="26" t="s">
        <v>101</v>
      </c>
      <c r="P128" s="26" t="s">
        <v>908</v>
      </c>
      <c r="Q128" s="74">
        <v>44362</v>
      </c>
      <c r="R128" s="74">
        <v>44560</v>
      </c>
      <c r="S128" s="57"/>
      <c r="T128" s="28"/>
      <c r="U128" s="28"/>
      <c r="V128" s="28" t="s">
        <v>106</v>
      </c>
      <c r="W128" s="26">
        <v>0</v>
      </c>
      <c r="X128" s="26">
        <v>0</v>
      </c>
      <c r="Y128" s="6"/>
    </row>
    <row r="129" spans="1:25" ht="12" customHeight="1" x14ac:dyDescent="0.2">
      <c r="A129" s="19" t="s">
        <v>1027</v>
      </c>
      <c r="B129" s="20">
        <v>1</v>
      </c>
      <c r="C129" s="21">
        <v>2021</v>
      </c>
      <c r="D129" s="22" t="s">
        <v>86</v>
      </c>
      <c r="E129" s="29" t="s">
        <v>949</v>
      </c>
      <c r="F129" s="23">
        <v>44337</v>
      </c>
      <c r="G129" s="26" t="s">
        <v>973</v>
      </c>
      <c r="H129" s="22" t="s">
        <v>509</v>
      </c>
      <c r="I129" s="25" t="s">
        <v>974</v>
      </c>
      <c r="J129" s="32" t="s">
        <v>975</v>
      </c>
      <c r="K129" s="8" t="s">
        <v>517</v>
      </c>
      <c r="L129" s="26" t="s">
        <v>976</v>
      </c>
      <c r="M129" s="26" t="s">
        <v>977</v>
      </c>
      <c r="N129" s="26" t="s">
        <v>100</v>
      </c>
      <c r="O129" s="26" t="s">
        <v>101</v>
      </c>
      <c r="P129" s="26" t="s">
        <v>908</v>
      </c>
      <c r="Q129" s="74">
        <v>44362</v>
      </c>
      <c r="R129" s="74">
        <v>44560</v>
      </c>
      <c r="S129" s="57"/>
      <c r="T129" s="28"/>
      <c r="U129" s="28"/>
      <c r="V129" s="28" t="s">
        <v>106</v>
      </c>
      <c r="W129" s="26">
        <v>0</v>
      </c>
      <c r="X129" s="26">
        <v>0</v>
      </c>
      <c r="Y129" s="6"/>
    </row>
    <row r="130" spans="1:25" ht="12" customHeight="1" x14ac:dyDescent="0.2">
      <c r="A130" s="19" t="s">
        <v>1028</v>
      </c>
      <c r="B130" s="20">
        <v>1</v>
      </c>
      <c r="C130" s="21">
        <v>2021</v>
      </c>
      <c r="D130" s="22" t="s">
        <v>86</v>
      </c>
      <c r="E130" s="29" t="s">
        <v>949</v>
      </c>
      <c r="F130" s="23">
        <v>44337</v>
      </c>
      <c r="G130" s="26" t="s">
        <v>978</v>
      </c>
      <c r="H130" s="22" t="s">
        <v>509</v>
      </c>
      <c r="I130" s="25" t="s">
        <v>979</v>
      </c>
      <c r="J130" s="32" t="s">
        <v>980</v>
      </c>
      <c r="K130" s="8" t="s">
        <v>517</v>
      </c>
      <c r="L130" s="26" t="s">
        <v>953</v>
      </c>
      <c r="M130" s="26" t="s">
        <v>958</v>
      </c>
      <c r="N130" s="26" t="s">
        <v>100</v>
      </c>
      <c r="O130" s="26" t="s">
        <v>101</v>
      </c>
      <c r="P130" s="26" t="s">
        <v>908</v>
      </c>
      <c r="Q130" s="74">
        <v>44362</v>
      </c>
      <c r="R130" s="74">
        <v>44620</v>
      </c>
      <c r="S130" s="57"/>
      <c r="T130" s="28"/>
      <c r="U130" s="28"/>
      <c r="V130" s="28" t="s">
        <v>106</v>
      </c>
      <c r="W130" s="26">
        <v>0</v>
      </c>
      <c r="X130" s="26">
        <v>0</v>
      </c>
      <c r="Y130" s="6"/>
    </row>
    <row r="131" spans="1:25" ht="12" customHeight="1" x14ac:dyDescent="0.2">
      <c r="A131" s="19" t="s">
        <v>1029</v>
      </c>
      <c r="B131" s="20">
        <v>1</v>
      </c>
      <c r="C131" s="21">
        <v>2021</v>
      </c>
      <c r="D131" s="22" t="s">
        <v>86</v>
      </c>
      <c r="E131" s="29" t="s">
        <v>949</v>
      </c>
      <c r="F131" s="23">
        <v>44337</v>
      </c>
      <c r="G131" s="26" t="s">
        <v>981</v>
      </c>
      <c r="H131" s="22" t="s">
        <v>509</v>
      </c>
      <c r="I131" s="25" t="s">
        <v>979</v>
      </c>
      <c r="J131" s="32" t="s">
        <v>982</v>
      </c>
      <c r="K131" s="8" t="s">
        <v>517</v>
      </c>
      <c r="L131" s="26" t="s">
        <v>953</v>
      </c>
      <c r="M131" s="26" t="s">
        <v>958</v>
      </c>
      <c r="N131" s="26" t="s">
        <v>100</v>
      </c>
      <c r="O131" s="26" t="s">
        <v>101</v>
      </c>
      <c r="P131" s="26" t="s">
        <v>908</v>
      </c>
      <c r="Q131" s="74">
        <v>44362</v>
      </c>
      <c r="R131" s="74">
        <v>44620</v>
      </c>
      <c r="S131" s="57"/>
      <c r="T131" s="28"/>
      <c r="U131" s="28"/>
      <c r="V131" s="28" t="s">
        <v>106</v>
      </c>
      <c r="W131" s="26">
        <v>0</v>
      </c>
      <c r="X131" s="26">
        <v>0</v>
      </c>
      <c r="Y131" s="6"/>
    </row>
    <row r="132" spans="1:25" ht="12" customHeight="1" x14ac:dyDescent="0.2">
      <c r="A132" s="19" t="s">
        <v>1030</v>
      </c>
      <c r="B132" s="20">
        <v>1</v>
      </c>
      <c r="C132" s="21">
        <v>2021</v>
      </c>
      <c r="D132" s="22" t="s">
        <v>86</v>
      </c>
      <c r="E132" s="29" t="s">
        <v>949</v>
      </c>
      <c r="F132" s="23">
        <v>44337</v>
      </c>
      <c r="G132" s="26" t="s">
        <v>983</v>
      </c>
      <c r="H132" s="22" t="s">
        <v>509</v>
      </c>
      <c r="I132" s="25" t="s">
        <v>984</v>
      </c>
      <c r="J132" s="32" t="s">
        <v>985</v>
      </c>
      <c r="K132" s="8" t="s">
        <v>137</v>
      </c>
      <c r="L132" s="26" t="s">
        <v>986</v>
      </c>
      <c r="M132" s="26" t="s">
        <v>987</v>
      </c>
      <c r="N132" s="26" t="s">
        <v>100</v>
      </c>
      <c r="O132" s="26" t="s">
        <v>101</v>
      </c>
      <c r="P132" s="26" t="s">
        <v>908</v>
      </c>
      <c r="Q132" s="74">
        <v>44362</v>
      </c>
      <c r="R132" s="74">
        <v>44620</v>
      </c>
      <c r="S132" s="57"/>
      <c r="T132" s="28"/>
      <c r="U132" s="28"/>
      <c r="V132" s="28" t="s">
        <v>106</v>
      </c>
      <c r="W132" s="26">
        <v>0</v>
      </c>
      <c r="X132" s="26">
        <v>0</v>
      </c>
      <c r="Y132" s="6"/>
    </row>
    <row r="133" spans="1:25" ht="12" customHeight="1" x14ac:dyDescent="0.2">
      <c r="A133" s="19" t="s">
        <v>1031</v>
      </c>
      <c r="B133" s="20">
        <v>1</v>
      </c>
      <c r="C133" s="21">
        <v>2021</v>
      </c>
      <c r="D133" s="22" t="s">
        <v>86</v>
      </c>
      <c r="E133" s="29" t="s">
        <v>949</v>
      </c>
      <c r="F133" s="23">
        <v>44337</v>
      </c>
      <c r="G133" s="26" t="s">
        <v>988</v>
      </c>
      <c r="H133" s="22" t="s">
        <v>509</v>
      </c>
      <c r="I133" s="25" t="s">
        <v>984</v>
      </c>
      <c r="J133" s="32" t="s">
        <v>989</v>
      </c>
      <c r="K133" s="8" t="s">
        <v>137</v>
      </c>
      <c r="L133" s="26" t="s">
        <v>953</v>
      </c>
      <c r="M133" s="26" t="s">
        <v>967</v>
      </c>
      <c r="N133" s="26" t="s">
        <v>100</v>
      </c>
      <c r="O133" s="26" t="s">
        <v>101</v>
      </c>
      <c r="P133" s="26" t="s">
        <v>908</v>
      </c>
      <c r="Q133" s="74">
        <v>44362</v>
      </c>
      <c r="R133" s="74">
        <v>44726</v>
      </c>
      <c r="S133" s="57"/>
      <c r="T133" s="28"/>
      <c r="U133" s="28"/>
      <c r="V133" s="28" t="s">
        <v>106</v>
      </c>
      <c r="W133" s="26">
        <v>0</v>
      </c>
      <c r="X133" s="26">
        <v>0</v>
      </c>
      <c r="Y133" s="6"/>
    </row>
    <row r="134" spans="1:25" ht="12" customHeight="1" x14ac:dyDescent="0.2">
      <c r="A134" s="19" t="s">
        <v>1032</v>
      </c>
      <c r="B134" s="20">
        <v>1</v>
      </c>
      <c r="C134" s="21">
        <v>2021</v>
      </c>
      <c r="D134" s="22" t="s">
        <v>86</v>
      </c>
      <c r="E134" s="29" t="s">
        <v>949</v>
      </c>
      <c r="F134" s="23">
        <v>44337</v>
      </c>
      <c r="G134" s="26" t="s">
        <v>990</v>
      </c>
      <c r="H134" s="22" t="s">
        <v>509</v>
      </c>
      <c r="I134" s="25" t="s">
        <v>991</v>
      </c>
      <c r="J134" s="32" t="s">
        <v>992</v>
      </c>
      <c r="K134" s="8" t="s">
        <v>99</v>
      </c>
      <c r="L134" s="26" t="s">
        <v>993</v>
      </c>
      <c r="M134" s="26" t="s">
        <v>994</v>
      </c>
      <c r="N134" s="26" t="s">
        <v>100</v>
      </c>
      <c r="O134" s="26" t="s">
        <v>101</v>
      </c>
      <c r="P134" s="26" t="s">
        <v>908</v>
      </c>
      <c r="Q134" s="74">
        <v>44362</v>
      </c>
      <c r="R134" s="74">
        <v>44560</v>
      </c>
      <c r="S134" s="57"/>
      <c r="T134" s="28"/>
      <c r="U134" s="28"/>
      <c r="V134" s="28" t="s">
        <v>106</v>
      </c>
      <c r="W134" s="26">
        <v>0</v>
      </c>
      <c r="X134" s="26">
        <v>0</v>
      </c>
      <c r="Y134" s="6"/>
    </row>
    <row r="135" spans="1:25" ht="12" customHeight="1" x14ac:dyDescent="0.2">
      <c r="A135" s="19" t="s">
        <v>1033</v>
      </c>
      <c r="B135" s="20">
        <v>1</v>
      </c>
      <c r="C135" s="21">
        <v>2021</v>
      </c>
      <c r="D135" s="22" t="s">
        <v>86</v>
      </c>
      <c r="E135" s="29" t="s">
        <v>949</v>
      </c>
      <c r="F135" s="23">
        <v>44337</v>
      </c>
      <c r="G135" s="26" t="s">
        <v>995</v>
      </c>
      <c r="H135" s="22" t="s">
        <v>996</v>
      </c>
      <c r="I135" s="25" t="s">
        <v>997</v>
      </c>
      <c r="J135" s="32" t="s">
        <v>998</v>
      </c>
      <c r="K135" s="8" t="s">
        <v>137</v>
      </c>
      <c r="L135" s="26" t="s">
        <v>999</v>
      </c>
      <c r="M135" s="26" t="s">
        <v>1000</v>
      </c>
      <c r="N135" s="26" t="s">
        <v>100</v>
      </c>
      <c r="O135" s="26" t="s">
        <v>101</v>
      </c>
      <c r="P135" s="26" t="s">
        <v>908</v>
      </c>
      <c r="Q135" s="74">
        <v>44362</v>
      </c>
      <c r="R135" s="74">
        <v>44560</v>
      </c>
      <c r="S135" s="57"/>
      <c r="T135" s="28"/>
      <c r="U135" s="28"/>
      <c r="V135" s="28" t="s">
        <v>106</v>
      </c>
      <c r="W135" s="26">
        <v>0</v>
      </c>
      <c r="X135" s="26">
        <v>0</v>
      </c>
      <c r="Y135" s="6"/>
    </row>
    <row r="136" spans="1:25" ht="12" customHeight="1" x14ac:dyDescent="0.2">
      <c r="A136" s="19" t="s">
        <v>1034</v>
      </c>
      <c r="B136" s="20">
        <v>1</v>
      </c>
      <c r="C136" s="21">
        <v>2021</v>
      </c>
      <c r="D136" s="22" t="s">
        <v>86</v>
      </c>
      <c r="E136" s="29" t="s">
        <v>949</v>
      </c>
      <c r="F136" s="23">
        <v>44337</v>
      </c>
      <c r="G136" s="26" t="s">
        <v>1001</v>
      </c>
      <c r="H136" s="22" t="s">
        <v>996</v>
      </c>
      <c r="I136" s="25" t="s">
        <v>1002</v>
      </c>
      <c r="J136" s="32" t="s">
        <v>1003</v>
      </c>
      <c r="K136" s="8" t="s">
        <v>137</v>
      </c>
      <c r="L136" s="26" t="s">
        <v>1004</v>
      </c>
      <c r="M136" s="26" t="s">
        <v>1005</v>
      </c>
      <c r="N136" s="26" t="s">
        <v>100</v>
      </c>
      <c r="O136" s="26" t="s">
        <v>101</v>
      </c>
      <c r="P136" s="26" t="s">
        <v>908</v>
      </c>
      <c r="Q136" s="74">
        <v>44362</v>
      </c>
      <c r="R136" s="74">
        <v>44560</v>
      </c>
      <c r="S136" s="57"/>
      <c r="T136" s="28"/>
      <c r="U136" s="28"/>
      <c r="V136" s="28" t="s">
        <v>106</v>
      </c>
      <c r="W136" s="26">
        <v>0</v>
      </c>
      <c r="X136" s="26">
        <v>0</v>
      </c>
      <c r="Y136" s="6"/>
    </row>
    <row r="137" spans="1:25" ht="12" customHeight="1" x14ac:dyDescent="0.2">
      <c r="A137" s="19" t="s">
        <v>1035</v>
      </c>
      <c r="B137" s="20">
        <v>1</v>
      </c>
      <c r="C137" s="21">
        <v>2021</v>
      </c>
      <c r="D137" s="22" t="s">
        <v>86</v>
      </c>
      <c r="E137" s="29" t="s">
        <v>949</v>
      </c>
      <c r="F137" s="23">
        <v>44337</v>
      </c>
      <c r="G137" s="26" t="s">
        <v>1006</v>
      </c>
      <c r="H137" s="22" t="s">
        <v>996</v>
      </c>
      <c r="I137" s="25" t="s">
        <v>979</v>
      </c>
      <c r="J137" s="32" t="s">
        <v>980</v>
      </c>
      <c r="K137" s="8" t="s">
        <v>517</v>
      </c>
      <c r="L137" s="26" t="s">
        <v>953</v>
      </c>
      <c r="M137" s="26" t="s">
        <v>958</v>
      </c>
      <c r="N137" s="26" t="s">
        <v>100</v>
      </c>
      <c r="O137" s="26" t="s">
        <v>101</v>
      </c>
      <c r="P137" s="26" t="s">
        <v>908</v>
      </c>
      <c r="Q137" s="74">
        <v>44362</v>
      </c>
      <c r="R137" s="74">
        <v>44620</v>
      </c>
      <c r="S137" s="57"/>
      <c r="T137" s="28"/>
      <c r="U137" s="28"/>
      <c r="V137" s="28" t="s">
        <v>106</v>
      </c>
      <c r="W137" s="26">
        <v>0</v>
      </c>
      <c r="X137" s="26">
        <v>0</v>
      </c>
      <c r="Y137" s="6"/>
    </row>
    <row r="138" spans="1:25" ht="12" customHeight="1" x14ac:dyDescent="0.2">
      <c r="A138" s="19" t="s">
        <v>1036</v>
      </c>
      <c r="B138" s="20">
        <v>1</v>
      </c>
      <c r="C138" s="21">
        <v>2021</v>
      </c>
      <c r="D138" s="22" t="s">
        <v>86</v>
      </c>
      <c r="E138" s="29" t="s">
        <v>1007</v>
      </c>
      <c r="F138" s="23">
        <v>44369</v>
      </c>
      <c r="G138" s="26" t="s">
        <v>1008</v>
      </c>
      <c r="H138" s="22" t="s">
        <v>856</v>
      </c>
      <c r="I138" s="25" t="s">
        <v>1009</v>
      </c>
      <c r="J138" s="32" t="s">
        <v>1010</v>
      </c>
      <c r="K138" s="8" t="s">
        <v>1011</v>
      </c>
      <c r="L138" s="26" t="s">
        <v>1012</v>
      </c>
      <c r="M138" s="26" t="s">
        <v>1013</v>
      </c>
      <c r="N138" s="26" t="s">
        <v>100</v>
      </c>
      <c r="O138" s="26" t="s">
        <v>101</v>
      </c>
      <c r="P138" s="26" t="s">
        <v>908</v>
      </c>
      <c r="Q138" s="74">
        <v>44392</v>
      </c>
      <c r="R138" s="74">
        <v>44545</v>
      </c>
      <c r="S138" s="57"/>
      <c r="T138" s="28"/>
      <c r="U138" s="28"/>
      <c r="V138" s="28" t="s">
        <v>106</v>
      </c>
      <c r="W138" s="26">
        <v>0</v>
      </c>
      <c r="X138" s="26">
        <v>0</v>
      </c>
      <c r="Y138" s="6"/>
    </row>
    <row r="139" spans="1:25" ht="12" customHeight="1" x14ac:dyDescent="0.2">
      <c r="A139" s="19" t="s">
        <v>1037</v>
      </c>
      <c r="B139" s="20">
        <v>1</v>
      </c>
      <c r="C139" s="21">
        <v>2021</v>
      </c>
      <c r="D139" s="22" t="s">
        <v>86</v>
      </c>
      <c r="E139" s="29" t="s">
        <v>1007</v>
      </c>
      <c r="F139" s="23">
        <v>44369</v>
      </c>
      <c r="G139" s="26" t="s">
        <v>1014</v>
      </c>
      <c r="H139" s="22" t="s">
        <v>856</v>
      </c>
      <c r="I139" s="25" t="s">
        <v>1015</v>
      </c>
      <c r="J139" s="32" t="s">
        <v>1016</v>
      </c>
      <c r="K139" s="8" t="s">
        <v>1011</v>
      </c>
      <c r="L139" s="26" t="s">
        <v>1017</v>
      </c>
      <c r="M139" s="26" t="s">
        <v>1018</v>
      </c>
      <c r="N139" s="26" t="s">
        <v>100</v>
      </c>
      <c r="O139" s="26" t="s">
        <v>101</v>
      </c>
      <c r="P139" s="26" t="s">
        <v>908</v>
      </c>
      <c r="Q139" s="74">
        <v>44392</v>
      </c>
      <c r="R139" s="74">
        <v>44576</v>
      </c>
      <c r="S139" s="57"/>
      <c r="T139" s="28"/>
      <c r="U139" s="28"/>
      <c r="V139" s="28" t="s">
        <v>106</v>
      </c>
      <c r="W139" s="26">
        <v>0</v>
      </c>
      <c r="X139" s="26">
        <v>0</v>
      </c>
      <c r="Y139" s="6"/>
    </row>
    <row r="140" spans="1:25" ht="12" customHeight="1" x14ac:dyDescent="0.2">
      <c r="A140" s="19" t="s">
        <v>1037</v>
      </c>
      <c r="B140" s="20">
        <v>2</v>
      </c>
      <c r="C140" s="21">
        <v>2021</v>
      </c>
      <c r="D140" s="22" t="s">
        <v>86</v>
      </c>
      <c r="E140" s="29" t="s">
        <v>1007</v>
      </c>
      <c r="F140" s="23">
        <v>44369</v>
      </c>
      <c r="G140" s="26" t="s">
        <v>1014</v>
      </c>
      <c r="H140" s="22" t="s">
        <v>856</v>
      </c>
      <c r="I140" s="25" t="s">
        <v>1015</v>
      </c>
      <c r="J140" s="32" t="s">
        <v>1019</v>
      </c>
      <c r="K140" s="8" t="s">
        <v>1011</v>
      </c>
      <c r="L140" s="26" t="s">
        <v>1020</v>
      </c>
      <c r="M140" s="26" t="s">
        <v>1021</v>
      </c>
      <c r="N140" s="26" t="s">
        <v>100</v>
      </c>
      <c r="O140" s="26" t="s">
        <v>101</v>
      </c>
      <c r="P140" s="26" t="s">
        <v>908</v>
      </c>
      <c r="Q140" s="74">
        <v>44392</v>
      </c>
      <c r="R140" s="74">
        <v>44545</v>
      </c>
      <c r="S140" s="57"/>
      <c r="T140" s="28"/>
      <c r="U140" s="28"/>
      <c r="V140" s="28" t="s">
        <v>106</v>
      </c>
      <c r="W140" s="26">
        <v>0</v>
      </c>
      <c r="X140" s="26">
        <v>0</v>
      </c>
      <c r="Y140" s="6"/>
    </row>
  </sheetData>
  <autoFilter ref="A6:Y140"/>
  <mergeCells count="8">
    <mergeCell ref="A5:R5"/>
    <mergeCell ref="A1:E4"/>
    <mergeCell ref="F4:O4"/>
    <mergeCell ref="F1:V1"/>
    <mergeCell ref="F2:V2"/>
    <mergeCell ref="F3:V3"/>
    <mergeCell ref="P4:V4"/>
    <mergeCell ref="S5:X5"/>
  </mergeCells>
  <dataValidations disablePrompts="1" count="4">
    <dataValidation allowBlank="1" showInputMessage="1" showErrorMessage="1" promptTitle="Análisis de causa" prompt="Las causas deben ser coherentes con el hallazgo  y claras en su redacción" sqref="I7"/>
    <dataValidation allowBlank="1" showInputMessage="1" showErrorMessage="1" promptTitle="Acciones a emprendes" prompt="Las acciones deben estar enfocadas a eliminar la causa detectada, debe ser realizable en un período de tiempo no superior a doce (12) meses" sqref="J7"/>
    <dataValidation allowBlank="1" showInputMessage="1" showErrorMessage="1" promptTitle="Fecha de cumplimiento" prompt="Las fechas de cumplimiento deben ser reales no superar los doce (12) meses" sqref="R7"/>
    <dataValidation allowBlank="1" showInputMessage="1" showErrorMessage="1" promptTitle="Indicador" prompt="Aplicable, coherente y medible" sqref="L7"/>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topLeftCell="A22" workbookViewId="0">
      <selection activeCell="E49" sqref="E49"/>
    </sheetView>
  </sheetViews>
  <sheetFormatPr baseColWidth="10" defaultRowHeight="12.75" x14ac:dyDescent="0.2"/>
  <cols>
    <col min="3" max="3" width="7.28515625" customWidth="1"/>
    <col min="7" max="7" width="11.42578125" style="68"/>
    <col min="19" max="19" width="11.42578125" style="69"/>
    <col min="20" max="20" width="11.42578125" style="70"/>
  </cols>
  <sheetData>
    <row r="1" spans="1:25" ht="15.75" x14ac:dyDescent="0.25">
      <c r="A1" s="64" t="s">
        <v>116</v>
      </c>
      <c r="T1" s="70" t="s">
        <v>11</v>
      </c>
    </row>
    <row r="2" spans="1:25" s="9" customFormat="1" ht="49.5" customHeight="1" x14ac:dyDescent="0.2">
      <c r="A2" s="60" t="s">
        <v>136</v>
      </c>
      <c r="B2" s="60" t="s">
        <v>28</v>
      </c>
      <c r="C2" s="60" t="s">
        <v>27</v>
      </c>
      <c r="D2" s="60" t="s">
        <v>26</v>
      </c>
      <c r="E2" s="60" t="s">
        <v>17</v>
      </c>
      <c r="F2" s="60" t="s">
        <v>0</v>
      </c>
      <c r="G2" s="53" t="s">
        <v>8</v>
      </c>
      <c r="H2" s="16" t="s">
        <v>10</v>
      </c>
      <c r="I2" s="60" t="s">
        <v>20</v>
      </c>
      <c r="J2" s="60" t="s">
        <v>19</v>
      </c>
      <c r="K2" s="60" t="s">
        <v>1</v>
      </c>
      <c r="L2" s="60" t="s">
        <v>15</v>
      </c>
      <c r="M2" s="60" t="s">
        <v>2</v>
      </c>
      <c r="N2" s="60" t="s">
        <v>3</v>
      </c>
      <c r="O2" s="60" t="s">
        <v>25</v>
      </c>
      <c r="P2" s="60" t="s">
        <v>4</v>
      </c>
      <c r="Q2" s="53" t="s">
        <v>5</v>
      </c>
      <c r="R2" s="53" t="s">
        <v>6</v>
      </c>
      <c r="S2" s="53" t="s">
        <v>7</v>
      </c>
      <c r="T2" s="71" t="s">
        <v>12</v>
      </c>
      <c r="U2" s="61" t="s">
        <v>18</v>
      </c>
      <c r="V2" s="61" t="s">
        <v>13</v>
      </c>
      <c r="W2" s="61" t="s">
        <v>14</v>
      </c>
      <c r="X2" s="61" t="s">
        <v>109</v>
      </c>
      <c r="Y2" s="66" t="s">
        <v>110</v>
      </c>
    </row>
    <row r="3" spans="1:25" x14ac:dyDescent="0.2">
      <c r="A3" t="s">
        <v>446</v>
      </c>
      <c r="B3" t="s">
        <v>148</v>
      </c>
      <c r="C3">
        <v>1</v>
      </c>
      <c r="D3">
        <v>2020</v>
      </c>
      <c r="E3" t="s">
        <v>141</v>
      </c>
      <c r="F3" t="s">
        <v>87</v>
      </c>
      <c r="G3" s="68">
        <v>43921</v>
      </c>
      <c r="H3" t="s">
        <v>143</v>
      </c>
      <c r="I3" t="s">
        <v>144</v>
      </c>
      <c r="J3" t="s">
        <v>145</v>
      </c>
      <c r="K3" t="s">
        <v>146</v>
      </c>
      <c r="L3" t="s">
        <v>99</v>
      </c>
      <c r="M3" t="s">
        <v>147</v>
      </c>
      <c r="N3">
        <v>1</v>
      </c>
      <c r="O3" t="s">
        <v>149</v>
      </c>
      <c r="P3" t="s">
        <v>150</v>
      </c>
      <c r="Q3" t="s">
        <v>142</v>
      </c>
      <c r="R3" s="68">
        <v>43917</v>
      </c>
      <c r="S3" s="70">
        <v>44227</v>
      </c>
      <c r="T3" s="70">
        <v>44230</v>
      </c>
      <c r="U3" t="s">
        <v>374</v>
      </c>
      <c r="V3" t="s">
        <v>443</v>
      </c>
      <c r="W3" t="s">
        <v>138</v>
      </c>
      <c r="X3">
        <v>1</v>
      </c>
      <c r="Y3">
        <v>0</v>
      </c>
    </row>
    <row r="4" spans="1:25" x14ac:dyDescent="0.2">
      <c r="A4" t="s">
        <v>446</v>
      </c>
      <c r="B4" t="s">
        <v>229</v>
      </c>
      <c r="C4">
        <v>1</v>
      </c>
      <c r="D4">
        <v>2020</v>
      </c>
      <c r="E4" t="s">
        <v>86</v>
      </c>
      <c r="F4" t="s">
        <v>230</v>
      </c>
      <c r="G4" s="68">
        <v>43952</v>
      </c>
      <c r="H4" t="s">
        <v>223</v>
      </c>
      <c r="I4" t="s">
        <v>224</v>
      </c>
      <c r="J4" t="s">
        <v>225</v>
      </c>
      <c r="K4" t="s">
        <v>226</v>
      </c>
      <c r="L4" t="s">
        <v>99</v>
      </c>
      <c r="M4" t="s">
        <v>227</v>
      </c>
      <c r="N4">
        <v>1</v>
      </c>
      <c r="O4" t="s">
        <v>100</v>
      </c>
      <c r="P4" t="s">
        <v>101</v>
      </c>
      <c r="Q4" t="s">
        <v>228</v>
      </c>
      <c r="R4" s="68">
        <v>43987</v>
      </c>
      <c r="S4" s="70">
        <v>44226</v>
      </c>
      <c r="T4" s="70">
        <v>44318</v>
      </c>
      <c r="U4" t="s">
        <v>108</v>
      </c>
      <c r="V4" t="s">
        <v>441</v>
      </c>
      <c r="W4" t="s">
        <v>138</v>
      </c>
      <c r="X4">
        <v>0</v>
      </c>
      <c r="Y4">
        <v>0</v>
      </c>
    </row>
    <row r="5" spans="1:25" x14ac:dyDescent="0.2">
      <c r="A5" t="s">
        <v>446</v>
      </c>
      <c r="B5" t="s">
        <v>341</v>
      </c>
      <c r="C5">
        <v>1</v>
      </c>
      <c r="D5">
        <v>2020</v>
      </c>
      <c r="E5" t="s">
        <v>164</v>
      </c>
      <c r="F5" t="s">
        <v>344</v>
      </c>
      <c r="G5" s="68">
        <v>44090</v>
      </c>
      <c r="H5" t="s">
        <v>325</v>
      </c>
      <c r="I5" t="s">
        <v>326</v>
      </c>
      <c r="J5" t="s">
        <v>327</v>
      </c>
      <c r="K5" t="s">
        <v>328</v>
      </c>
      <c r="L5" t="s">
        <v>99</v>
      </c>
      <c r="M5" t="s">
        <v>329</v>
      </c>
      <c r="N5">
        <v>1</v>
      </c>
      <c r="O5" t="s">
        <v>90</v>
      </c>
      <c r="P5" t="s">
        <v>165</v>
      </c>
      <c r="Q5" t="s">
        <v>330</v>
      </c>
      <c r="R5" s="68">
        <v>44166</v>
      </c>
      <c r="S5" s="70">
        <v>44227</v>
      </c>
      <c r="T5" s="70">
        <v>44231</v>
      </c>
      <c r="U5" t="s">
        <v>247</v>
      </c>
      <c r="V5" t="s">
        <v>439</v>
      </c>
      <c r="W5" t="s">
        <v>138</v>
      </c>
      <c r="X5">
        <v>0</v>
      </c>
      <c r="Y5">
        <v>0</v>
      </c>
    </row>
    <row r="6" spans="1:25" x14ac:dyDescent="0.2">
      <c r="A6" t="s">
        <v>446</v>
      </c>
      <c r="B6" t="s">
        <v>342</v>
      </c>
      <c r="C6">
        <v>1</v>
      </c>
      <c r="D6">
        <v>2020</v>
      </c>
      <c r="E6" t="s">
        <v>164</v>
      </c>
      <c r="F6" t="s">
        <v>344</v>
      </c>
      <c r="G6" s="68">
        <v>44090</v>
      </c>
      <c r="H6" t="s">
        <v>331</v>
      </c>
      <c r="I6" t="s">
        <v>332</v>
      </c>
      <c r="J6" t="s">
        <v>333</v>
      </c>
      <c r="K6" t="s">
        <v>334</v>
      </c>
      <c r="L6" t="s">
        <v>99</v>
      </c>
      <c r="M6" t="s">
        <v>335</v>
      </c>
      <c r="N6">
        <v>1</v>
      </c>
      <c r="O6" t="s">
        <v>90</v>
      </c>
      <c r="P6" t="s">
        <v>345</v>
      </c>
      <c r="Q6" t="s">
        <v>336</v>
      </c>
      <c r="R6" s="68">
        <v>44166</v>
      </c>
      <c r="S6" s="70">
        <v>44227</v>
      </c>
      <c r="T6" s="70">
        <v>44231</v>
      </c>
      <c r="U6" t="s">
        <v>247</v>
      </c>
      <c r="V6" t="s">
        <v>440</v>
      </c>
      <c r="W6" t="s">
        <v>138</v>
      </c>
      <c r="X6">
        <v>0</v>
      </c>
      <c r="Y6">
        <v>0</v>
      </c>
    </row>
    <row r="7" spans="1:25" x14ac:dyDescent="0.2">
      <c r="A7" t="s">
        <v>446</v>
      </c>
      <c r="B7" t="s">
        <v>356</v>
      </c>
      <c r="C7">
        <v>3</v>
      </c>
      <c r="D7">
        <v>2020</v>
      </c>
      <c r="E7" t="s">
        <v>347</v>
      </c>
      <c r="F7" t="s">
        <v>348</v>
      </c>
      <c r="G7" s="68">
        <v>44091</v>
      </c>
      <c r="H7" t="s">
        <v>352</v>
      </c>
      <c r="I7" t="s">
        <v>349</v>
      </c>
      <c r="J7" t="s">
        <v>353</v>
      </c>
      <c r="K7" t="s">
        <v>354</v>
      </c>
      <c r="L7" t="s">
        <v>99</v>
      </c>
      <c r="M7" t="s">
        <v>355</v>
      </c>
      <c r="N7" t="s">
        <v>468</v>
      </c>
      <c r="O7" t="s">
        <v>90</v>
      </c>
      <c r="P7" t="s">
        <v>350</v>
      </c>
      <c r="Q7" t="s">
        <v>351</v>
      </c>
      <c r="R7" s="68">
        <v>44105</v>
      </c>
      <c r="S7" s="70">
        <v>44211</v>
      </c>
      <c r="T7" s="70">
        <v>44232</v>
      </c>
      <c r="U7" t="s">
        <v>108</v>
      </c>
      <c r="V7" t="s">
        <v>442</v>
      </c>
      <c r="W7" t="s">
        <v>138</v>
      </c>
      <c r="X7">
        <v>0</v>
      </c>
      <c r="Y7">
        <v>0</v>
      </c>
    </row>
    <row r="8" spans="1:25" x14ac:dyDescent="0.2">
      <c r="A8" s="92" t="s">
        <v>467</v>
      </c>
      <c r="B8" s="92" t="s">
        <v>221</v>
      </c>
      <c r="C8" s="92">
        <v>1</v>
      </c>
      <c r="D8" s="92">
        <v>2020</v>
      </c>
      <c r="E8" s="92" t="s">
        <v>86</v>
      </c>
      <c r="F8" s="92" t="s">
        <v>163</v>
      </c>
      <c r="G8" s="93">
        <v>43972</v>
      </c>
      <c r="H8" s="92" t="s">
        <v>210</v>
      </c>
      <c r="I8" s="92" t="s">
        <v>211</v>
      </c>
      <c r="J8" s="92" t="s">
        <v>212</v>
      </c>
      <c r="K8" s="92" t="s">
        <v>213</v>
      </c>
      <c r="L8" s="92" t="s">
        <v>96</v>
      </c>
      <c r="M8" s="92" t="s">
        <v>214</v>
      </c>
      <c r="N8" s="92">
        <v>1</v>
      </c>
      <c r="O8" s="92" t="s">
        <v>100</v>
      </c>
      <c r="P8" s="92" t="s">
        <v>101</v>
      </c>
      <c r="Q8" s="92" t="s">
        <v>205</v>
      </c>
      <c r="R8" s="93">
        <v>44013</v>
      </c>
      <c r="S8" s="94">
        <v>44255</v>
      </c>
      <c r="T8" s="94">
        <v>44319</v>
      </c>
      <c r="U8" s="92" t="s">
        <v>108</v>
      </c>
      <c r="V8" s="92" t="s">
        <v>464</v>
      </c>
      <c r="W8" s="92" t="s">
        <v>138</v>
      </c>
      <c r="X8" s="92">
        <v>0</v>
      </c>
      <c r="Y8" s="92">
        <v>0</v>
      </c>
    </row>
    <row r="9" spans="1:25" x14ac:dyDescent="0.2">
      <c r="A9" s="92" t="s">
        <v>467</v>
      </c>
      <c r="B9" s="92" t="s">
        <v>298</v>
      </c>
      <c r="C9" s="92">
        <v>1</v>
      </c>
      <c r="D9" s="92">
        <v>2020</v>
      </c>
      <c r="E9" s="92" t="s">
        <v>82</v>
      </c>
      <c r="F9" s="92" t="s">
        <v>435</v>
      </c>
      <c r="G9" s="93">
        <v>44098</v>
      </c>
      <c r="H9" s="92" t="s">
        <v>287</v>
      </c>
      <c r="I9" s="92" t="s">
        <v>77</v>
      </c>
      <c r="J9" s="92" t="s">
        <v>288</v>
      </c>
      <c r="K9" s="92" t="s">
        <v>289</v>
      </c>
      <c r="L9" s="92" t="s">
        <v>99</v>
      </c>
      <c r="M9" s="92" t="s">
        <v>290</v>
      </c>
      <c r="N9" s="92">
        <v>1</v>
      </c>
      <c r="O9" s="92" t="s">
        <v>97</v>
      </c>
      <c r="P9" s="92" t="s">
        <v>98</v>
      </c>
      <c r="Q9" s="92" t="s">
        <v>250</v>
      </c>
      <c r="R9" s="93">
        <v>44105</v>
      </c>
      <c r="S9" s="94">
        <v>44377</v>
      </c>
      <c r="T9" s="94">
        <v>44260</v>
      </c>
      <c r="U9" s="92" t="s">
        <v>453</v>
      </c>
      <c r="V9" s="92" t="s">
        <v>454</v>
      </c>
      <c r="W9" s="92" t="s">
        <v>138</v>
      </c>
      <c r="X9" s="92">
        <v>0</v>
      </c>
      <c r="Y9" s="92">
        <v>0</v>
      </c>
    </row>
    <row r="10" spans="1:25" x14ac:dyDescent="0.2">
      <c r="A10" s="92" t="s">
        <v>467</v>
      </c>
      <c r="B10" s="92" t="s">
        <v>308</v>
      </c>
      <c r="C10" s="92">
        <v>3</v>
      </c>
      <c r="D10" s="92">
        <v>2020</v>
      </c>
      <c r="E10" s="92" t="s">
        <v>300</v>
      </c>
      <c r="F10" s="92" t="s">
        <v>241</v>
      </c>
      <c r="G10" s="93">
        <v>44063</v>
      </c>
      <c r="H10" s="92" t="s">
        <v>301</v>
      </c>
      <c r="I10" s="92" t="s">
        <v>302</v>
      </c>
      <c r="J10" s="92" t="s">
        <v>303</v>
      </c>
      <c r="K10" s="92" t="s">
        <v>304</v>
      </c>
      <c r="L10" s="92" t="s">
        <v>99</v>
      </c>
      <c r="M10" s="92" t="s">
        <v>305</v>
      </c>
      <c r="N10" s="92">
        <v>1</v>
      </c>
      <c r="O10" s="92" t="s">
        <v>90</v>
      </c>
      <c r="P10" s="92" t="s">
        <v>306</v>
      </c>
      <c r="Q10" s="92" t="s">
        <v>307</v>
      </c>
      <c r="R10" s="93">
        <v>44075</v>
      </c>
      <c r="S10" s="94">
        <v>44255</v>
      </c>
      <c r="T10" s="94">
        <v>44260</v>
      </c>
      <c r="U10" s="92" t="s">
        <v>247</v>
      </c>
      <c r="V10" s="92" t="s">
        <v>462</v>
      </c>
      <c r="W10" s="92" t="s">
        <v>138</v>
      </c>
      <c r="X10" s="92">
        <v>0</v>
      </c>
      <c r="Y10" s="92">
        <v>0</v>
      </c>
    </row>
    <row r="11" spans="1:25" x14ac:dyDescent="0.2">
      <c r="A11" s="92" t="s">
        <v>467</v>
      </c>
      <c r="B11" s="92" t="s">
        <v>322</v>
      </c>
      <c r="C11" s="92">
        <v>1</v>
      </c>
      <c r="D11" s="92">
        <v>2020</v>
      </c>
      <c r="E11" s="92" t="s">
        <v>346</v>
      </c>
      <c r="F11" s="92" t="s">
        <v>321</v>
      </c>
      <c r="G11" s="93">
        <v>44103</v>
      </c>
      <c r="H11" s="92" t="s">
        <v>309</v>
      </c>
      <c r="I11" s="92" t="s">
        <v>310</v>
      </c>
      <c r="J11" s="92" t="s">
        <v>311</v>
      </c>
      <c r="K11" s="92" t="s">
        <v>312</v>
      </c>
      <c r="L11" s="92" t="s">
        <v>99</v>
      </c>
      <c r="M11" s="92" t="s">
        <v>313</v>
      </c>
      <c r="N11" s="92">
        <v>1</v>
      </c>
      <c r="O11" s="92" t="s">
        <v>162</v>
      </c>
      <c r="P11" s="92" t="s">
        <v>162</v>
      </c>
      <c r="Q11" s="92" t="s">
        <v>161</v>
      </c>
      <c r="R11" s="93">
        <v>44117</v>
      </c>
      <c r="S11" s="94">
        <v>44242</v>
      </c>
      <c r="T11" s="94">
        <v>44242</v>
      </c>
      <c r="U11" s="92" t="s">
        <v>107</v>
      </c>
      <c r="V11" s="92" t="s">
        <v>447</v>
      </c>
      <c r="W11" s="92" t="s">
        <v>138</v>
      </c>
      <c r="X11" s="92">
        <v>0</v>
      </c>
      <c r="Y11" s="92">
        <v>0</v>
      </c>
    </row>
    <row r="12" spans="1:25" x14ac:dyDescent="0.2">
      <c r="A12" s="92" t="s">
        <v>467</v>
      </c>
      <c r="B12" s="92" t="s">
        <v>323</v>
      </c>
      <c r="C12" s="92">
        <v>1</v>
      </c>
      <c r="D12" s="92">
        <v>2020</v>
      </c>
      <c r="E12" s="92" t="s">
        <v>346</v>
      </c>
      <c r="F12" s="92" t="s">
        <v>321</v>
      </c>
      <c r="G12" s="93">
        <v>44103</v>
      </c>
      <c r="H12" s="92" t="s">
        <v>314</v>
      </c>
      <c r="I12" s="92" t="s">
        <v>315</v>
      </c>
      <c r="J12" s="92" t="s">
        <v>316</v>
      </c>
      <c r="K12" s="92" t="s">
        <v>317</v>
      </c>
      <c r="L12" s="92" t="s">
        <v>99</v>
      </c>
      <c r="M12" s="92" t="s">
        <v>313</v>
      </c>
      <c r="N12" s="92">
        <v>1</v>
      </c>
      <c r="O12" s="92" t="s">
        <v>162</v>
      </c>
      <c r="P12" s="92" t="s">
        <v>162</v>
      </c>
      <c r="Q12" s="92" t="s">
        <v>161</v>
      </c>
      <c r="R12" s="93">
        <v>44117</v>
      </c>
      <c r="S12" s="94">
        <v>44242</v>
      </c>
      <c r="T12" s="94">
        <v>44242</v>
      </c>
      <c r="U12" s="92" t="s">
        <v>107</v>
      </c>
      <c r="V12" s="92" t="s">
        <v>448</v>
      </c>
      <c r="W12" s="92" t="s">
        <v>138</v>
      </c>
      <c r="X12" s="92">
        <v>0</v>
      </c>
      <c r="Y12" s="92">
        <v>0</v>
      </c>
    </row>
    <row r="13" spans="1:25" x14ac:dyDescent="0.2">
      <c r="A13" s="92" t="s">
        <v>467</v>
      </c>
      <c r="B13" s="92" t="s">
        <v>324</v>
      </c>
      <c r="C13" s="92">
        <v>1</v>
      </c>
      <c r="D13" s="92">
        <v>2020</v>
      </c>
      <c r="E13" s="92" t="s">
        <v>346</v>
      </c>
      <c r="F13" s="92" t="s">
        <v>321</v>
      </c>
      <c r="G13" s="93">
        <v>44103</v>
      </c>
      <c r="H13" s="92" t="s">
        <v>318</v>
      </c>
      <c r="I13" s="92" t="s">
        <v>315</v>
      </c>
      <c r="J13" s="92" t="s">
        <v>319</v>
      </c>
      <c r="K13" s="92" t="s">
        <v>320</v>
      </c>
      <c r="L13" s="92" t="s">
        <v>99</v>
      </c>
      <c r="M13" s="92" t="s">
        <v>313</v>
      </c>
      <c r="N13" s="92">
        <v>1</v>
      </c>
      <c r="O13" s="92" t="s">
        <v>162</v>
      </c>
      <c r="P13" s="92" t="s">
        <v>162</v>
      </c>
      <c r="Q13" s="92" t="s">
        <v>161</v>
      </c>
      <c r="R13" s="93">
        <v>44117</v>
      </c>
      <c r="S13" s="94">
        <v>44242</v>
      </c>
      <c r="T13" s="94">
        <v>44242</v>
      </c>
      <c r="U13" s="92" t="s">
        <v>107</v>
      </c>
      <c r="V13" s="92" t="s">
        <v>449</v>
      </c>
      <c r="W13" s="92" t="s">
        <v>138</v>
      </c>
      <c r="X13" s="92">
        <v>0</v>
      </c>
      <c r="Y13" s="92">
        <v>0</v>
      </c>
    </row>
    <row r="14" spans="1:25" x14ac:dyDescent="0.2">
      <c r="A14" s="92" t="s">
        <v>467</v>
      </c>
      <c r="B14" s="92" t="s">
        <v>373</v>
      </c>
      <c r="C14" s="92">
        <v>2</v>
      </c>
      <c r="D14" s="92">
        <v>2020</v>
      </c>
      <c r="E14" s="92" t="s">
        <v>82</v>
      </c>
      <c r="F14" s="92" t="s">
        <v>390</v>
      </c>
      <c r="G14" s="93">
        <v>44127</v>
      </c>
      <c r="H14" s="92" t="s">
        <v>367</v>
      </c>
      <c r="I14" s="92" t="s">
        <v>368</v>
      </c>
      <c r="J14" s="92" t="s">
        <v>370</v>
      </c>
      <c r="K14" s="92" t="s">
        <v>371</v>
      </c>
      <c r="L14" s="92" t="s">
        <v>89</v>
      </c>
      <c r="M14" s="92" t="s">
        <v>372</v>
      </c>
      <c r="N14" s="92">
        <v>4</v>
      </c>
      <c r="O14" s="92" t="s">
        <v>97</v>
      </c>
      <c r="P14" s="92" t="s">
        <v>391</v>
      </c>
      <c r="Q14" s="92" t="s">
        <v>369</v>
      </c>
      <c r="R14" s="93">
        <v>44140</v>
      </c>
      <c r="S14" s="94">
        <v>44255</v>
      </c>
      <c r="T14" s="94">
        <v>44260</v>
      </c>
      <c r="U14" s="92" t="s">
        <v>453</v>
      </c>
      <c r="V14" s="92" t="s">
        <v>455</v>
      </c>
      <c r="W14" s="92" t="s">
        <v>138</v>
      </c>
      <c r="X14" s="92">
        <v>0</v>
      </c>
      <c r="Y14" s="92">
        <v>0</v>
      </c>
    </row>
    <row r="15" spans="1:25" x14ac:dyDescent="0.2">
      <c r="A15" s="92" t="s">
        <v>467</v>
      </c>
      <c r="B15" s="92" t="s">
        <v>389</v>
      </c>
      <c r="C15" s="92">
        <v>3</v>
      </c>
      <c r="D15" s="92">
        <v>2020</v>
      </c>
      <c r="E15" s="92" t="s">
        <v>164</v>
      </c>
      <c r="F15" s="92" t="s">
        <v>388</v>
      </c>
      <c r="G15" s="93">
        <v>44152</v>
      </c>
      <c r="H15" s="92" t="s">
        <v>379</v>
      </c>
      <c r="I15" s="92" t="s">
        <v>194</v>
      </c>
      <c r="J15" s="92" t="s">
        <v>380</v>
      </c>
      <c r="K15" s="92" t="s">
        <v>386</v>
      </c>
      <c r="L15" s="92" t="s">
        <v>99</v>
      </c>
      <c r="M15" s="92" t="s">
        <v>387</v>
      </c>
      <c r="N15" s="92">
        <v>1</v>
      </c>
      <c r="O15" s="92" t="s">
        <v>90</v>
      </c>
      <c r="P15" s="92" t="s">
        <v>165</v>
      </c>
      <c r="Q15" s="92" t="s">
        <v>383</v>
      </c>
      <c r="R15" s="93">
        <v>44166</v>
      </c>
      <c r="S15" s="94">
        <v>44377</v>
      </c>
      <c r="T15" s="94">
        <v>44260</v>
      </c>
      <c r="U15" s="92" t="s">
        <v>247</v>
      </c>
      <c r="V15" s="92" t="s">
        <v>463</v>
      </c>
      <c r="W15" s="92" t="s">
        <v>138</v>
      </c>
      <c r="X15" s="92">
        <v>0</v>
      </c>
      <c r="Y15" s="92">
        <v>0</v>
      </c>
    </row>
    <row r="16" spans="1:25" x14ac:dyDescent="0.2">
      <c r="A16" t="s">
        <v>507</v>
      </c>
      <c r="B16" t="s">
        <v>158</v>
      </c>
      <c r="C16">
        <v>2</v>
      </c>
      <c r="D16">
        <v>2020</v>
      </c>
      <c r="E16" t="s">
        <v>157</v>
      </c>
      <c r="F16" t="s">
        <v>159</v>
      </c>
      <c r="G16" s="68">
        <v>43934</v>
      </c>
      <c r="H16" t="s">
        <v>153</v>
      </c>
      <c r="I16" t="s">
        <v>151</v>
      </c>
      <c r="J16" t="s">
        <v>154</v>
      </c>
      <c r="K16" t="s">
        <v>155</v>
      </c>
      <c r="L16" t="s">
        <v>99</v>
      </c>
      <c r="M16" t="s">
        <v>156</v>
      </c>
      <c r="N16">
        <v>1</v>
      </c>
      <c r="O16" t="s">
        <v>149</v>
      </c>
      <c r="P16" t="s">
        <v>160</v>
      </c>
      <c r="Q16" t="s">
        <v>152</v>
      </c>
      <c r="R16" s="68">
        <v>43969</v>
      </c>
      <c r="S16" s="70">
        <v>44286</v>
      </c>
      <c r="T16" s="70">
        <v>44292</v>
      </c>
      <c r="U16" t="s">
        <v>374</v>
      </c>
      <c r="V16" t="s">
        <v>470</v>
      </c>
      <c r="W16" t="s">
        <v>138</v>
      </c>
      <c r="X16">
        <v>2</v>
      </c>
      <c r="Y16">
        <v>0</v>
      </c>
    </row>
    <row r="17" spans="1:25" x14ac:dyDescent="0.2">
      <c r="A17" t="s">
        <v>507</v>
      </c>
      <c r="B17" t="s">
        <v>191</v>
      </c>
      <c r="C17">
        <v>2</v>
      </c>
      <c r="D17">
        <v>2020</v>
      </c>
      <c r="E17" t="s">
        <v>140</v>
      </c>
      <c r="F17" t="s">
        <v>190</v>
      </c>
      <c r="G17" s="68">
        <v>43979</v>
      </c>
      <c r="H17" t="s">
        <v>174</v>
      </c>
      <c r="I17" t="s">
        <v>175</v>
      </c>
      <c r="J17" t="s">
        <v>180</v>
      </c>
      <c r="K17" t="s">
        <v>181</v>
      </c>
      <c r="L17" t="s">
        <v>96</v>
      </c>
      <c r="M17" t="s">
        <v>182</v>
      </c>
      <c r="N17">
        <v>1</v>
      </c>
      <c r="O17" t="s">
        <v>95</v>
      </c>
      <c r="P17" t="s">
        <v>193</v>
      </c>
      <c r="Q17" t="s">
        <v>179</v>
      </c>
      <c r="R17" s="68">
        <v>43959</v>
      </c>
      <c r="S17" s="70">
        <v>44267</v>
      </c>
      <c r="T17" s="70">
        <v>44270</v>
      </c>
      <c r="U17" t="s">
        <v>105</v>
      </c>
      <c r="V17" t="s">
        <v>506</v>
      </c>
      <c r="W17" t="s">
        <v>138</v>
      </c>
      <c r="X17">
        <v>1</v>
      </c>
      <c r="Y17">
        <v>0</v>
      </c>
    </row>
    <row r="18" spans="1:25" x14ac:dyDescent="0.2">
      <c r="A18" t="s">
        <v>507</v>
      </c>
      <c r="B18" t="s">
        <v>202</v>
      </c>
      <c r="C18">
        <v>1</v>
      </c>
      <c r="D18">
        <v>2020</v>
      </c>
      <c r="E18" t="s">
        <v>195</v>
      </c>
      <c r="F18" t="s">
        <v>231</v>
      </c>
      <c r="G18" s="68">
        <v>43948</v>
      </c>
      <c r="H18" t="s">
        <v>203</v>
      </c>
      <c r="I18" t="s">
        <v>196</v>
      </c>
      <c r="J18" t="s">
        <v>197</v>
      </c>
      <c r="K18" t="s">
        <v>198</v>
      </c>
      <c r="L18" t="s">
        <v>99</v>
      </c>
      <c r="M18" t="s">
        <v>199</v>
      </c>
      <c r="N18">
        <v>1</v>
      </c>
      <c r="O18" t="s">
        <v>97</v>
      </c>
      <c r="P18" t="s">
        <v>98</v>
      </c>
      <c r="Q18" t="s">
        <v>240</v>
      </c>
      <c r="R18" s="68">
        <v>44014</v>
      </c>
      <c r="S18" s="70">
        <v>44286</v>
      </c>
      <c r="T18" s="70">
        <v>44295</v>
      </c>
      <c r="U18" t="s">
        <v>453</v>
      </c>
      <c r="V18" t="s">
        <v>502</v>
      </c>
      <c r="W18" t="s">
        <v>138</v>
      </c>
      <c r="X18">
        <v>2</v>
      </c>
      <c r="Y18">
        <v>1</v>
      </c>
    </row>
    <row r="19" spans="1:25" x14ac:dyDescent="0.2">
      <c r="A19" t="s">
        <v>507</v>
      </c>
      <c r="B19" t="s">
        <v>202</v>
      </c>
      <c r="C19">
        <v>2</v>
      </c>
      <c r="D19">
        <v>2020</v>
      </c>
      <c r="E19" t="s">
        <v>195</v>
      </c>
      <c r="F19" t="s">
        <v>231</v>
      </c>
      <c r="G19" s="68">
        <v>43948</v>
      </c>
      <c r="H19" t="s">
        <v>203</v>
      </c>
      <c r="I19" t="s">
        <v>196</v>
      </c>
      <c r="J19" t="s">
        <v>197</v>
      </c>
      <c r="K19" t="s">
        <v>200</v>
      </c>
      <c r="L19" t="s">
        <v>99</v>
      </c>
      <c r="M19" t="s">
        <v>201</v>
      </c>
      <c r="N19">
        <v>1</v>
      </c>
      <c r="O19" t="s">
        <v>97</v>
      </c>
      <c r="P19" t="s">
        <v>98</v>
      </c>
      <c r="Q19" t="s">
        <v>240</v>
      </c>
      <c r="R19" s="68">
        <v>44014</v>
      </c>
      <c r="S19" s="70">
        <v>44286</v>
      </c>
      <c r="T19" s="70">
        <v>44295</v>
      </c>
      <c r="U19" t="s">
        <v>453</v>
      </c>
      <c r="V19" t="s">
        <v>503</v>
      </c>
      <c r="W19" t="s">
        <v>138</v>
      </c>
      <c r="X19">
        <v>2</v>
      </c>
      <c r="Y19">
        <v>1</v>
      </c>
    </row>
    <row r="20" spans="1:25" x14ac:dyDescent="0.2">
      <c r="A20" t="s">
        <v>507</v>
      </c>
      <c r="B20" t="s">
        <v>220</v>
      </c>
      <c r="C20">
        <v>1</v>
      </c>
      <c r="D20">
        <v>2020</v>
      </c>
      <c r="E20" t="s">
        <v>86</v>
      </c>
      <c r="F20" t="s">
        <v>163</v>
      </c>
      <c r="G20" s="68">
        <v>43972</v>
      </c>
      <c r="H20" t="s">
        <v>206</v>
      </c>
      <c r="I20" t="s">
        <v>204</v>
      </c>
      <c r="J20" t="s">
        <v>207</v>
      </c>
      <c r="K20" t="s">
        <v>208</v>
      </c>
      <c r="L20" t="s">
        <v>99</v>
      </c>
      <c r="M20" t="s">
        <v>209</v>
      </c>
      <c r="N20">
        <v>1</v>
      </c>
      <c r="O20" t="s">
        <v>100</v>
      </c>
      <c r="P20" t="s">
        <v>101</v>
      </c>
      <c r="Q20" t="s">
        <v>205</v>
      </c>
      <c r="R20" s="68">
        <v>44013</v>
      </c>
      <c r="S20" s="70">
        <v>44377</v>
      </c>
      <c r="T20" s="70">
        <v>44295</v>
      </c>
      <c r="U20" t="s">
        <v>108</v>
      </c>
      <c r="V20" t="s">
        <v>495</v>
      </c>
      <c r="W20" t="s">
        <v>138</v>
      </c>
      <c r="X20">
        <v>0</v>
      </c>
      <c r="Y20">
        <v>0</v>
      </c>
    </row>
    <row r="21" spans="1:25" x14ac:dyDescent="0.2">
      <c r="A21" t="s">
        <v>507</v>
      </c>
      <c r="B21" t="s">
        <v>222</v>
      </c>
      <c r="C21">
        <v>1</v>
      </c>
      <c r="D21">
        <v>2020</v>
      </c>
      <c r="E21" t="s">
        <v>86</v>
      </c>
      <c r="F21" t="s">
        <v>163</v>
      </c>
      <c r="G21" s="68">
        <v>43972</v>
      </c>
      <c r="H21" t="s">
        <v>215</v>
      </c>
      <c r="I21" t="s">
        <v>216</v>
      </c>
      <c r="J21" t="s">
        <v>217</v>
      </c>
      <c r="K21" t="s">
        <v>218</v>
      </c>
      <c r="L21" t="s">
        <v>99</v>
      </c>
      <c r="M21" t="s">
        <v>219</v>
      </c>
      <c r="N21">
        <v>1</v>
      </c>
      <c r="O21" t="s">
        <v>100</v>
      </c>
      <c r="P21" t="s">
        <v>101</v>
      </c>
      <c r="Q21" t="s">
        <v>205</v>
      </c>
      <c r="R21" s="68">
        <v>44013</v>
      </c>
      <c r="S21" s="70">
        <v>44270</v>
      </c>
      <c r="T21" s="70">
        <v>44295</v>
      </c>
      <c r="U21" t="s">
        <v>108</v>
      </c>
      <c r="V21" t="s">
        <v>496</v>
      </c>
      <c r="W21" t="s">
        <v>138</v>
      </c>
      <c r="X21">
        <v>0</v>
      </c>
      <c r="Y21">
        <v>0</v>
      </c>
    </row>
    <row r="22" spans="1:25" x14ac:dyDescent="0.2">
      <c r="A22" t="s">
        <v>507</v>
      </c>
      <c r="B22" t="s">
        <v>389</v>
      </c>
      <c r="C22">
        <v>1</v>
      </c>
      <c r="D22">
        <v>2020</v>
      </c>
      <c r="E22" t="s">
        <v>164</v>
      </c>
      <c r="F22" t="s">
        <v>388</v>
      </c>
      <c r="G22" s="68">
        <v>44152</v>
      </c>
      <c r="H22" t="s">
        <v>379</v>
      </c>
      <c r="I22" t="s">
        <v>194</v>
      </c>
      <c r="J22" t="s">
        <v>380</v>
      </c>
      <c r="K22" t="s">
        <v>381</v>
      </c>
      <c r="L22" t="s">
        <v>99</v>
      </c>
      <c r="M22" t="s">
        <v>382</v>
      </c>
      <c r="N22">
        <v>1</v>
      </c>
      <c r="O22" t="s">
        <v>90</v>
      </c>
      <c r="P22" t="s">
        <v>165</v>
      </c>
      <c r="Q22" t="s">
        <v>383</v>
      </c>
      <c r="R22" s="68">
        <v>44166</v>
      </c>
      <c r="S22" s="70">
        <v>44286</v>
      </c>
      <c r="T22" s="70">
        <v>44293</v>
      </c>
      <c r="U22" t="s">
        <v>247</v>
      </c>
      <c r="V22" t="s">
        <v>494</v>
      </c>
      <c r="W22" t="s">
        <v>138</v>
      </c>
      <c r="X22">
        <v>0</v>
      </c>
      <c r="Y22">
        <v>0</v>
      </c>
    </row>
    <row r="23" spans="1:25" x14ac:dyDescent="0.2">
      <c r="A23" t="s">
        <v>507</v>
      </c>
      <c r="B23" t="s">
        <v>425</v>
      </c>
      <c r="C23">
        <v>2</v>
      </c>
      <c r="D23">
        <v>2020</v>
      </c>
      <c r="E23" t="s">
        <v>392</v>
      </c>
      <c r="F23" t="s">
        <v>434</v>
      </c>
      <c r="G23" s="68">
        <v>44155</v>
      </c>
      <c r="H23" t="s">
        <v>400</v>
      </c>
      <c r="I23" t="s">
        <v>88</v>
      </c>
      <c r="J23" t="s">
        <v>432</v>
      </c>
      <c r="K23" t="s">
        <v>403</v>
      </c>
      <c r="L23" t="s">
        <v>96</v>
      </c>
      <c r="M23" t="s">
        <v>404</v>
      </c>
      <c r="N23">
        <v>1</v>
      </c>
      <c r="O23" t="s">
        <v>100</v>
      </c>
      <c r="P23" t="s">
        <v>101</v>
      </c>
      <c r="Q23" t="s">
        <v>396</v>
      </c>
      <c r="R23" s="68">
        <v>44166</v>
      </c>
      <c r="S23" s="70">
        <v>44285</v>
      </c>
      <c r="T23" s="70">
        <v>44295</v>
      </c>
      <c r="U23" t="s">
        <v>108</v>
      </c>
      <c r="V23" t="s">
        <v>497</v>
      </c>
      <c r="W23" t="s">
        <v>138</v>
      </c>
      <c r="X23">
        <v>0</v>
      </c>
      <c r="Y23">
        <v>0</v>
      </c>
    </row>
    <row r="24" spans="1:25" x14ac:dyDescent="0.2">
      <c r="A24" t="s">
        <v>507</v>
      </c>
      <c r="B24" t="s">
        <v>426</v>
      </c>
      <c r="C24">
        <v>1</v>
      </c>
      <c r="D24">
        <v>2020</v>
      </c>
      <c r="E24" t="s">
        <v>392</v>
      </c>
      <c r="F24" t="s">
        <v>434</v>
      </c>
      <c r="G24" s="68">
        <v>44155</v>
      </c>
      <c r="H24" t="s">
        <v>405</v>
      </c>
      <c r="I24" t="s">
        <v>88</v>
      </c>
      <c r="J24" t="s">
        <v>406</v>
      </c>
      <c r="K24" t="s">
        <v>407</v>
      </c>
      <c r="L24" t="s">
        <v>137</v>
      </c>
      <c r="M24" t="s">
        <v>408</v>
      </c>
      <c r="N24">
        <v>1</v>
      </c>
      <c r="O24" t="s">
        <v>100</v>
      </c>
      <c r="P24" t="s">
        <v>101</v>
      </c>
      <c r="Q24" t="s">
        <v>104</v>
      </c>
      <c r="R24" s="68">
        <v>44166</v>
      </c>
      <c r="S24" s="70">
        <v>44316</v>
      </c>
      <c r="T24" s="70">
        <v>44295</v>
      </c>
      <c r="U24" t="s">
        <v>108</v>
      </c>
      <c r="V24" t="s">
        <v>498</v>
      </c>
      <c r="W24" t="s">
        <v>138</v>
      </c>
      <c r="X24">
        <v>0</v>
      </c>
      <c r="Y24">
        <v>0</v>
      </c>
    </row>
    <row r="25" spans="1:25" x14ac:dyDescent="0.2">
      <c r="A25" t="s">
        <v>507</v>
      </c>
      <c r="B25" t="s">
        <v>429</v>
      </c>
      <c r="C25">
        <v>2</v>
      </c>
      <c r="D25">
        <v>2020</v>
      </c>
      <c r="E25" t="s">
        <v>415</v>
      </c>
      <c r="F25" t="s">
        <v>434</v>
      </c>
      <c r="G25" s="68">
        <v>44155</v>
      </c>
      <c r="H25" t="s">
        <v>421</v>
      </c>
      <c r="I25" t="s">
        <v>88</v>
      </c>
      <c r="J25" t="s">
        <v>433</v>
      </c>
      <c r="K25" t="s">
        <v>422</v>
      </c>
      <c r="L25" t="s">
        <v>137</v>
      </c>
      <c r="M25" t="s">
        <v>423</v>
      </c>
      <c r="N25">
        <v>1</v>
      </c>
      <c r="O25" t="s">
        <v>100</v>
      </c>
      <c r="P25" t="s">
        <v>101</v>
      </c>
      <c r="Q25" t="s">
        <v>104</v>
      </c>
      <c r="R25" s="68">
        <v>44166</v>
      </c>
      <c r="S25" s="70">
        <v>44286</v>
      </c>
      <c r="T25" s="70">
        <v>44295</v>
      </c>
      <c r="U25" t="s">
        <v>108</v>
      </c>
      <c r="V25" t="s">
        <v>499</v>
      </c>
      <c r="W25" t="s">
        <v>138</v>
      </c>
      <c r="X25">
        <v>0</v>
      </c>
      <c r="Y25">
        <v>0</v>
      </c>
    </row>
    <row r="26" spans="1:25" x14ac:dyDescent="0.2">
      <c r="A26" s="92" t="s">
        <v>643</v>
      </c>
      <c r="B26" s="92" t="s">
        <v>191</v>
      </c>
      <c r="C26" s="92">
        <v>1</v>
      </c>
      <c r="D26" s="92">
        <v>2020</v>
      </c>
      <c r="E26" s="92" t="s">
        <v>140</v>
      </c>
      <c r="F26" s="92" t="s">
        <v>190</v>
      </c>
      <c r="G26" s="93">
        <v>43979</v>
      </c>
      <c r="H26" s="92" t="s">
        <v>174</v>
      </c>
      <c r="I26" s="92" t="s">
        <v>175</v>
      </c>
      <c r="J26" s="92" t="s">
        <v>176</v>
      </c>
      <c r="K26" s="92" t="s">
        <v>177</v>
      </c>
      <c r="L26" s="92" t="s">
        <v>99</v>
      </c>
      <c r="M26" s="92" t="s">
        <v>178</v>
      </c>
      <c r="N26" s="92">
        <v>2</v>
      </c>
      <c r="O26" s="92" t="s">
        <v>95</v>
      </c>
      <c r="P26" s="92" t="s">
        <v>193</v>
      </c>
      <c r="Q26" s="92" t="s">
        <v>179</v>
      </c>
      <c r="R26" s="93">
        <v>43959</v>
      </c>
      <c r="S26" s="94">
        <v>44347</v>
      </c>
      <c r="T26" s="94">
        <v>44313</v>
      </c>
      <c r="U26" s="92" t="s">
        <v>105</v>
      </c>
      <c r="V26" s="92" t="s">
        <v>642</v>
      </c>
      <c r="W26" s="92" t="s">
        <v>138</v>
      </c>
      <c r="X26" s="92">
        <v>0</v>
      </c>
      <c r="Y26" s="92">
        <v>0</v>
      </c>
    </row>
    <row r="27" spans="1:25" x14ac:dyDescent="0.2">
      <c r="A27" s="92" t="s">
        <v>643</v>
      </c>
      <c r="B27" s="92" t="s">
        <v>294</v>
      </c>
      <c r="C27" s="92">
        <v>2</v>
      </c>
      <c r="D27" s="92">
        <v>2020</v>
      </c>
      <c r="E27" s="92" t="s">
        <v>82</v>
      </c>
      <c r="F27" s="92" t="s">
        <v>435</v>
      </c>
      <c r="G27" s="93">
        <v>44098</v>
      </c>
      <c r="H27" s="92" t="s">
        <v>269</v>
      </c>
      <c r="I27" s="92" t="s">
        <v>77</v>
      </c>
      <c r="J27" s="92" t="s">
        <v>270</v>
      </c>
      <c r="K27" s="92" t="s">
        <v>271</v>
      </c>
      <c r="L27" s="92" t="s">
        <v>99</v>
      </c>
      <c r="M27" s="92" t="s">
        <v>272</v>
      </c>
      <c r="N27" s="92">
        <v>1</v>
      </c>
      <c r="O27" s="92" t="s">
        <v>97</v>
      </c>
      <c r="P27" s="92" t="s">
        <v>98</v>
      </c>
      <c r="Q27" s="92" t="s">
        <v>250</v>
      </c>
      <c r="R27" s="93">
        <v>44105</v>
      </c>
      <c r="S27" s="94">
        <v>44285</v>
      </c>
      <c r="T27" s="94">
        <v>44323</v>
      </c>
      <c r="U27" s="92" t="s">
        <v>453</v>
      </c>
      <c r="V27" s="92" t="s">
        <v>562</v>
      </c>
      <c r="W27" s="92" t="s">
        <v>138</v>
      </c>
      <c r="X27" s="92">
        <v>0</v>
      </c>
      <c r="Y27" s="92">
        <v>0</v>
      </c>
    </row>
    <row r="28" spans="1:25" x14ac:dyDescent="0.2">
      <c r="A28" s="92" t="s">
        <v>643</v>
      </c>
      <c r="B28" s="92" t="s">
        <v>424</v>
      </c>
      <c r="C28" s="92">
        <v>2</v>
      </c>
      <c r="D28" s="92">
        <v>2020</v>
      </c>
      <c r="E28" s="92" t="s">
        <v>392</v>
      </c>
      <c r="F28" s="92" t="s">
        <v>434</v>
      </c>
      <c r="G28" s="93">
        <v>44155</v>
      </c>
      <c r="H28" s="92" t="s">
        <v>393</v>
      </c>
      <c r="I28" s="92" t="s">
        <v>88</v>
      </c>
      <c r="J28" s="92" t="s">
        <v>431</v>
      </c>
      <c r="K28" s="92" t="s">
        <v>397</v>
      </c>
      <c r="L28" s="92" t="s">
        <v>137</v>
      </c>
      <c r="M28" s="92" t="s">
        <v>398</v>
      </c>
      <c r="N28" s="92">
        <v>1</v>
      </c>
      <c r="O28" s="92" t="s">
        <v>430</v>
      </c>
      <c r="P28" s="92" t="s">
        <v>436</v>
      </c>
      <c r="Q28" s="92" t="s">
        <v>399</v>
      </c>
      <c r="R28" s="93">
        <v>44166</v>
      </c>
      <c r="S28" s="94">
        <v>44316</v>
      </c>
      <c r="T28" s="94">
        <v>44324</v>
      </c>
      <c r="U28" s="92" t="s">
        <v>247</v>
      </c>
      <c r="V28" s="92" t="s">
        <v>638</v>
      </c>
      <c r="W28" s="92" t="s">
        <v>138</v>
      </c>
      <c r="X28" s="92">
        <v>1</v>
      </c>
      <c r="Y28" s="92">
        <v>0</v>
      </c>
    </row>
    <row r="29" spans="1:25" x14ac:dyDescent="0.2">
      <c r="A29" s="92" t="s">
        <v>643</v>
      </c>
      <c r="B29" s="92" t="s">
        <v>491</v>
      </c>
      <c r="C29" s="92">
        <v>1</v>
      </c>
      <c r="D29" s="92">
        <v>2021</v>
      </c>
      <c r="E29" s="92" t="s">
        <v>486</v>
      </c>
      <c r="F29" s="92" t="s">
        <v>487</v>
      </c>
      <c r="G29" s="93">
        <v>44257</v>
      </c>
      <c r="H29" s="92" t="s">
        <v>471</v>
      </c>
      <c r="I29" s="92" t="s">
        <v>472</v>
      </c>
      <c r="J29" s="92" t="s">
        <v>473</v>
      </c>
      <c r="K29" s="92" t="s">
        <v>474</v>
      </c>
      <c r="L29" s="92" t="s">
        <v>99</v>
      </c>
      <c r="M29" s="92" t="s">
        <v>475</v>
      </c>
      <c r="N29" s="92">
        <v>1</v>
      </c>
      <c r="O29" s="92" t="s">
        <v>489</v>
      </c>
      <c r="P29" s="92" t="s">
        <v>489</v>
      </c>
      <c r="Q29" s="92" t="s">
        <v>476</v>
      </c>
      <c r="R29" s="93">
        <v>44257</v>
      </c>
      <c r="S29" s="94">
        <v>44316</v>
      </c>
      <c r="T29" s="94">
        <v>44320</v>
      </c>
      <c r="U29" s="92" t="s">
        <v>107</v>
      </c>
      <c r="V29" s="92" t="s">
        <v>551</v>
      </c>
      <c r="W29" s="92" t="s">
        <v>138</v>
      </c>
      <c r="X29" s="92">
        <v>0</v>
      </c>
      <c r="Y29" s="92">
        <v>0</v>
      </c>
    </row>
    <row r="30" spans="1:25" x14ac:dyDescent="0.2">
      <c r="A30" t="s">
        <v>793</v>
      </c>
      <c r="B30" t="s">
        <v>192</v>
      </c>
      <c r="C30">
        <v>2</v>
      </c>
      <c r="D30">
        <v>2020</v>
      </c>
      <c r="E30" t="s">
        <v>70</v>
      </c>
      <c r="F30" t="s">
        <v>190</v>
      </c>
      <c r="G30" s="68">
        <v>43979</v>
      </c>
      <c r="H30" t="s">
        <v>183</v>
      </c>
      <c r="I30" t="s">
        <v>184</v>
      </c>
      <c r="J30" t="s">
        <v>185</v>
      </c>
      <c r="K30" t="s">
        <v>186</v>
      </c>
      <c r="L30" t="s">
        <v>99</v>
      </c>
      <c r="M30" t="s">
        <v>187</v>
      </c>
      <c r="N30" t="s">
        <v>188</v>
      </c>
      <c r="O30" t="s">
        <v>90</v>
      </c>
      <c r="P30" t="s">
        <v>91</v>
      </c>
      <c r="Q30" t="s">
        <v>189</v>
      </c>
      <c r="R30" s="68">
        <v>43990</v>
      </c>
      <c r="S30" s="70">
        <v>44354</v>
      </c>
      <c r="T30" s="70">
        <v>44355</v>
      </c>
      <c r="U30" t="s">
        <v>247</v>
      </c>
      <c r="V30" t="s">
        <v>791</v>
      </c>
      <c r="W30" t="s">
        <v>138</v>
      </c>
      <c r="X30">
        <v>0</v>
      </c>
      <c r="Y30">
        <v>0</v>
      </c>
    </row>
    <row r="31" spans="1:25" x14ac:dyDescent="0.2">
      <c r="A31" t="s">
        <v>793</v>
      </c>
      <c r="B31" t="s">
        <v>294</v>
      </c>
      <c r="C31">
        <v>1</v>
      </c>
      <c r="D31">
        <v>2020</v>
      </c>
      <c r="E31" t="s">
        <v>82</v>
      </c>
      <c r="F31" t="s">
        <v>435</v>
      </c>
      <c r="G31" s="68">
        <v>44098</v>
      </c>
      <c r="H31" t="s">
        <v>269</v>
      </c>
      <c r="I31" t="s">
        <v>77</v>
      </c>
      <c r="J31" t="s">
        <v>450</v>
      </c>
      <c r="K31" t="s">
        <v>451</v>
      </c>
      <c r="L31" t="s">
        <v>96</v>
      </c>
      <c r="M31" t="s">
        <v>452</v>
      </c>
      <c r="N31">
        <v>1</v>
      </c>
      <c r="O31" t="s">
        <v>97</v>
      </c>
      <c r="P31" t="s">
        <v>98</v>
      </c>
      <c r="Q31" t="s">
        <v>250</v>
      </c>
      <c r="R31" s="68">
        <v>44105</v>
      </c>
      <c r="S31" s="70">
        <v>44377</v>
      </c>
      <c r="T31" s="70">
        <v>44356</v>
      </c>
      <c r="U31" t="s">
        <v>453</v>
      </c>
      <c r="V31" t="s">
        <v>788</v>
      </c>
      <c r="W31" t="s">
        <v>138</v>
      </c>
      <c r="X31">
        <v>0</v>
      </c>
      <c r="Y31">
        <v>0</v>
      </c>
    </row>
    <row r="32" spans="1:25" x14ac:dyDescent="0.2">
      <c r="A32" t="s">
        <v>793</v>
      </c>
      <c r="B32" t="s">
        <v>559</v>
      </c>
      <c r="C32">
        <v>1</v>
      </c>
      <c r="D32">
        <v>2021</v>
      </c>
      <c r="E32" t="s">
        <v>486</v>
      </c>
      <c r="F32" t="s">
        <v>488</v>
      </c>
      <c r="G32" s="68">
        <v>44320</v>
      </c>
      <c r="H32" t="s">
        <v>553</v>
      </c>
      <c r="I32" t="s">
        <v>482</v>
      </c>
      <c r="J32" t="s">
        <v>554</v>
      </c>
      <c r="K32" t="s">
        <v>555</v>
      </c>
      <c r="L32" t="s">
        <v>517</v>
      </c>
      <c r="M32" t="s">
        <v>556</v>
      </c>
      <c r="N32">
        <v>2</v>
      </c>
      <c r="O32" t="s">
        <v>621</v>
      </c>
      <c r="P32" t="s">
        <v>621</v>
      </c>
      <c r="Q32" t="s">
        <v>557</v>
      </c>
      <c r="R32" s="68">
        <v>44321</v>
      </c>
      <c r="S32" s="70">
        <v>44346</v>
      </c>
      <c r="T32" s="70">
        <v>44344</v>
      </c>
      <c r="U32" t="s">
        <v>107</v>
      </c>
      <c r="V32" t="s">
        <v>766</v>
      </c>
      <c r="W32" t="s">
        <v>138</v>
      </c>
      <c r="X32">
        <v>0</v>
      </c>
      <c r="Y32">
        <v>0</v>
      </c>
    </row>
    <row r="33" spans="1:25" x14ac:dyDescent="0.2">
      <c r="A33" t="s">
        <v>793</v>
      </c>
      <c r="B33" t="s">
        <v>559</v>
      </c>
      <c r="C33">
        <v>2</v>
      </c>
      <c r="D33">
        <v>2021</v>
      </c>
      <c r="E33" t="s">
        <v>486</v>
      </c>
      <c r="F33" t="s">
        <v>488</v>
      </c>
      <c r="G33" s="68">
        <v>44320</v>
      </c>
      <c r="H33" t="s">
        <v>553</v>
      </c>
      <c r="I33" t="s">
        <v>482</v>
      </c>
      <c r="J33" t="s">
        <v>554</v>
      </c>
      <c r="K33" t="s">
        <v>558</v>
      </c>
      <c r="L33" t="s">
        <v>517</v>
      </c>
      <c r="M33" t="s">
        <v>767</v>
      </c>
      <c r="N33">
        <v>1</v>
      </c>
      <c r="O33" t="s">
        <v>621</v>
      </c>
      <c r="P33" t="s">
        <v>621</v>
      </c>
      <c r="Q33" t="s">
        <v>557</v>
      </c>
      <c r="R33" s="68">
        <v>44321</v>
      </c>
      <c r="S33" s="70">
        <v>44346</v>
      </c>
      <c r="T33" s="70">
        <v>44344</v>
      </c>
      <c r="U33" t="s">
        <v>107</v>
      </c>
      <c r="V33" t="s">
        <v>768</v>
      </c>
      <c r="W33" t="s">
        <v>138</v>
      </c>
      <c r="X33">
        <v>0</v>
      </c>
      <c r="Y33">
        <v>0</v>
      </c>
    </row>
    <row r="34" spans="1:25" x14ac:dyDescent="0.2">
      <c r="A34" t="s">
        <v>793</v>
      </c>
      <c r="B34" t="s">
        <v>691</v>
      </c>
      <c r="C34">
        <v>1</v>
      </c>
      <c r="D34">
        <v>2021</v>
      </c>
      <c r="E34" t="s">
        <v>70</v>
      </c>
      <c r="F34" t="s">
        <v>78</v>
      </c>
      <c r="G34" s="68">
        <v>44294</v>
      </c>
      <c r="H34" t="s">
        <v>645</v>
      </c>
      <c r="I34" t="s">
        <v>646</v>
      </c>
      <c r="J34" t="s">
        <v>647</v>
      </c>
      <c r="K34" t="s">
        <v>648</v>
      </c>
      <c r="L34" t="s">
        <v>96</v>
      </c>
      <c r="M34" t="s">
        <v>649</v>
      </c>
      <c r="N34">
        <v>1</v>
      </c>
      <c r="O34" t="s">
        <v>90</v>
      </c>
      <c r="P34" t="s">
        <v>91</v>
      </c>
      <c r="Q34" t="s">
        <v>650</v>
      </c>
      <c r="R34" s="68">
        <v>44322</v>
      </c>
      <c r="S34" s="70">
        <v>44346</v>
      </c>
      <c r="T34" s="70">
        <v>44355</v>
      </c>
      <c r="U34" t="s">
        <v>247</v>
      </c>
      <c r="V34" t="s">
        <v>786</v>
      </c>
      <c r="W34" t="s">
        <v>138</v>
      </c>
      <c r="X34">
        <v>0</v>
      </c>
      <c r="Y34">
        <v>0</v>
      </c>
    </row>
    <row r="35" spans="1:25" x14ac:dyDescent="0.2">
      <c r="A35" t="s">
        <v>793</v>
      </c>
      <c r="B35" t="s">
        <v>693</v>
      </c>
      <c r="C35">
        <v>1</v>
      </c>
      <c r="D35">
        <v>2021</v>
      </c>
      <c r="E35" t="s">
        <v>70</v>
      </c>
      <c r="F35" t="s">
        <v>78</v>
      </c>
      <c r="G35" s="68">
        <v>44294</v>
      </c>
      <c r="H35" t="s">
        <v>665</v>
      </c>
      <c r="I35" t="s">
        <v>646</v>
      </c>
      <c r="J35" t="s">
        <v>666</v>
      </c>
      <c r="K35" t="s">
        <v>667</v>
      </c>
      <c r="L35" t="s">
        <v>99</v>
      </c>
      <c r="M35" t="s">
        <v>668</v>
      </c>
      <c r="N35">
        <v>1</v>
      </c>
      <c r="O35" t="s">
        <v>90</v>
      </c>
      <c r="P35" t="s">
        <v>91</v>
      </c>
      <c r="Q35" t="s">
        <v>650</v>
      </c>
      <c r="R35" s="68">
        <v>44300</v>
      </c>
      <c r="S35" s="70">
        <v>44335</v>
      </c>
      <c r="T35" s="70">
        <v>44355</v>
      </c>
      <c r="U35" t="s">
        <v>247</v>
      </c>
      <c r="V35" t="s">
        <v>787</v>
      </c>
      <c r="W35" t="s">
        <v>138</v>
      </c>
      <c r="X35">
        <v>0</v>
      </c>
      <c r="Y35">
        <v>0</v>
      </c>
    </row>
    <row r="36" spans="1:25" x14ac:dyDescent="0.2">
      <c r="A36" s="107" t="s">
        <v>1061</v>
      </c>
      <c r="B36" s="92" t="s">
        <v>33</v>
      </c>
      <c r="C36" s="92">
        <v>1</v>
      </c>
      <c r="D36" s="92">
        <v>2017</v>
      </c>
      <c r="E36" s="92" t="s">
        <v>70</v>
      </c>
      <c r="F36" s="92" t="s">
        <v>72</v>
      </c>
      <c r="G36" s="93">
        <v>42646</v>
      </c>
      <c r="H36" s="92" t="s">
        <v>73</v>
      </c>
      <c r="I36" s="92" t="s">
        <v>71</v>
      </c>
      <c r="J36" s="92" t="s">
        <v>74</v>
      </c>
      <c r="K36" s="92" t="s">
        <v>438</v>
      </c>
      <c r="L36" s="92" t="s">
        <v>99</v>
      </c>
      <c r="M36" s="92" t="s">
        <v>93</v>
      </c>
      <c r="N36" s="92" t="s">
        <v>94</v>
      </c>
      <c r="O36" s="92" t="s">
        <v>90</v>
      </c>
      <c r="P36" s="92" t="s">
        <v>91</v>
      </c>
      <c r="Q36" s="92" t="s">
        <v>92</v>
      </c>
      <c r="R36" s="93">
        <v>42850</v>
      </c>
      <c r="S36" s="94">
        <v>44377</v>
      </c>
      <c r="T36" s="94">
        <v>44385</v>
      </c>
      <c r="U36" s="92" t="s">
        <v>247</v>
      </c>
      <c r="V36" s="92" t="s">
        <v>1038</v>
      </c>
      <c r="W36" s="92" t="s">
        <v>138</v>
      </c>
      <c r="X36" s="92">
        <v>6</v>
      </c>
      <c r="Y36" s="92">
        <v>2</v>
      </c>
    </row>
    <row r="37" spans="1:25" x14ac:dyDescent="0.2">
      <c r="A37" s="107" t="s">
        <v>1061</v>
      </c>
      <c r="B37" s="92" t="s">
        <v>51</v>
      </c>
      <c r="C37" s="92">
        <v>1</v>
      </c>
      <c r="D37" s="92">
        <v>2019</v>
      </c>
      <c r="E37" s="92" t="s">
        <v>70</v>
      </c>
      <c r="F37" s="92" t="s">
        <v>78</v>
      </c>
      <c r="G37" s="93">
        <v>43418</v>
      </c>
      <c r="H37" s="92" t="s">
        <v>79</v>
      </c>
      <c r="I37" s="92" t="s">
        <v>80</v>
      </c>
      <c r="J37" s="92" t="s">
        <v>81</v>
      </c>
      <c r="K37" s="92" t="s">
        <v>637</v>
      </c>
      <c r="L37" s="92" t="s">
        <v>99</v>
      </c>
      <c r="M37" s="92" t="s">
        <v>102</v>
      </c>
      <c r="N37" s="92" t="s">
        <v>103</v>
      </c>
      <c r="O37" s="92" t="s">
        <v>90</v>
      </c>
      <c r="P37" s="92" t="s">
        <v>91</v>
      </c>
      <c r="Q37" s="92" t="s">
        <v>92</v>
      </c>
      <c r="R37" s="93">
        <v>43497</v>
      </c>
      <c r="S37" s="94">
        <v>44377</v>
      </c>
      <c r="T37" s="94">
        <v>44385</v>
      </c>
      <c r="U37" s="92" t="s">
        <v>247</v>
      </c>
      <c r="V37" s="92" t="s">
        <v>1039</v>
      </c>
      <c r="W37" s="92" t="s">
        <v>138</v>
      </c>
      <c r="X37" s="92">
        <v>3</v>
      </c>
      <c r="Y37" s="92">
        <v>2</v>
      </c>
    </row>
    <row r="38" spans="1:25" x14ac:dyDescent="0.2">
      <c r="A38" s="107" t="s">
        <v>1061</v>
      </c>
      <c r="B38" s="92" t="s">
        <v>246</v>
      </c>
      <c r="C38" s="92">
        <v>1</v>
      </c>
      <c r="D38" s="92">
        <v>2020</v>
      </c>
      <c r="E38" s="92" t="s">
        <v>166</v>
      </c>
      <c r="F38" s="92" t="s">
        <v>241</v>
      </c>
      <c r="G38" s="93">
        <v>44061</v>
      </c>
      <c r="H38" s="92" t="s">
        <v>242</v>
      </c>
      <c r="I38" s="92" t="s">
        <v>932</v>
      </c>
      <c r="J38" s="92" t="s">
        <v>243</v>
      </c>
      <c r="K38" s="92" t="s">
        <v>244</v>
      </c>
      <c r="L38" s="92" t="s">
        <v>99</v>
      </c>
      <c r="M38" s="92" t="s">
        <v>245</v>
      </c>
      <c r="N38" s="92">
        <v>1</v>
      </c>
      <c r="O38" s="92" t="s">
        <v>167</v>
      </c>
      <c r="P38" s="92" t="s">
        <v>167</v>
      </c>
      <c r="Q38" s="92" t="s">
        <v>933</v>
      </c>
      <c r="R38" s="93">
        <v>44073</v>
      </c>
      <c r="S38" s="94">
        <v>44377</v>
      </c>
      <c r="T38" s="94">
        <v>44378</v>
      </c>
      <c r="U38" s="92" t="s">
        <v>107</v>
      </c>
      <c r="V38" s="92" t="s">
        <v>934</v>
      </c>
      <c r="W38" s="92" t="s">
        <v>138</v>
      </c>
      <c r="X38" s="92">
        <v>0</v>
      </c>
      <c r="Y38" s="92">
        <v>0</v>
      </c>
    </row>
    <row r="39" spans="1:25" x14ac:dyDescent="0.2">
      <c r="A39" s="107" t="s">
        <v>1061</v>
      </c>
      <c r="B39" s="92" t="s">
        <v>291</v>
      </c>
      <c r="C39" s="92">
        <v>3</v>
      </c>
      <c r="D39" s="92">
        <v>2020</v>
      </c>
      <c r="E39" s="92" t="s">
        <v>82</v>
      </c>
      <c r="F39" s="92" t="s">
        <v>435</v>
      </c>
      <c r="G39" s="93">
        <v>44098</v>
      </c>
      <c r="H39" s="92" t="s">
        <v>248</v>
      </c>
      <c r="I39" s="92" t="s">
        <v>251</v>
      </c>
      <c r="J39" s="92" t="s">
        <v>249</v>
      </c>
      <c r="K39" s="92" t="s">
        <v>252</v>
      </c>
      <c r="L39" s="92" t="s">
        <v>99</v>
      </c>
      <c r="M39" s="92" t="s">
        <v>299</v>
      </c>
      <c r="N39" s="92">
        <v>1</v>
      </c>
      <c r="O39" s="92" t="s">
        <v>149</v>
      </c>
      <c r="P39" s="92" t="s">
        <v>149</v>
      </c>
      <c r="Q39" s="92" t="s">
        <v>253</v>
      </c>
      <c r="R39" s="93">
        <v>44105</v>
      </c>
      <c r="S39" s="94">
        <v>44377</v>
      </c>
      <c r="T39" s="94">
        <v>44014</v>
      </c>
      <c r="U39" s="92" t="s">
        <v>927</v>
      </c>
      <c r="V39" s="92" t="s">
        <v>928</v>
      </c>
      <c r="W39" s="92" t="s">
        <v>138</v>
      </c>
      <c r="X39" s="92">
        <v>0</v>
      </c>
      <c r="Y39" s="92">
        <v>0</v>
      </c>
    </row>
    <row r="40" spans="1:25" x14ac:dyDescent="0.2">
      <c r="A40" s="107" t="s">
        <v>1061</v>
      </c>
      <c r="B40" s="92" t="s">
        <v>291</v>
      </c>
      <c r="C40" s="92">
        <v>6</v>
      </c>
      <c r="D40" s="92">
        <v>2020</v>
      </c>
      <c r="E40" s="92" t="s">
        <v>82</v>
      </c>
      <c r="F40" s="92" t="s">
        <v>435</v>
      </c>
      <c r="G40" s="93">
        <v>44098</v>
      </c>
      <c r="H40" s="92" t="s">
        <v>248</v>
      </c>
      <c r="I40" s="92" t="s">
        <v>251</v>
      </c>
      <c r="J40" s="92" t="s">
        <v>249</v>
      </c>
      <c r="K40" s="92" t="s">
        <v>254</v>
      </c>
      <c r="L40" s="92" t="s">
        <v>99</v>
      </c>
      <c r="M40" s="92" t="s">
        <v>299</v>
      </c>
      <c r="N40" s="92">
        <v>1</v>
      </c>
      <c r="O40" s="92" t="s">
        <v>90</v>
      </c>
      <c r="P40" s="92" t="s">
        <v>90</v>
      </c>
      <c r="Q40" s="92" t="s">
        <v>257</v>
      </c>
      <c r="R40" s="93">
        <v>44105</v>
      </c>
      <c r="S40" s="94">
        <v>44377</v>
      </c>
      <c r="T40" s="94">
        <v>44385</v>
      </c>
      <c r="U40" s="92" t="s">
        <v>247</v>
      </c>
      <c r="V40" s="92" t="s">
        <v>1040</v>
      </c>
      <c r="W40" s="92" t="s">
        <v>138</v>
      </c>
      <c r="X40" s="92">
        <v>0</v>
      </c>
      <c r="Y40" s="92">
        <v>0</v>
      </c>
    </row>
    <row r="41" spans="1:25" x14ac:dyDescent="0.2">
      <c r="A41" s="107" t="s">
        <v>1061</v>
      </c>
      <c r="B41" s="92" t="s">
        <v>291</v>
      </c>
      <c r="C41" s="92">
        <v>7</v>
      </c>
      <c r="D41" s="92">
        <v>2020</v>
      </c>
      <c r="E41" s="92" t="s">
        <v>82</v>
      </c>
      <c r="F41" s="92" t="s">
        <v>435</v>
      </c>
      <c r="G41" s="93">
        <v>44098</v>
      </c>
      <c r="H41" s="92" t="s">
        <v>248</v>
      </c>
      <c r="I41" s="92" t="s">
        <v>251</v>
      </c>
      <c r="J41" s="92" t="s">
        <v>249</v>
      </c>
      <c r="K41" s="92" t="s">
        <v>258</v>
      </c>
      <c r="L41" s="92" t="s">
        <v>99</v>
      </c>
      <c r="M41" s="92" t="s">
        <v>299</v>
      </c>
      <c r="N41" s="92">
        <v>1</v>
      </c>
      <c r="O41" s="92" t="s">
        <v>97</v>
      </c>
      <c r="P41" s="92" t="s">
        <v>97</v>
      </c>
      <c r="Q41" s="92" t="s">
        <v>259</v>
      </c>
      <c r="R41" s="93">
        <v>44105</v>
      </c>
      <c r="S41" s="94">
        <v>44377</v>
      </c>
      <c r="T41" s="94">
        <v>44386</v>
      </c>
      <c r="U41" s="92" t="s">
        <v>453</v>
      </c>
      <c r="V41" s="92" t="s">
        <v>1051</v>
      </c>
      <c r="W41" s="92" t="s">
        <v>138</v>
      </c>
      <c r="X41" s="92">
        <v>0</v>
      </c>
      <c r="Y41" s="92">
        <v>0</v>
      </c>
    </row>
    <row r="42" spans="1:25" x14ac:dyDescent="0.2">
      <c r="A42" s="107" t="s">
        <v>1061</v>
      </c>
      <c r="B42" s="92" t="s">
        <v>292</v>
      </c>
      <c r="C42" s="92">
        <v>1</v>
      </c>
      <c r="D42" s="92">
        <v>2020</v>
      </c>
      <c r="E42" s="92" t="s">
        <v>82</v>
      </c>
      <c r="F42" s="92" t="s">
        <v>435</v>
      </c>
      <c r="G42" s="93">
        <v>44098</v>
      </c>
      <c r="H42" s="92" t="s">
        <v>260</v>
      </c>
      <c r="I42" s="92" t="s">
        <v>76</v>
      </c>
      <c r="J42" s="92" t="s">
        <v>261</v>
      </c>
      <c r="K42" s="92" t="s">
        <v>262</v>
      </c>
      <c r="L42" s="92" t="s">
        <v>99</v>
      </c>
      <c r="M42" s="92" t="s">
        <v>263</v>
      </c>
      <c r="N42" s="92">
        <v>1</v>
      </c>
      <c r="O42" s="92" t="s">
        <v>90</v>
      </c>
      <c r="P42" s="92" t="s">
        <v>350</v>
      </c>
      <c r="Q42" s="92" t="s">
        <v>264</v>
      </c>
      <c r="R42" s="93">
        <v>44105</v>
      </c>
      <c r="S42" s="94">
        <v>44377</v>
      </c>
      <c r="T42" s="94">
        <v>44385</v>
      </c>
      <c r="U42" s="92" t="s">
        <v>247</v>
      </c>
      <c r="V42" s="92" t="s">
        <v>1041</v>
      </c>
      <c r="W42" s="92" t="s">
        <v>138</v>
      </c>
      <c r="X42" s="92">
        <v>0</v>
      </c>
      <c r="Y42" s="92">
        <v>0</v>
      </c>
    </row>
    <row r="43" spans="1:25" x14ac:dyDescent="0.2">
      <c r="A43" s="107" t="s">
        <v>1061</v>
      </c>
      <c r="B43" s="92" t="s">
        <v>295</v>
      </c>
      <c r="C43" s="92">
        <v>1</v>
      </c>
      <c r="D43" s="92">
        <v>2020</v>
      </c>
      <c r="E43" s="92" t="s">
        <v>82</v>
      </c>
      <c r="F43" s="92" t="s">
        <v>435</v>
      </c>
      <c r="G43" s="93">
        <v>44098</v>
      </c>
      <c r="H43" s="92" t="s">
        <v>273</v>
      </c>
      <c r="I43" s="92" t="s">
        <v>274</v>
      </c>
      <c r="J43" s="92" t="s">
        <v>275</v>
      </c>
      <c r="K43" s="92" t="s">
        <v>276</v>
      </c>
      <c r="L43" s="92" t="s">
        <v>99</v>
      </c>
      <c r="M43" s="92" t="s">
        <v>277</v>
      </c>
      <c r="N43" s="92">
        <v>1</v>
      </c>
      <c r="O43" s="92" t="s">
        <v>97</v>
      </c>
      <c r="P43" s="92" t="s">
        <v>98</v>
      </c>
      <c r="Q43" s="92" t="s">
        <v>250</v>
      </c>
      <c r="R43" s="93">
        <v>44105</v>
      </c>
      <c r="S43" s="94">
        <v>44377</v>
      </c>
      <c r="T43" s="94">
        <v>44386</v>
      </c>
      <c r="U43" s="92" t="s">
        <v>453</v>
      </c>
      <c r="V43" s="92" t="s">
        <v>1052</v>
      </c>
      <c r="W43" s="92" t="s">
        <v>138</v>
      </c>
      <c r="X43" s="92">
        <v>0</v>
      </c>
      <c r="Y43" s="92">
        <v>0</v>
      </c>
    </row>
    <row r="44" spans="1:25" x14ac:dyDescent="0.2">
      <c r="A44" s="107" t="s">
        <v>1061</v>
      </c>
      <c r="B44" s="92" t="s">
        <v>424</v>
      </c>
      <c r="C44" s="92">
        <v>1</v>
      </c>
      <c r="D44" s="92">
        <v>2020</v>
      </c>
      <c r="E44" s="92" t="s">
        <v>392</v>
      </c>
      <c r="F44" s="92" t="s">
        <v>434</v>
      </c>
      <c r="G44" s="93">
        <v>44155</v>
      </c>
      <c r="H44" s="92" t="s">
        <v>393</v>
      </c>
      <c r="I44" s="92" t="s">
        <v>88</v>
      </c>
      <c r="J44" s="92" t="s">
        <v>431</v>
      </c>
      <c r="K44" s="92" t="s">
        <v>394</v>
      </c>
      <c r="L44" s="92" t="s">
        <v>96</v>
      </c>
      <c r="M44" s="92" t="s">
        <v>395</v>
      </c>
      <c r="N44" s="92">
        <v>1</v>
      </c>
      <c r="O44" s="92" t="s">
        <v>100</v>
      </c>
      <c r="P44" s="92" t="s">
        <v>101</v>
      </c>
      <c r="Q44" s="92" t="s">
        <v>104</v>
      </c>
      <c r="R44" s="93">
        <v>44166</v>
      </c>
      <c r="S44" s="94">
        <v>44377</v>
      </c>
      <c r="T44" s="94">
        <v>44384</v>
      </c>
      <c r="U44" s="92" t="s">
        <v>108</v>
      </c>
      <c r="V44" s="92" t="s">
        <v>943</v>
      </c>
      <c r="W44" s="92" t="s">
        <v>138</v>
      </c>
      <c r="X44" s="92">
        <v>0</v>
      </c>
      <c r="Y44" s="92">
        <v>0</v>
      </c>
    </row>
    <row r="45" spans="1:25" x14ac:dyDescent="0.2">
      <c r="A45" s="107" t="s">
        <v>1061</v>
      </c>
      <c r="B45" s="92" t="s">
        <v>425</v>
      </c>
      <c r="C45" s="92">
        <v>1</v>
      </c>
      <c r="D45" s="92">
        <v>2020</v>
      </c>
      <c r="E45" s="92" t="s">
        <v>392</v>
      </c>
      <c r="F45" s="92" t="s">
        <v>434</v>
      </c>
      <c r="G45" s="93">
        <v>44155</v>
      </c>
      <c r="H45" s="92" t="s">
        <v>400</v>
      </c>
      <c r="I45" s="92" t="s">
        <v>88</v>
      </c>
      <c r="J45" s="92" t="s">
        <v>432</v>
      </c>
      <c r="K45" s="92" t="s">
        <v>401</v>
      </c>
      <c r="L45" s="92" t="s">
        <v>137</v>
      </c>
      <c r="M45" s="92" t="s">
        <v>402</v>
      </c>
      <c r="N45" s="92">
        <v>1</v>
      </c>
      <c r="O45" s="92" t="s">
        <v>430</v>
      </c>
      <c r="P45" s="92" t="s">
        <v>436</v>
      </c>
      <c r="Q45" s="92" t="s">
        <v>399</v>
      </c>
      <c r="R45" s="93">
        <v>44166</v>
      </c>
      <c r="S45" s="94">
        <v>44377</v>
      </c>
      <c r="T45" s="94">
        <v>44385</v>
      </c>
      <c r="U45" s="92" t="s">
        <v>247</v>
      </c>
      <c r="V45" s="92" t="s">
        <v>1044</v>
      </c>
      <c r="W45" s="92" t="s">
        <v>138</v>
      </c>
      <c r="X45" s="92">
        <v>0</v>
      </c>
      <c r="Y45" s="92">
        <v>0</v>
      </c>
    </row>
    <row r="46" spans="1:25" x14ac:dyDescent="0.2">
      <c r="A46" s="107" t="s">
        <v>1061</v>
      </c>
      <c r="B46" s="92" t="s">
        <v>426</v>
      </c>
      <c r="C46" s="92">
        <v>2</v>
      </c>
      <c r="D46" s="92">
        <v>2020</v>
      </c>
      <c r="E46" s="92" t="s">
        <v>392</v>
      </c>
      <c r="F46" s="92" t="s">
        <v>434</v>
      </c>
      <c r="G46" s="93">
        <v>44155</v>
      </c>
      <c r="H46" s="92" t="s">
        <v>405</v>
      </c>
      <c r="I46" s="92" t="s">
        <v>88</v>
      </c>
      <c r="J46" s="92" t="s">
        <v>406</v>
      </c>
      <c r="K46" s="92" t="s">
        <v>409</v>
      </c>
      <c r="L46" s="92" t="s">
        <v>96</v>
      </c>
      <c r="M46" s="92" t="s">
        <v>410</v>
      </c>
      <c r="N46" s="92">
        <v>1</v>
      </c>
      <c r="O46" s="92" t="s">
        <v>100</v>
      </c>
      <c r="P46" s="92" t="s">
        <v>101</v>
      </c>
      <c r="Q46" s="92" t="s">
        <v>104</v>
      </c>
      <c r="R46" s="93">
        <v>44166</v>
      </c>
      <c r="S46" s="94">
        <v>44377</v>
      </c>
      <c r="T46" s="94">
        <v>44384</v>
      </c>
      <c r="U46" s="92" t="s">
        <v>108</v>
      </c>
      <c r="V46" s="92" t="s">
        <v>944</v>
      </c>
      <c r="W46" s="92" t="s">
        <v>138</v>
      </c>
      <c r="X46" s="92">
        <v>0</v>
      </c>
      <c r="Y46" s="92">
        <v>0</v>
      </c>
    </row>
    <row r="47" spans="1:25" x14ac:dyDescent="0.2">
      <c r="A47" s="107" t="s">
        <v>1061</v>
      </c>
      <c r="B47" s="92" t="s">
        <v>427</v>
      </c>
      <c r="C47" s="92">
        <v>2</v>
      </c>
      <c r="D47" s="92">
        <v>2020</v>
      </c>
      <c r="E47" s="92" t="s">
        <v>392</v>
      </c>
      <c r="F47" s="92" t="s">
        <v>434</v>
      </c>
      <c r="G47" s="93">
        <v>44155</v>
      </c>
      <c r="H47" s="92" t="s">
        <v>411</v>
      </c>
      <c r="I47" s="92" t="s">
        <v>88</v>
      </c>
      <c r="J47" s="92" t="s">
        <v>412</v>
      </c>
      <c r="K47" s="92" t="s">
        <v>413</v>
      </c>
      <c r="L47" s="92" t="s">
        <v>96</v>
      </c>
      <c r="M47" s="92" t="s">
        <v>414</v>
      </c>
      <c r="N47" s="92">
        <v>1</v>
      </c>
      <c r="O47" s="92" t="s">
        <v>100</v>
      </c>
      <c r="P47" s="92" t="s">
        <v>101</v>
      </c>
      <c r="Q47" s="92" t="s">
        <v>104</v>
      </c>
      <c r="R47" s="93">
        <v>44166</v>
      </c>
      <c r="S47" s="94">
        <v>44377</v>
      </c>
      <c r="T47" s="94">
        <v>44384</v>
      </c>
      <c r="U47" s="92" t="s">
        <v>108</v>
      </c>
      <c r="V47" s="92" t="s">
        <v>948</v>
      </c>
      <c r="W47" s="92" t="s">
        <v>138</v>
      </c>
      <c r="X47" s="92">
        <v>0</v>
      </c>
      <c r="Y47" s="92">
        <v>0</v>
      </c>
    </row>
    <row r="48" spans="1:25" x14ac:dyDescent="0.2">
      <c r="A48" s="107" t="s">
        <v>1061</v>
      </c>
      <c r="B48" s="92" t="s">
        <v>428</v>
      </c>
      <c r="C48" s="92">
        <v>1</v>
      </c>
      <c r="D48" s="92">
        <v>2020</v>
      </c>
      <c r="E48" s="92" t="s">
        <v>415</v>
      </c>
      <c r="F48" s="92" t="s">
        <v>434</v>
      </c>
      <c r="G48" s="93">
        <v>44155</v>
      </c>
      <c r="H48" s="92" t="s">
        <v>416</v>
      </c>
      <c r="I48" s="92" t="s">
        <v>417</v>
      </c>
      <c r="J48" s="92" t="s">
        <v>418</v>
      </c>
      <c r="K48" s="92" t="s">
        <v>419</v>
      </c>
      <c r="L48" s="92" t="s">
        <v>137</v>
      </c>
      <c r="M48" s="92" t="s">
        <v>420</v>
      </c>
      <c r="N48" s="92">
        <v>2</v>
      </c>
      <c r="O48" s="92" t="s">
        <v>430</v>
      </c>
      <c r="P48" s="92" t="s">
        <v>436</v>
      </c>
      <c r="Q48" s="92" t="s">
        <v>399</v>
      </c>
      <c r="R48" s="93">
        <v>44166</v>
      </c>
      <c r="S48" s="94">
        <v>44377</v>
      </c>
      <c r="T48" s="94">
        <v>44385</v>
      </c>
      <c r="U48" s="92" t="s">
        <v>247</v>
      </c>
      <c r="V48" s="92" t="s">
        <v>1045</v>
      </c>
      <c r="W48" s="92" t="s">
        <v>138</v>
      </c>
      <c r="X48" s="92">
        <v>0</v>
      </c>
      <c r="Y48" s="92">
        <v>0</v>
      </c>
    </row>
    <row r="49" spans="1:25" x14ac:dyDescent="0.2">
      <c r="A49" s="107" t="s">
        <v>1061</v>
      </c>
      <c r="B49" s="92" t="s">
        <v>695</v>
      </c>
      <c r="C49" s="92">
        <v>1</v>
      </c>
      <c r="D49" s="92">
        <v>2021</v>
      </c>
      <c r="E49" s="92" t="s">
        <v>70</v>
      </c>
      <c r="F49" s="92" t="s">
        <v>78</v>
      </c>
      <c r="G49" s="93">
        <v>44294</v>
      </c>
      <c r="H49" s="92" t="s">
        <v>679</v>
      </c>
      <c r="I49" s="92" t="s">
        <v>646</v>
      </c>
      <c r="J49" s="92" t="s">
        <v>680</v>
      </c>
      <c r="K49" s="92" t="s">
        <v>681</v>
      </c>
      <c r="L49" s="92" t="s">
        <v>99</v>
      </c>
      <c r="M49" s="92" t="s">
        <v>682</v>
      </c>
      <c r="N49" s="92">
        <v>2</v>
      </c>
      <c r="O49" s="92" t="s">
        <v>90</v>
      </c>
      <c r="P49" s="92" t="s">
        <v>91</v>
      </c>
      <c r="Q49" s="92" t="s">
        <v>650</v>
      </c>
      <c r="R49" s="93">
        <v>44322</v>
      </c>
      <c r="S49" s="94">
        <v>44377</v>
      </c>
      <c r="T49" s="94">
        <v>44385</v>
      </c>
      <c r="U49" s="92" t="s">
        <v>247</v>
      </c>
      <c r="V49" s="92" t="s">
        <v>1048</v>
      </c>
      <c r="W49" s="92" t="s">
        <v>138</v>
      </c>
      <c r="X49" s="92">
        <v>0</v>
      </c>
      <c r="Y49" s="92">
        <v>0</v>
      </c>
    </row>
    <row r="50" spans="1:25" x14ac:dyDescent="0.2">
      <c r="A50" s="107" t="s">
        <v>1061</v>
      </c>
      <c r="B50" s="92" t="s">
        <v>696</v>
      </c>
      <c r="C50" s="92">
        <v>1</v>
      </c>
      <c r="D50" s="92">
        <v>2021</v>
      </c>
      <c r="E50" s="92" t="s">
        <v>70</v>
      </c>
      <c r="F50" s="92" t="s">
        <v>78</v>
      </c>
      <c r="G50" s="93">
        <v>44294</v>
      </c>
      <c r="H50" s="92" t="s">
        <v>685</v>
      </c>
      <c r="I50" s="92" t="s">
        <v>646</v>
      </c>
      <c r="J50" s="92" t="s">
        <v>686</v>
      </c>
      <c r="K50" s="92" t="s">
        <v>687</v>
      </c>
      <c r="L50" s="92" t="s">
        <v>99</v>
      </c>
      <c r="M50" s="92" t="s">
        <v>688</v>
      </c>
      <c r="N50" s="92">
        <v>2</v>
      </c>
      <c r="O50" s="92" t="s">
        <v>90</v>
      </c>
      <c r="P50" s="92" t="s">
        <v>91</v>
      </c>
      <c r="Q50" s="92" t="s">
        <v>650</v>
      </c>
      <c r="R50" s="93">
        <v>44322</v>
      </c>
      <c r="S50" s="94">
        <v>44377</v>
      </c>
      <c r="T50" s="94">
        <v>44385</v>
      </c>
      <c r="U50" s="92" t="s">
        <v>247</v>
      </c>
      <c r="V50" s="92" t="s">
        <v>1049</v>
      </c>
      <c r="W50" s="92" t="s">
        <v>138</v>
      </c>
      <c r="X50" s="92">
        <v>0</v>
      </c>
      <c r="Y50" s="92">
        <v>0</v>
      </c>
    </row>
    <row r="51" spans="1:25" x14ac:dyDescent="0.2">
      <c r="A51" s="107" t="s">
        <v>1061</v>
      </c>
      <c r="B51" s="92" t="s">
        <v>784</v>
      </c>
      <c r="C51" s="92">
        <v>1</v>
      </c>
      <c r="D51" s="92">
        <v>2021</v>
      </c>
      <c r="E51" s="92" t="s">
        <v>486</v>
      </c>
      <c r="F51" s="92" t="s">
        <v>780</v>
      </c>
      <c r="G51" s="93">
        <v>44340</v>
      </c>
      <c r="H51" s="92" t="s">
        <v>773</v>
      </c>
      <c r="I51" s="92" t="s">
        <v>774</v>
      </c>
      <c r="J51" s="92" t="s">
        <v>775</v>
      </c>
      <c r="K51" s="92" t="s">
        <v>776</v>
      </c>
      <c r="L51" s="92" t="s">
        <v>517</v>
      </c>
      <c r="M51" s="92" t="s">
        <v>777</v>
      </c>
      <c r="N51" s="92" t="s">
        <v>778</v>
      </c>
      <c r="O51" s="92" t="s">
        <v>621</v>
      </c>
      <c r="P51" s="92" t="s">
        <v>621</v>
      </c>
      <c r="Q51" s="92" t="s">
        <v>782</v>
      </c>
      <c r="R51" s="93">
        <v>44355</v>
      </c>
      <c r="S51" s="94">
        <v>44377</v>
      </c>
      <c r="T51" s="94">
        <v>44378</v>
      </c>
      <c r="U51" s="92" t="s">
        <v>107</v>
      </c>
      <c r="V51" s="92" t="s">
        <v>935</v>
      </c>
      <c r="W51" s="92" t="s">
        <v>138</v>
      </c>
      <c r="X51" s="92">
        <v>0</v>
      </c>
      <c r="Y51" s="92">
        <v>0</v>
      </c>
    </row>
  </sheetData>
  <autoFilter ref="A2:Y2"/>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opLeftCell="A16" workbookViewId="0">
      <selection activeCell="A47" sqref="A47"/>
    </sheetView>
  </sheetViews>
  <sheetFormatPr baseColWidth="10" defaultRowHeight="12.75" x14ac:dyDescent="0.2"/>
  <cols>
    <col min="1" max="1" width="8" customWidth="1"/>
    <col min="3" max="3" width="7.140625" customWidth="1"/>
    <col min="4" max="4" width="10" customWidth="1"/>
    <col min="7" max="7" width="11.42578125" style="70"/>
    <col min="15" max="15" width="40.28515625" customWidth="1"/>
    <col min="16" max="16" width="29.7109375" customWidth="1"/>
    <col min="17" max="18" width="11.42578125" customWidth="1"/>
    <col min="19" max="19" width="11.42578125" style="69"/>
    <col min="20" max="20" width="11.42578125" style="70"/>
  </cols>
  <sheetData>
    <row r="1" spans="1:26" ht="15.75" x14ac:dyDescent="0.25">
      <c r="A1" s="64" t="s">
        <v>116</v>
      </c>
      <c r="T1" s="70" t="s">
        <v>11</v>
      </c>
    </row>
    <row r="2" spans="1:26" s="9" customFormat="1" ht="49.5" customHeight="1" x14ac:dyDescent="0.2">
      <c r="A2" s="65" t="s">
        <v>136</v>
      </c>
      <c r="B2" s="65" t="s">
        <v>28</v>
      </c>
      <c r="C2" s="65" t="s">
        <v>27</v>
      </c>
      <c r="D2" s="65" t="s">
        <v>26</v>
      </c>
      <c r="E2" s="65" t="s">
        <v>17</v>
      </c>
      <c r="F2" s="65" t="s">
        <v>0</v>
      </c>
      <c r="G2" s="72" t="s">
        <v>8</v>
      </c>
      <c r="H2" s="16" t="s">
        <v>10</v>
      </c>
      <c r="I2" s="65" t="s">
        <v>20</v>
      </c>
      <c r="J2" s="65" t="s">
        <v>19</v>
      </c>
      <c r="K2" s="65" t="s">
        <v>1</v>
      </c>
      <c r="L2" s="65" t="s">
        <v>15</v>
      </c>
      <c r="M2" s="65" t="s">
        <v>2</v>
      </c>
      <c r="N2" s="65" t="s">
        <v>3</v>
      </c>
      <c r="O2" s="65" t="s">
        <v>25</v>
      </c>
      <c r="P2" s="65" t="s">
        <v>4</v>
      </c>
      <c r="Q2" s="53" t="s">
        <v>5</v>
      </c>
      <c r="R2" s="53" t="s">
        <v>6</v>
      </c>
      <c r="S2" s="53" t="s">
        <v>7</v>
      </c>
      <c r="T2" s="71" t="s">
        <v>12</v>
      </c>
      <c r="U2" s="66" t="s">
        <v>18</v>
      </c>
      <c r="V2" s="66" t="s">
        <v>13</v>
      </c>
      <c r="W2" s="66" t="s">
        <v>14</v>
      </c>
      <c r="X2" s="66" t="s">
        <v>109</v>
      </c>
      <c r="Y2" s="88" t="s">
        <v>110</v>
      </c>
      <c r="Z2" s="88" t="s">
        <v>139</v>
      </c>
    </row>
    <row r="3" spans="1:26" x14ac:dyDescent="0.2">
      <c r="A3" t="s">
        <v>446</v>
      </c>
      <c r="B3" t="s">
        <v>148</v>
      </c>
      <c r="C3">
        <v>1</v>
      </c>
      <c r="D3">
        <v>2020</v>
      </c>
      <c r="E3" t="s">
        <v>141</v>
      </c>
      <c r="F3" t="s">
        <v>87</v>
      </c>
      <c r="G3" s="70">
        <v>43921</v>
      </c>
      <c r="H3" t="s">
        <v>143</v>
      </c>
      <c r="I3" t="s">
        <v>144</v>
      </c>
      <c r="J3" t="s">
        <v>145</v>
      </c>
      <c r="K3" t="s">
        <v>146</v>
      </c>
      <c r="L3" t="s">
        <v>99</v>
      </c>
      <c r="M3" t="s">
        <v>147</v>
      </c>
      <c r="N3">
        <v>1</v>
      </c>
      <c r="O3" t="s">
        <v>149</v>
      </c>
      <c r="P3" t="s">
        <v>150</v>
      </c>
      <c r="Q3" t="s">
        <v>142</v>
      </c>
      <c r="R3" s="68">
        <v>43917</v>
      </c>
      <c r="S3" s="70">
        <v>44227</v>
      </c>
      <c r="T3" s="70">
        <v>44230</v>
      </c>
      <c r="U3" t="s">
        <v>374</v>
      </c>
      <c r="V3" t="s">
        <v>443</v>
      </c>
      <c r="W3" t="s">
        <v>138</v>
      </c>
      <c r="X3">
        <v>1</v>
      </c>
      <c r="Y3">
        <v>0</v>
      </c>
      <c r="Z3" s="90">
        <v>1</v>
      </c>
    </row>
    <row r="4" spans="1:26" x14ac:dyDescent="0.2">
      <c r="A4" t="s">
        <v>446</v>
      </c>
      <c r="B4" t="s">
        <v>342</v>
      </c>
      <c r="C4">
        <v>1</v>
      </c>
      <c r="D4">
        <v>2020</v>
      </c>
      <c r="E4" t="s">
        <v>164</v>
      </c>
      <c r="F4" t="s">
        <v>344</v>
      </c>
      <c r="G4" s="70">
        <v>44090</v>
      </c>
      <c r="H4" t="s">
        <v>331</v>
      </c>
      <c r="I4" t="s">
        <v>332</v>
      </c>
      <c r="J4" t="s">
        <v>333</v>
      </c>
      <c r="K4" t="s">
        <v>334</v>
      </c>
      <c r="L4" t="s">
        <v>99</v>
      </c>
      <c r="M4" t="s">
        <v>335</v>
      </c>
      <c r="N4">
        <v>1</v>
      </c>
      <c r="O4" t="s">
        <v>90</v>
      </c>
      <c r="P4" t="s">
        <v>345</v>
      </c>
      <c r="Q4" t="s">
        <v>336</v>
      </c>
      <c r="R4" s="68">
        <v>44166</v>
      </c>
      <c r="S4" s="70">
        <v>44227</v>
      </c>
      <c r="T4" s="70">
        <v>44231</v>
      </c>
      <c r="U4" t="s">
        <v>247</v>
      </c>
      <c r="V4" t="s">
        <v>440</v>
      </c>
      <c r="W4" t="s">
        <v>138</v>
      </c>
      <c r="X4">
        <v>0</v>
      </c>
      <c r="Y4">
        <v>0</v>
      </c>
      <c r="Z4" s="90">
        <v>1</v>
      </c>
    </row>
    <row r="5" spans="1:26" x14ac:dyDescent="0.2">
      <c r="A5" t="s">
        <v>446</v>
      </c>
      <c r="B5" t="s">
        <v>229</v>
      </c>
      <c r="C5">
        <v>1</v>
      </c>
      <c r="D5">
        <v>2020</v>
      </c>
      <c r="E5" t="s">
        <v>86</v>
      </c>
      <c r="F5" t="s">
        <v>230</v>
      </c>
      <c r="G5" s="70">
        <v>43952</v>
      </c>
      <c r="H5" t="s">
        <v>223</v>
      </c>
      <c r="I5" t="s">
        <v>224</v>
      </c>
      <c r="J5" t="s">
        <v>225</v>
      </c>
      <c r="K5" t="s">
        <v>226</v>
      </c>
      <c r="L5" t="s">
        <v>99</v>
      </c>
      <c r="M5" t="s">
        <v>227</v>
      </c>
      <c r="N5">
        <v>1</v>
      </c>
      <c r="O5" t="s">
        <v>100</v>
      </c>
      <c r="P5" t="s">
        <v>101</v>
      </c>
      <c r="Q5" t="s">
        <v>228</v>
      </c>
      <c r="R5" s="68">
        <v>43987</v>
      </c>
      <c r="S5" s="70">
        <v>44226</v>
      </c>
      <c r="T5" s="70">
        <v>44318</v>
      </c>
      <c r="U5" t="s">
        <v>108</v>
      </c>
      <c r="V5" t="s">
        <v>441</v>
      </c>
      <c r="W5" t="s">
        <v>138</v>
      </c>
      <c r="X5">
        <v>0</v>
      </c>
      <c r="Y5">
        <v>0</v>
      </c>
      <c r="Z5" s="90">
        <v>1</v>
      </c>
    </row>
    <row r="6" spans="1:26" x14ac:dyDescent="0.2">
      <c r="A6" t="s">
        <v>446</v>
      </c>
      <c r="B6" t="s">
        <v>341</v>
      </c>
      <c r="C6">
        <v>1</v>
      </c>
      <c r="D6">
        <v>2020</v>
      </c>
      <c r="E6" t="s">
        <v>164</v>
      </c>
      <c r="F6" t="s">
        <v>344</v>
      </c>
      <c r="G6" s="70">
        <v>44090</v>
      </c>
      <c r="H6" t="s">
        <v>325</v>
      </c>
      <c r="I6" t="s">
        <v>326</v>
      </c>
      <c r="J6" t="s">
        <v>327</v>
      </c>
      <c r="K6" t="s">
        <v>328</v>
      </c>
      <c r="L6" t="s">
        <v>99</v>
      </c>
      <c r="M6" t="s">
        <v>329</v>
      </c>
      <c r="N6">
        <v>1</v>
      </c>
      <c r="O6" t="s">
        <v>90</v>
      </c>
      <c r="P6" t="s">
        <v>165</v>
      </c>
      <c r="Q6" t="s">
        <v>330</v>
      </c>
      <c r="R6" s="68">
        <v>44166</v>
      </c>
      <c r="S6" s="70">
        <v>44227</v>
      </c>
      <c r="T6" s="70">
        <v>44231</v>
      </c>
      <c r="U6" t="s">
        <v>247</v>
      </c>
      <c r="V6" t="s">
        <v>439</v>
      </c>
      <c r="W6" t="s">
        <v>138</v>
      </c>
      <c r="X6">
        <v>0</v>
      </c>
      <c r="Y6">
        <v>0</v>
      </c>
      <c r="Z6" s="90">
        <v>1</v>
      </c>
    </row>
    <row r="7" spans="1:26" x14ac:dyDescent="0.2">
      <c r="A7" t="s">
        <v>446</v>
      </c>
      <c r="B7" t="s">
        <v>356</v>
      </c>
      <c r="C7">
        <v>3</v>
      </c>
      <c r="D7">
        <v>2020</v>
      </c>
      <c r="E7" t="s">
        <v>347</v>
      </c>
      <c r="F7" t="s">
        <v>348</v>
      </c>
      <c r="G7" s="70">
        <v>44091</v>
      </c>
      <c r="H7" t="s">
        <v>352</v>
      </c>
      <c r="I7" t="s">
        <v>349</v>
      </c>
      <c r="J7" t="s">
        <v>353</v>
      </c>
      <c r="K7" t="s">
        <v>354</v>
      </c>
      <c r="L7" t="s">
        <v>99</v>
      </c>
      <c r="M7" t="s">
        <v>355</v>
      </c>
      <c r="N7" t="s">
        <v>468</v>
      </c>
      <c r="O7" t="s">
        <v>90</v>
      </c>
      <c r="P7" t="s">
        <v>350</v>
      </c>
      <c r="Q7" t="s">
        <v>351</v>
      </c>
      <c r="R7" s="68">
        <v>44105</v>
      </c>
      <c r="S7" s="70">
        <v>44211</v>
      </c>
      <c r="T7" s="70">
        <v>44232</v>
      </c>
      <c r="U7" t="s">
        <v>108</v>
      </c>
      <c r="V7" t="s">
        <v>442</v>
      </c>
      <c r="W7" t="s">
        <v>138</v>
      </c>
      <c r="X7">
        <v>0</v>
      </c>
      <c r="Y7">
        <v>0</v>
      </c>
      <c r="Z7" s="90">
        <v>1</v>
      </c>
    </row>
    <row r="8" spans="1:26" x14ac:dyDescent="0.2">
      <c r="A8" s="92" t="s">
        <v>467</v>
      </c>
      <c r="B8" s="92" t="s">
        <v>191</v>
      </c>
      <c r="C8" s="92">
        <v>2</v>
      </c>
      <c r="D8" s="92">
        <v>2020</v>
      </c>
      <c r="E8" s="92" t="s">
        <v>140</v>
      </c>
      <c r="F8" s="92" t="s">
        <v>190</v>
      </c>
      <c r="G8" s="94">
        <v>43979</v>
      </c>
      <c r="H8" s="92" t="s">
        <v>174</v>
      </c>
      <c r="I8" s="92" t="s">
        <v>175</v>
      </c>
      <c r="J8" s="92" t="s">
        <v>180</v>
      </c>
      <c r="K8" s="92" t="s">
        <v>181</v>
      </c>
      <c r="L8" s="92" t="s">
        <v>96</v>
      </c>
      <c r="M8" s="92" t="s">
        <v>182</v>
      </c>
      <c r="N8" s="92">
        <v>1</v>
      </c>
      <c r="O8" s="92" t="s">
        <v>95</v>
      </c>
      <c r="P8" s="92" t="s">
        <v>193</v>
      </c>
      <c r="Q8" s="92" t="s">
        <v>179</v>
      </c>
      <c r="R8" s="93">
        <v>43959</v>
      </c>
      <c r="S8" s="94">
        <v>44253</v>
      </c>
      <c r="T8" s="94">
        <v>44260</v>
      </c>
      <c r="U8" s="92" t="s">
        <v>105</v>
      </c>
      <c r="V8" s="92" t="s">
        <v>469</v>
      </c>
      <c r="W8" s="92" t="s">
        <v>465</v>
      </c>
      <c r="X8" s="92">
        <v>1</v>
      </c>
      <c r="Y8" s="92">
        <v>0</v>
      </c>
      <c r="Z8" s="95">
        <v>0</v>
      </c>
    </row>
    <row r="9" spans="1:26" x14ac:dyDescent="0.2">
      <c r="A9" s="92" t="s">
        <v>467</v>
      </c>
      <c r="B9" s="92" t="s">
        <v>221</v>
      </c>
      <c r="C9" s="92">
        <v>1</v>
      </c>
      <c r="D9" s="92">
        <v>2020</v>
      </c>
      <c r="E9" s="92" t="s">
        <v>86</v>
      </c>
      <c r="F9" s="92" t="s">
        <v>163</v>
      </c>
      <c r="G9" s="94">
        <v>43972</v>
      </c>
      <c r="H9" s="92" t="s">
        <v>210</v>
      </c>
      <c r="I9" s="92" t="s">
        <v>211</v>
      </c>
      <c r="J9" s="92" t="s">
        <v>212</v>
      </c>
      <c r="K9" s="92" t="s">
        <v>213</v>
      </c>
      <c r="L9" s="92" t="s">
        <v>96</v>
      </c>
      <c r="M9" s="92" t="s">
        <v>214</v>
      </c>
      <c r="N9" s="92">
        <v>1</v>
      </c>
      <c r="O9" s="92" t="s">
        <v>100</v>
      </c>
      <c r="P9" s="92" t="s">
        <v>101</v>
      </c>
      <c r="Q9" s="92" t="s">
        <v>205</v>
      </c>
      <c r="R9" s="93">
        <v>44013</v>
      </c>
      <c r="S9" s="94">
        <v>44255</v>
      </c>
      <c r="T9" s="94">
        <v>44319</v>
      </c>
      <c r="U9" s="92" t="s">
        <v>108</v>
      </c>
      <c r="V9" s="92" t="s">
        <v>464</v>
      </c>
      <c r="W9" s="92" t="s">
        <v>138</v>
      </c>
      <c r="X9" s="92">
        <v>0</v>
      </c>
      <c r="Y9" s="92">
        <v>0</v>
      </c>
      <c r="Z9" s="95">
        <v>1</v>
      </c>
    </row>
    <row r="10" spans="1:26" x14ac:dyDescent="0.2">
      <c r="A10" s="92" t="s">
        <v>467</v>
      </c>
      <c r="B10" s="92" t="s">
        <v>308</v>
      </c>
      <c r="C10" s="92">
        <v>3</v>
      </c>
      <c r="D10" s="92">
        <v>2020</v>
      </c>
      <c r="E10" s="92" t="s">
        <v>300</v>
      </c>
      <c r="F10" s="92" t="s">
        <v>241</v>
      </c>
      <c r="G10" s="94">
        <v>44063</v>
      </c>
      <c r="H10" s="92" t="s">
        <v>301</v>
      </c>
      <c r="I10" s="92" t="s">
        <v>302</v>
      </c>
      <c r="J10" s="92" t="s">
        <v>303</v>
      </c>
      <c r="K10" s="92" t="s">
        <v>304</v>
      </c>
      <c r="L10" s="92" t="s">
        <v>99</v>
      </c>
      <c r="M10" s="92" t="s">
        <v>305</v>
      </c>
      <c r="N10" s="92">
        <v>1</v>
      </c>
      <c r="O10" s="92" t="s">
        <v>90</v>
      </c>
      <c r="P10" s="92" t="s">
        <v>306</v>
      </c>
      <c r="Q10" s="92" t="s">
        <v>307</v>
      </c>
      <c r="R10" s="93">
        <v>44075</v>
      </c>
      <c r="S10" s="94">
        <v>44255</v>
      </c>
      <c r="T10" s="94">
        <v>44260</v>
      </c>
      <c r="U10" s="92" t="s">
        <v>247</v>
      </c>
      <c r="V10" s="92" t="s">
        <v>462</v>
      </c>
      <c r="W10" s="92" t="s">
        <v>138</v>
      </c>
      <c r="X10" s="92">
        <v>0</v>
      </c>
      <c r="Y10" s="92">
        <v>0</v>
      </c>
      <c r="Z10" s="95">
        <v>1</v>
      </c>
    </row>
    <row r="11" spans="1:26" x14ac:dyDescent="0.2">
      <c r="A11" s="92" t="s">
        <v>467</v>
      </c>
      <c r="B11" s="92" t="s">
        <v>322</v>
      </c>
      <c r="C11" s="92">
        <v>1</v>
      </c>
      <c r="D11" s="92">
        <v>2020</v>
      </c>
      <c r="E11" s="92" t="s">
        <v>346</v>
      </c>
      <c r="F11" s="92" t="s">
        <v>321</v>
      </c>
      <c r="G11" s="94">
        <v>44103</v>
      </c>
      <c r="H11" s="92" t="s">
        <v>309</v>
      </c>
      <c r="I11" s="92" t="s">
        <v>310</v>
      </c>
      <c r="J11" s="92" t="s">
        <v>311</v>
      </c>
      <c r="K11" s="92" t="s">
        <v>312</v>
      </c>
      <c r="L11" s="92" t="s">
        <v>99</v>
      </c>
      <c r="M11" s="92" t="s">
        <v>313</v>
      </c>
      <c r="N11" s="92">
        <v>1</v>
      </c>
      <c r="O11" s="92" t="s">
        <v>162</v>
      </c>
      <c r="P11" s="92" t="s">
        <v>162</v>
      </c>
      <c r="Q11" s="92" t="s">
        <v>161</v>
      </c>
      <c r="R11" s="93">
        <v>44117</v>
      </c>
      <c r="S11" s="94">
        <v>44242</v>
      </c>
      <c r="T11" s="94">
        <v>44242</v>
      </c>
      <c r="U11" s="92" t="s">
        <v>107</v>
      </c>
      <c r="V11" s="92" t="s">
        <v>447</v>
      </c>
      <c r="W11" s="92" t="s">
        <v>138</v>
      </c>
      <c r="X11" s="92">
        <v>0</v>
      </c>
      <c r="Y11" s="92">
        <v>0</v>
      </c>
      <c r="Z11" s="121">
        <v>1</v>
      </c>
    </row>
    <row r="12" spans="1:26" x14ac:dyDescent="0.2">
      <c r="A12" s="92" t="s">
        <v>467</v>
      </c>
      <c r="B12" s="92" t="s">
        <v>323</v>
      </c>
      <c r="C12" s="92">
        <v>1</v>
      </c>
      <c r="D12" s="92">
        <v>2020</v>
      </c>
      <c r="E12" s="92" t="s">
        <v>346</v>
      </c>
      <c r="F12" s="92" t="s">
        <v>321</v>
      </c>
      <c r="G12" s="94">
        <v>44103</v>
      </c>
      <c r="H12" s="92" t="s">
        <v>314</v>
      </c>
      <c r="I12" s="92" t="s">
        <v>315</v>
      </c>
      <c r="J12" s="92" t="s">
        <v>316</v>
      </c>
      <c r="K12" s="92" t="s">
        <v>317</v>
      </c>
      <c r="L12" s="92" t="s">
        <v>99</v>
      </c>
      <c r="M12" s="92" t="s">
        <v>313</v>
      </c>
      <c r="N12" s="92">
        <v>1</v>
      </c>
      <c r="O12" s="92" t="s">
        <v>162</v>
      </c>
      <c r="P12" s="92" t="s">
        <v>162</v>
      </c>
      <c r="Q12" s="92" t="s">
        <v>161</v>
      </c>
      <c r="R12" s="93">
        <v>44117</v>
      </c>
      <c r="S12" s="94">
        <v>44242</v>
      </c>
      <c r="T12" s="94">
        <v>44242</v>
      </c>
      <c r="U12" s="92" t="s">
        <v>107</v>
      </c>
      <c r="V12" s="92" t="s">
        <v>448</v>
      </c>
      <c r="W12" s="92" t="s">
        <v>138</v>
      </c>
      <c r="X12" s="92">
        <v>0</v>
      </c>
      <c r="Y12" s="92">
        <v>0</v>
      </c>
      <c r="Z12" s="121"/>
    </row>
    <row r="13" spans="1:26" x14ac:dyDescent="0.2">
      <c r="A13" s="92" t="s">
        <v>467</v>
      </c>
      <c r="B13" s="92" t="s">
        <v>324</v>
      </c>
      <c r="C13" s="92">
        <v>1</v>
      </c>
      <c r="D13" s="92">
        <v>2020</v>
      </c>
      <c r="E13" s="92" t="s">
        <v>346</v>
      </c>
      <c r="F13" s="92" t="s">
        <v>321</v>
      </c>
      <c r="G13" s="94">
        <v>44103</v>
      </c>
      <c r="H13" s="92" t="s">
        <v>318</v>
      </c>
      <c r="I13" s="92" t="s">
        <v>315</v>
      </c>
      <c r="J13" s="92" t="s">
        <v>319</v>
      </c>
      <c r="K13" s="92" t="s">
        <v>320</v>
      </c>
      <c r="L13" s="92" t="s">
        <v>99</v>
      </c>
      <c r="M13" s="92" t="s">
        <v>313</v>
      </c>
      <c r="N13" s="92">
        <v>1</v>
      </c>
      <c r="O13" s="92" t="s">
        <v>162</v>
      </c>
      <c r="P13" s="92" t="s">
        <v>162</v>
      </c>
      <c r="Q13" s="92" t="s">
        <v>161</v>
      </c>
      <c r="R13" s="93">
        <v>44117</v>
      </c>
      <c r="S13" s="94">
        <v>44242</v>
      </c>
      <c r="T13" s="94">
        <v>44242</v>
      </c>
      <c r="U13" s="92" t="s">
        <v>107</v>
      </c>
      <c r="V13" s="92" t="s">
        <v>449</v>
      </c>
      <c r="W13" s="92" t="s">
        <v>138</v>
      </c>
      <c r="X13" s="92">
        <v>0</v>
      </c>
      <c r="Y13" s="92">
        <v>0</v>
      </c>
      <c r="Z13" s="121"/>
    </row>
    <row r="14" spans="1:26" x14ac:dyDescent="0.2">
      <c r="A14" s="92" t="s">
        <v>467</v>
      </c>
      <c r="B14" s="92" t="s">
        <v>373</v>
      </c>
      <c r="C14" s="92">
        <v>2</v>
      </c>
      <c r="D14" s="92">
        <v>2020</v>
      </c>
      <c r="E14" s="92" t="s">
        <v>82</v>
      </c>
      <c r="F14" s="92" t="s">
        <v>390</v>
      </c>
      <c r="G14" s="94">
        <v>44127</v>
      </c>
      <c r="H14" s="92" t="s">
        <v>367</v>
      </c>
      <c r="I14" s="92" t="s">
        <v>368</v>
      </c>
      <c r="J14" s="92" t="s">
        <v>370</v>
      </c>
      <c r="K14" s="92" t="s">
        <v>371</v>
      </c>
      <c r="L14" s="92" t="s">
        <v>89</v>
      </c>
      <c r="M14" s="92" t="s">
        <v>372</v>
      </c>
      <c r="N14" s="92">
        <v>4</v>
      </c>
      <c r="O14" s="92" t="s">
        <v>97</v>
      </c>
      <c r="P14" s="92" t="s">
        <v>391</v>
      </c>
      <c r="Q14" s="92" t="s">
        <v>369</v>
      </c>
      <c r="R14" s="93">
        <v>44140</v>
      </c>
      <c r="S14" s="94">
        <v>44255</v>
      </c>
      <c r="T14" s="94">
        <v>44260</v>
      </c>
      <c r="U14" s="92" t="s">
        <v>453</v>
      </c>
      <c r="V14" s="92" t="s">
        <v>455</v>
      </c>
      <c r="W14" s="92" t="s">
        <v>138</v>
      </c>
      <c r="X14" s="92">
        <v>0</v>
      </c>
      <c r="Y14" s="92">
        <v>0</v>
      </c>
      <c r="Z14" s="95">
        <v>1</v>
      </c>
    </row>
    <row r="15" spans="1:26" x14ac:dyDescent="0.2">
      <c r="A15" t="s">
        <v>507</v>
      </c>
      <c r="B15" t="s">
        <v>158</v>
      </c>
      <c r="C15">
        <v>2</v>
      </c>
      <c r="D15">
        <v>2020</v>
      </c>
      <c r="E15" t="s">
        <v>157</v>
      </c>
      <c r="F15" t="s">
        <v>159</v>
      </c>
      <c r="G15" s="70">
        <v>43934</v>
      </c>
      <c r="H15" t="s">
        <v>153</v>
      </c>
      <c r="I15" t="s">
        <v>151</v>
      </c>
      <c r="J15" t="s">
        <v>154</v>
      </c>
      <c r="K15" t="s">
        <v>155</v>
      </c>
      <c r="L15" t="s">
        <v>99</v>
      </c>
      <c r="M15" t="s">
        <v>156</v>
      </c>
      <c r="N15">
        <v>1</v>
      </c>
      <c r="O15" t="s">
        <v>149</v>
      </c>
      <c r="P15" t="s">
        <v>160</v>
      </c>
      <c r="Q15" t="s">
        <v>152</v>
      </c>
      <c r="R15" s="68">
        <v>43969</v>
      </c>
      <c r="S15" s="70">
        <v>44286</v>
      </c>
      <c r="T15" s="70">
        <v>44292</v>
      </c>
      <c r="U15" t="s">
        <v>374</v>
      </c>
      <c r="V15" t="s">
        <v>470</v>
      </c>
      <c r="W15" t="s">
        <v>138</v>
      </c>
      <c r="X15">
        <v>2</v>
      </c>
      <c r="Y15">
        <v>0</v>
      </c>
      <c r="Z15" s="90">
        <v>1</v>
      </c>
    </row>
    <row r="16" spans="1:26" x14ac:dyDescent="0.2">
      <c r="A16" t="s">
        <v>507</v>
      </c>
      <c r="B16" t="s">
        <v>222</v>
      </c>
      <c r="C16">
        <v>1</v>
      </c>
      <c r="D16">
        <v>2020</v>
      </c>
      <c r="E16" t="s">
        <v>86</v>
      </c>
      <c r="F16" t="s">
        <v>163</v>
      </c>
      <c r="G16" s="70">
        <v>43972</v>
      </c>
      <c r="H16" t="s">
        <v>215</v>
      </c>
      <c r="I16" t="s">
        <v>216</v>
      </c>
      <c r="J16" t="s">
        <v>217</v>
      </c>
      <c r="K16" t="s">
        <v>218</v>
      </c>
      <c r="L16" t="s">
        <v>99</v>
      </c>
      <c r="M16" t="s">
        <v>219</v>
      </c>
      <c r="N16">
        <v>1</v>
      </c>
      <c r="O16" t="s">
        <v>100</v>
      </c>
      <c r="P16" t="s">
        <v>101</v>
      </c>
      <c r="Q16" t="s">
        <v>205</v>
      </c>
      <c r="R16" s="68">
        <v>44013</v>
      </c>
      <c r="S16" s="70">
        <v>44270</v>
      </c>
      <c r="T16" s="70">
        <v>44295</v>
      </c>
      <c r="U16" t="s">
        <v>108</v>
      </c>
      <c r="V16" t="s">
        <v>496</v>
      </c>
      <c r="W16" t="s">
        <v>138</v>
      </c>
      <c r="X16">
        <v>0</v>
      </c>
      <c r="Y16">
        <v>0</v>
      </c>
      <c r="Z16" s="122">
        <v>1</v>
      </c>
    </row>
    <row r="17" spans="1:26" x14ac:dyDescent="0.2">
      <c r="A17" t="s">
        <v>507</v>
      </c>
      <c r="B17" t="s">
        <v>425</v>
      </c>
      <c r="C17">
        <v>2</v>
      </c>
      <c r="D17">
        <v>2020</v>
      </c>
      <c r="E17" t="s">
        <v>392</v>
      </c>
      <c r="F17" t="s">
        <v>434</v>
      </c>
      <c r="G17" s="70">
        <v>44155</v>
      </c>
      <c r="H17" t="s">
        <v>400</v>
      </c>
      <c r="I17" t="s">
        <v>88</v>
      </c>
      <c r="J17" t="s">
        <v>432</v>
      </c>
      <c r="K17" t="s">
        <v>403</v>
      </c>
      <c r="L17" t="s">
        <v>96</v>
      </c>
      <c r="M17" t="s">
        <v>404</v>
      </c>
      <c r="N17">
        <v>1</v>
      </c>
      <c r="O17" t="s">
        <v>100</v>
      </c>
      <c r="P17" t="s">
        <v>101</v>
      </c>
      <c r="Q17" t="s">
        <v>396</v>
      </c>
      <c r="R17" s="68">
        <v>44166</v>
      </c>
      <c r="S17" s="70">
        <v>44285</v>
      </c>
      <c r="T17" s="70">
        <v>44295</v>
      </c>
      <c r="U17" t="s">
        <v>108</v>
      </c>
      <c r="V17" t="s">
        <v>497</v>
      </c>
      <c r="W17" t="s">
        <v>138</v>
      </c>
      <c r="X17">
        <v>0</v>
      </c>
      <c r="Y17">
        <v>0</v>
      </c>
      <c r="Z17" s="122"/>
    </row>
    <row r="18" spans="1:26" x14ac:dyDescent="0.2">
      <c r="A18" t="s">
        <v>507</v>
      </c>
      <c r="B18" t="s">
        <v>429</v>
      </c>
      <c r="C18">
        <v>2</v>
      </c>
      <c r="D18">
        <v>2020</v>
      </c>
      <c r="E18" t="s">
        <v>415</v>
      </c>
      <c r="F18" t="s">
        <v>434</v>
      </c>
      <c r="G18" s="70">
        <v>44155</v>
      </c>
      <c r="H18" t="s">
        <v>421</v>
      </c>
      <c r="I18" t="s">
        <v>88</v>
      </c>
      <c r="J18" t="s">
        <v>433</v>
      </c>
      <c r="K18" t="s">
        <v>422</v>
      </c>
      <c r="L18" t="s">
        <v>137</v>
      </c>
      <c r="M18" t="s">
        <v>423</v>
      </c>
      <c r="N18">
        <v>1</v>
      </c>
      <c r="O18" t="s">
        <v>100</v>
      </c>
      <c r="P18" t="s">
        <v>101</v>
      </c>
      <c r="Q18" t="s">
        <v>104</v>
      </c>
      <c r="R18" s="68">
        <v>44166</v>
      </c>
      <c r="S18" s="70">
        <v>44286</v>
      </c>
      <c r="T18" s="70">
        <v>44295</v>
      </c>
      <c r="U18" t="s">
        <v>108</v>
      </c>
      <c r="V18" t="s">
        <v>499</v>
      </c>
      <c r="W18" t="s">
        <v>138</v>
      </c>
      <c r="X18">
        <v>0</v>
      </c>
      <c r="Y18">
        <v>0</v>
      </c>
      <c r="Z18" s="122"/>
    </row>
    <row r="19" spans="1:26" x14ac:dyDescent="0.2">
      <c r="A19" t="s">
        <v>507</v>
      </c>
      <c r="B19" t="s">
        <v>202</v>
      </c>
      <c r="C19">
        <v>1</v>
      </c>
      <c r="D19">
        <v>2020</v>
      </c>
      <c r="E19" t="s">
        <v>195</v>
      </c>
      <c r="F19" t="s">
        <v>231</v>
      </c>
      <c r="G19" s="70">
        <v>43948</v>
      </c>
      <c r="H19" t="s">
        <v>203</v>
      </c>
      <c r="I19" t="s">
        <v>196</v>
      </c>
      <c r="J19" t="s">
        <v>197</v>
      </c>
      <c r="K19" t="s">
        <v>198</v>
      </c>
      <c r="L19" t="s">
        <v>99</v>
      </c>
      <c r="M19" t="s">
        <v>199</v>
      </c>
      <c r="N19">
        <v>1</v>
      </c>
      <c r="O19" t="s">
        <v>97</v>
      </c>
      <c r="P19" t="s">
        <v>98</v>
      </c>
      <c r="Q19" t="s">
        <v>240</v>
      </c>
      <c r="R19" s="68">
        <v>44014</v>
      </c>
      <c r="S19" s="70">
        <v>44286</v>
      </c>
      <c r="T19" s="70">
        <v>44295</v>
      </c>
      <c r="U19" t="s">
        <v>453</v>
      </c>
      <c r="V19" t="s">
        <v>502</v>
      </c>
      <c r="W19" t="s">
        <v>138</v>
      </c>
      <c r="X19">
        <v>2</v>
      </c>
      <c r="Y19">
        <v>1</v>
      </c>
      <c r="Z19" s="123">
        <v>0.66666666666666663</v>
      </c>
    </row>
    <row r="20" spans="1:26" x14ac:dyDescent="0.2">
      <c r="A20" t="s">
        <v>507</v>
      </c>
      <c r="B20" t="s">
        <v>202</v>
      </c>
      <c r="C20">
        <v>2</v>
      </c>
      <c r="D20">
        <v>2020</v>
      </c>
      <c r="E20" t="s">
        <v>195</v>
      </c>
      <c r="F20" t="s">
        <v>231</v>
      </c>
      <c r="G20" s="70">
        <v>43948</v>
      </c>
      <c r="H20" t="s">
        <v>203</v>
      </c>
      <c r="I20" t="s">
        <v>196</v>
      </c>
      <c r="J20" t="s">
        <v>197</v>
      </c>
      <c r="K20" t="s">
        <v>200</v>
      </c>
      <c r="L20" t="s">
        <v>99</v>
      </c>
      <c r="M20" t="s">
        <v>201</v>
      </c>
      <c r="N20">
        <v>1</v>
      </c>
      <c r="O20" t="s">
        <v>97</v>
      </c>
      <c r="P20" t="s">
        <v>98</v>
      </c>
      <c r="Q20" t="s">
        <v>240</v>
      </c>
      <c r="R20" s="68">
        <v>44014</v>
      </c>
      <c r="S20" s="70">
        <v>44286</v>
      </c>
      <c r="T20" s="70">
        <v>44295</v>
      </c>
      <c r="U20" t="s">
        <v>453</v>
      </c>
      <c r="V20" t="s">
        <v>503</v>
      </c>
      <c r="W20" t="s">
        <v>138</v>
      </c>
      <c r="X20">
        <v>2</v>
      </c>
      <c r="Y20">
        <v>1</v>
      </c>
      <c r="Z20" s="123"/>
    </row>
    <row r="21" spans="1:26" x14ac:dyDescent="0.2">
      <c r="A21" t="s">
        <v>507</v>
      </c>
      <c r="B21" t="s">
        <v>294</v>
      </c>
      <c r="C21">
        <v>2</v>
      </c>
      <c r="D21">
        <v>2020</v>
      </c>
      <c r="E21" t="s">
        <v>82</v>
      </c>
      <c r="F21" t="s">
        <v>435</v>
      </c>
      <c r="G21" s="70">
        <v>44098</v>
      </c>
      <c r="H21" t="s">
        <v>269</v>
      </c>
      <c r="I21" t="s">
        <v>77</v>
      </c>
      <c r="J21" t="s">
        <v>270</v>
      </c>
      <c r="K21" t="s">
        <v>271</v>
      </c>
      <c r="L21" t="s">
        <v>99</v>
      </c>
      <c r="M21" t="s">
        <v>272</v>
      </c>
      <c r="N21">
        <v>1</v>
      </c>
      <c r="O21" t="s">
        <v>97</v>
      </c>
      <c r="P21" t="s">
        <v>98</v>
      </c>
      <c r="Q21" t="s">
        <v>250</v>
      </c>
      <c r="R21" s="68">
        <v>44105</v>
      </c>
      <c r="S21" s="70">
        <v>44285</v>
      </c>
      <c r="T21" s="70">
        <v>44295</v>
      </c>
      <c r="U21" s="98" t="s">
        <v>453</v>
      </c>
      <c r="V21" s="98" t="s">
        <v>504</v>
      </c>
      <c r="W21" s="98" t="s">
        <v>465</v>
      </c>
      <c r="X21">
        <v>0</v>
      </c>
      <c r="Y21">
        <v>0</v>
      </c>
      <c r="Z21" s="123"/>
    </row>
    <row r="22" spans="1:26" x14ac:dyDescent="0.2">
      <c r="A22" t="s">
        <v>507</v>
      </c>
      <c r="B22" t="s">
        <v>389</v>
      </c>
      <c r="C22">
        <v>1</v>
      </c>
      <c r="D22">
        <v>2020</v>
      </c>
      <c r="E22" t="s">
        <v>164</v>
      </c>
      <c r="F22" t="s">
        <v>388</v>
      </c>
      <c r="G22" s="70">
        <v>44152</v>
      </c>
      <c r="H22" t="s">
        <v>379</v>
      </c>
      <c r="I22" t="s">
        <v>194</v>
      </c>
      <c r="J22" t="s">
        <v>380</v>
      </c>
      <c r="K22" t="s">
        <v>381</v>
      </c>
      <c r="L22" t="s">
        <v>99</v>
      </c>
      <c r="M22" t="s">
        <v>382</v>
      </c>
      <c r="N22">
        <v>1</v>
      </c>
      <c r="O22" t="s">
        <v>90</v>
      </c>
      <c r="P22" t="s">
        <v>165</v>
      </c>
      <c r="Q22" t="s">
        <v>383</v>
      </c>
      <c r="R22" s="68">
        <v>44166</v>
      </c>
      <c r="S22" s="70">
        <v>44286</v>
      </c>
      <c r="T22" s="70">
        <v>44293</v>
      </c>
      <c r="U22" t="s">
        <v>247</v>
      </c>
      <c r="V22" t="s">
        <v>494</v>
      </c>
      <c r="W22" t="s">
        <v>138</v>
      </c>
      <c r="X22">
        <v>0</v>
      </c>
      <c r="Y22">
        <v>0</v>
      </c>
      <c r="Z22" s="90">
        <v>1</v>
      </c>
    </row>
    <row r="23" spans="1:26" x14ac:dyDescent="0.2">
      <c r="A23" t="s">
        <v>507</v>
      </c>
      <c r="B23" t="s">
        <v>191</v>
      </c>
      <c r="C23">
        <v>2</v>
      </c>
      <c r="D23">
        <v>2020</v>
      </c>
      <c r="E23" t="s">
        <v>140</v>
      </c>
      <c r="F23" t="s">
        <v>190</v>
      </c>
      <c r="G23" s="70">
        <v>43979</v>
      </c>
      <c r="H23" t="s">
        <v>174</v>
      </c>
      <c r="I23" t="s">
        <v>175</v>
      </c>
      <c r="J23" t="s">
        <v>180</v>
      </c>
      <c r="K23" t="s">
        <v>181</v>
      </c>
      <c r="L23" t="s">
        <v>96</v>
      </c>
      <c r="M23" t="s">
        <v>182</v>
      </c>
      <c r="N23">
        <v>1</v>
      </c>
      <c r="O23" t="s">
        <v>95</v>
      </c>
      <c r="P23" t="s">
        <v>193</v>
      </c>
      <c r="Q23" t="s">
        <v>179</v>
      </c>
      <c r="R23" s="68">
        <v>43959</v>
      </c>
      <c r="S23" s="70">
        <v>44267</v>
      </c>
      <c r="T23" s="70">
        <v>44270</v>
      </c>
      <c r="U23" t="s">
        <v>105</v>
      </c>
      <c r="V23" t="s">
        <v>506</v>
      </c>
      <c r="W23" t="s">
        <v>138</v>
      </c>
      <c r="X23">
        <v>1</v>
      </c>
      <c r="Y23">
        <v>0</v>
      </c>
      <c r="Z23" s="90">
        <v>1</v>
      </c>
    </row>
    <row r="24" spans="1:26" x14ac:dyDescent="0.2">
      <c r="A24" s="92" t="s">
        <v>643</v>
      </c>
      <c r="B24" s="92" t="s">
        <v>424</v>
      </c>
      <c r="C24" s="92">
        <v>2</v>
      </c>
      <c r="D24" s="92">
        <v>2020</v>
      </c>
      <c r="E24" s="92" t="s">
        <v>392</v>
      </c>
      <c r="F24" s="92" t="s">
        <v>434</v>
      </c>
      <c r="G24" s="94">
        <v>44155</v>
      </c>
      <c r="H24" s="92" t="s">
        <v>393</v>
      </c>
      <c r="I24" s="92" t="s">
        <v>88</v>
      </c>
      <c r="J24" s="92" t="s">
        <v>431</v>
      </c>
      <c r="K24" s="92" t="s">
        <v>397</v>
      </c>
      <c r="L24" s="92" t="s">
        <v>137</v>
      </c>
      <c r="M24" s="92" t="s">
        <v>398</v>
      </c>
      <c r="N24" s="92">
        <v>1</v>
      </c>
      <c r="O24" s="92" t="s">
        <v>430</v>
      </c>
      <c r="P24" s="92" t="s">
        <v>436</v>
      </c>
      <c r="Q24" s="92" t="s">
        <v>399</v>
      </c>
      <c r="R24" s="93">
        <v>44166</v>
      </c>
      <c r="S24" s="94">
        <v>44316</v>
      </c>
      <c r="T24" s="94">
        <v>44324</v>
      </c>
      <c r="U24" s="92" t="s">
        <v>247</v>
      </c>
      <c r="V24" s="92" t="s">
        <v>638</v>
      </c>
      <c r="W24" s="92" t="s">
        <v>138</v>
      </c>
      <c r="X24" s="92">
        <v>1</v>
      </c>
      <c r="Y24" s="92">
        <v>0</v>
      </c>
      <c r="Z24" s="95">
        <v>1</v>
      </c>
    </row>
    <row r="25" spans="1:26" x14ac:dyDescent="0.2">
      <c r="A25" s="92" t="s">
        <v>643</v>
      </c>
      <c r="B25" s="92" t="s">
        <v>491</v>
      </c>
      <c r="C25" s="92">
        <v>1</v>
      </c>
      <c r="D25" s="92">
        <v>2021</v>
      </c>
      <c r="E25" s="92" t="s">
        <v>486</v>
      </c>
      <c r="F25" s="92" t="s">
        <v>487</v>
      </c>
      <c r="G25" s="94">
        <v>44257</v>
      </c>
      <c r="H25" s="92" t="s">
        <v>471</v>
      </c>
      <c r="I25" s="92" t="s">
        <v>472</v>
      </c>
      <c r="J25" s="92" t="s">
        <v>473</v>
      </c>
      <c r="K25" s="92" t="s">
        <v>474</v>
      </c>
      <c r="L25" s="92" t="s">
        <v>99</v>
      </c>
      <c r="M25" s="92" t="s">
        <v>475</v>
      </c>
      <c r="N25" s="92">
        <v>1</v>
      </c>
      <c r="O25" s="92" t="s">
        <v>489</v>
      </c>
      <c r="P25" s="92" t="s">
        <v>489</v>
      </c>
      <c r="Q25" s="92" t="s">
        <v>476</v>
      </c>
      <c r="R25" s="93">
        <v>44257</v>
      </c>
      <c r="S25" s="94">
        <v>44316</v>
      </c>
      <c r="T25" s="94">
        <v>44320</v>
      </c>
      <c r="U25" s="92" t="s">
        <v>107</v>
      </c>
      <c r="V25" s="92" t="s">
        <v>551</v>
      </c>
      <c r="W25" s="92" t="s">
        <v>138</v>
      </c>
      <c r="X25" s="92">
        <v>0</v>
      </c>
      <c r="Y25" s="92">
        <v>0</v>
      </c>
      <c r="Z25" s="95">
        <v>1</v>
      </c>
    </row>
    <row r="26" spans="1:26" x14ac:dyDescent="0.2">
      <c r="A26" s="102" t="s">
        <v>793</v>
      </c>
      <c r="B26" t="s">
        <v>559</v>
      </c>
      <c r="C26">
        <v>1</v>
      </c>
      <c r="D26">
        <v>2021</v>
      </c>
      <c r="E26" t="s">
        <v>486</v>
      </c>
      <c r="F26" t="s">
        <v>488</v>
      </c>
      <c r="G26" s="70">
        <v>44320</v>
      </c>
      <c r="H26" t="s">
        <v>553</v>
      </c>
      <c r="I26" t="s">
        <v>482</v>
      </c>
      <c r="J26" t="s">
        <v>554</v>
      </c>
      <c r="K26" t="s">
        <v>555</v>
      </c>
      <c r="L26" t="s">
        <v>517</v>
      </c>
      <c r="M26" t="s">
        <v>556</v>
      </c>
      <c r="N26">
        <v>2</v>
      </c>
      <c r="O26" t="s">
        <v>621</v>
      </c>
      <c r="P26" t="s">
        <v>621</v>
      </c>
      <c r="Q26" t="s">
        <v>557</v>
      </c>
      <c r="R26" s="70">
        <v>44321</v>
      </c>
      <c r="S26" s="70">
        <v>44346</v>
      </c>
      <c r="T26" s="70">
        <v>44344</v>
      </c>
      <c r="U26" t="s">
        <v>107</v>
      </c>
      <c r="V26" t="s">
        <v>766</v>
      </c>
      <c r="W26" t="s">
        <v>138</v>
      </c>
      <c r="X26">
        <v>0</v>
      </c>
      <c r="Y26">
        <v>0</v>
      </c>
      <c r="Z26" s="124">
        <v>1</v>
      </c>
    </row>
    <row r="27" spans="1:26" x14ac:dyDescent="0.2">
      <c r="A27" s="102" t="s">
        <v>793</v>
      </c>
      <c r="B27" t="s">
        <v>559</v>
      </c>
      <c r="C27">
        <v>2</v>
      </c>
      <c r="D27">
        <v>2021</v>
      </c>
      <c r="E27" t="s">
        <v>486</v>
      </c>
      <c r="F27" t="s">
        <v>488</v>
      </c>
      <c r="G27" s="70">
        <v>44320</v>
      </c>
      <c r="H27" t="s">
        <v>553</v>
      </c>
      <c r="I27" t="s">
        <v>482</v>
      </c>
      <c r="J27" t="s">
        <v>554</v>
      </c>
      <c r="K27" t="s">
        <v>558</v>
      </c>
      <c r="L27" t="s">
        <v>517</v>
      </c>
      <c r="M27" t="s">
        <v>767</v>
      </c>
      <c r="N27">
        <v>1</v>
      </c>
      <c r="O27" t="s">
        <v>621</v>
      </c>
      <c r="P27" t="s">
        <v>621</v>
      </c>
      <c r="Q27" t="s">
        <v>557</v>
      </c>
      <c r="R27" s="70">
        <v>44321</v>
      </c>
      <c r="S27" s="70">
        <v>44346</v>
      </c>
      <c r="T27" s="70">
        <v>44344</v>
      </c>
      <c r="U27" t="s">
        <v>107</v>
      </c>
      <c r="V27" t="s">
        <v>768</v>
      </c>
      <c r="W27" t="s">
        <v>138</v>
      </c>
      <c r="X27">
        <v>0</v>
      </c>
      <c r="Y27">
        <v>0</v>
      </c>
      <c r="Z27" s="124"/>
    </row>
    <row r="28" spans="1:26" x14ac:dyDescent="0.2">
      <c r="A28" s="102" t="s">
        <v>793</v>
      </c>
      <c r="B28" t="s">
        <v>691</v>
      </c>
      <c r="C28">
        <v>1</v>
      </c>
      <c r="D28">
        <v>2021</v>
      </c>
      <c r="E28" t="s">
        <v>70</v>
      </c>
      <c r="F28" t="s">
        <v>78</v>
      </c>
      <c r="G28" s="70">
        <v>44294</v>
      </c>
      <c r="H28" t="s">
        <v>645</v>
      </c>
      <c r="I28" t="s">
        <v>646</v>
      </c>
      <c r="J28" t="s">
        <v>647</v>
      </c>
      <c r="K28" t="s">
        <v>648</v>
      </c>
      <c r="L28" t="s">
        <v>96</v>
      </c>
      <c r="M28" t="s">
        <v>649</v>
      </c>
      <c r="N28">
        <v>1</v>
      </c>
      <c r="O28" t="s">
        <v>90</v>
      </c>
      <c r="P28" t="s">
        <v>91</v>
      </c>
      <c r="Q28" t="s">
        <v>650</v>
      </c>
      <c r="R28" s="70">
        <v>44322</v>
      </c>
      <c r="S28" s="70">
        <v>44346</v>
      </c>
      <c r="T28" s="70">
        <v>44355</v>
      </c>
      <c r="U28" t="s">
        <v>247</v>
      </c>
      <c r="V28" t="s">
        <v>786</v>
      </c>
      <c r="W28" t="s">
        <v>138</v>
      </c>
      <c r="X28">
        <v>0</v>
      </c>
      <c r="Y28">
        <v>0</v>
      </c>
      <c r="Z28" s="124">
        <v>1</v>
      </c>
    </row>
    <row r="29" spans="1:26" x14ac:dyDescent="0.2">
      <c r="A29" s="102" t="s">
        <v>793</v>
      </c>
      <c r="B29" t="s">
        <v>693</v>
      </c>
      <c r="C29">
        <v>1</v>
      </c>
      <c r="D29">
        <v>2021</v>
      </c>
      <c r="E29" t="s">
        <v>70</v>
      </c>
      <c r="F29" t="s">
        <v>78</v>
      </c>
      <c r="G29" s="70">
        <v>44294</v>
      </c>
      <c r="H29" t="s">
        <v>665</v>
      </c>
      <c r="I29" t="s">
        <v>646</v>
      </c>
      <c r="J29" t="s">
        <v>666</v>
      </c>
      <c r="K29" t="s">
        <v>667</v>
      </c>
      <c r="L29" t="s">
        <v>99</v>
      </c>
      <c r="M29" t="s">
        <v>668</v>
      </c>
      <c r="N29">
        <v>1</v>
      </c>
      <c r="O29" t="s">
        <v>90</v>
      </c>
      <c r="P29" t="s">
        <v>91</v>
      </c>
      <c r="Q29" t="s">
        <v>650</v>
      </c>
      <c r="R29" s="70">
        <v>44300</v>
      </c>
      <c r="S29" s="70">
        <v>44335</v>
      </c>
      <c r="T29" s="70">
        <v>44355</v>
      </c>
      <c r="U29" t="s">
        <v>247</v>
      </c>
      <c r="V29" t="s">
        <v>787</v>
      </c>
      <c r="W29" t="s">
        <v>138</v>
      </c>
      <c r="X29">
        <v>0</v>
      </c>
      <c r="Y29">
        <v>0</v>
      </c>
      <c r="Z29" s="124"/>
    </row>
    <row r="30" spans="1:26" x14ac:dyDescent="0.2">
      <c r="A30" s="92" t="s">
        <v>1061</v>
      </c>
      <c r="B30" s="92" t="s">
        <v>424</v>
      </c>
      <c r="C30" s="92">
        <v>1</v>
      </c>
      <c r="D30" s="92">
        <v>2020</v>
      </c>
      <c r="E30" s="92" t="s">
        <v>392</v>
      </c>
      <c r="F30" s="92" t="s">
        <v>434</v>
      </c>
      <c r="G30" s="94">
        <v>44155</v>
      </c>
      <c r="H30" s="92" t="s">
        <v>393</v>
      </c>
      <c r="I30" s="92" t="s">
        <v>88</v>
      </c>
      <c r="J30" s="92" t="s">
        <v>431</v>
      </c>
      <c r="K30" s="92" t="s">
        <v>394</v>
      </c>
      <c r="L30" s="92" t="s">
        <v>96</v>
      </c>
      <c r="M30" s="92" t="s">
        <v>395</v>
      </c>
      <c r="N30" s="92">
        <v>1</v>
      </c>
      <c r="O30" s="92" t="s">
        <v>100</v>
      </c>
      <c r="P30" s="92" t="s">
        <v>101</v>
      </c>
      <c r="Q30" s="92" t="s">
        <v>104</v>
      </c>
      <c r="R30" s="93">
        <v>44166</v>
      </c>
      <c r="S30" s="94">
        <v>44377</v>
      </c>
      <c r="T30" s="94">
        <v>44384</v>
      </c>
      <c r="U30" s="92" t="s">
        <v>108</v>
      </c>
      <c r="V30" s="92" t="s">
        <v>943</v>
      </c>
      <c r="W30" s="92" t="s">
        <v>138</v>
      </c>
      <c r="X30" s="92">
        <v>0</v>
      </c>
      <c r="Y30" s="92">
        <v>0</v>
      </c>
      <c r="Z30" s="121">
        <v>1</v>
      </c>
    </row>
    <row r="31" spans="1:26" x14ac:dyDescent="0.2">
      <c r="A31" s="92" t="s">
        <v>1061</v>
      </c>
      <c r="B31" s="92" t="s">
        <v>426</v>
      </c>
      <c r="C31" s="92">
        <v>2</v>
      </c>
      <c r="D31" s="92">
        <v>2020</v>
      </c>
      <c r="E31" s="92" t="s">
        <v>392</v>
      </c>
      <c r="F31" s="92" t="s">
        <v>434</v>
      </c>
      <c r="G31" s="94">
        <v>44155</v>
      </c>
      <c r="H31" s="92" t="s">
        <v>405</v>
      </c>
      <c r="I31" s="92" t="s">
        <v>88</v>
      </c>
      <c r="J31" s="92" t="s">
        <v>406</v>
      </c>
      <c r="K31" s="92" t="s">
        <v>409</v>
      </c>
      <c r="L31" s="92" t="s">
        <v>96</v>
      </c>
      <c r="M31" s="92" t="s">
        <v>410</v>
      </c>
      <c r="N31" s="92">
        <v>1</v>
      </c>
      <c r="O31" s="92" t="s">
        <v>100</v>
      </c>
      <c r="P31" s="92" t="s">
        <v>101</v>
      </c>
      <c r="Q31" s="92" t="s">
        <v>104</v>
      </c>
      <c r="R31" s="93">
        <v>44166</v>
      </c>
      <c r="S31" s="94">
        <v>44377</v>
      </c>
      <c r="T31" s="94">
        <v>44384</v>
      </c>
      <c r="U31" s="92" t="s">
        <v>108</v>
      </c>
      <c r="V31" s="92" t="s">
        <v>944</v>
      </c>
      <c r="W31" s="92" t="s">
        <v>138</v>
      </c>
      <c r="X31" s="92">
        <v>0</v>
      </c>
      <c r="Y31" s="92">
        <v>0</v>
      </c>
      <c r="Z31" s="121"/>
    </row>
    <row r="32" spans="1:26" x14ac:dyDescent="0.2">
      <c r="A32" s="92" t="s">
        <v>1061</v>
      </c>
      <c r="B32" s="92" t="s">
        <v>427</v>
      </c>
      <c r="C32" s="92">
        <v>2</v>
      </c>
      <c r="D32" s="92">
        <v>2020</v>
      </c>
      <c r="E32" s="92" t="s">
        <v>392</v>
      </c>
      <c r="F32" s="92" t="s">
        <v>434</v>
      </c>
      <c r="G32" s="94">
        <v>44155</v>
      </c>
      <c r="H32" s="92" t="s">
        <v>411</v>
      </c>
      <c r="I32" s="92" t="s">
        <v>88</v>
      </c>
      <c r="J32" s="92" t="s">
        <v>412</v>
      </c>
      <c r="K32" s="92" t="s">
        <v>413</v>
      </c>
      <c r="L32" s="92" t="s">
        <v>96</v>
      </c>
      <c r="M32" s="92" t="s">
        <v>414</v>
      </c>
      <c r="N32" s="92">
        <v>1</v>
      </c>
      <c r="O32" s="92" t="s">
        <v>100</v>
      </c>
      <c r="P32" s="92" t="s">
        <v>101</v>
      </c>
      <c r="Q32" s="92" t="s">
        <v>104</v>
      </c>
      <c r="R32" s="93">
        <v>44166</v>
      </c>
      <c r="S32" s="94">
        <v>44377</v>
      </c>
      <c r="T32" s="94">
        <v>44384</v>
      </c>
      <c r="U32" s="92" t="s">
        <v>108</v>
      </c>
      <c r="V32" s="92" t="s">
        <v>948</v>
      </c>
      <c r="W32" s="92" t="s">
        <v>138</v>
      </c>
      <c r="X32" s="92">
        <v>0</v>
      </c>
      <c r="Y32" s="92">
        <v>0</v>
      </c>
      <c r="Z32" s="121"/>
    </row>
    <row r="33" spans="1:26" x14ac:dyDescent="0.2">
      <c r="A33" s="92" t="s">
        <v>1061</v>
      </c>
      <c r="B33" s="92" t="s">
        <v>295</v>
      </c>
      <c r="C33" s="92">
        <v>1</v>
      </c>
      <c r="D33" s="92">
        <v>2020</v>
      </c>
      <c r="E33" s="92" t="s">
        <v>82</v>
      </c>
      <c r="F33" s="92" t="s">
        <v>435</v>
      </c>
      <c r="G33" s="94">
        <v>44098</v>
      </c>
      <c r="H33" s="92" t="s">
        <v>273</v>
      </c>
      <c r="I33" s="92" t="s">
        <v>274</v>
      </c>
      <c r="J33" s="92" t="s">
        <v>275</v>
      </c>
      <c r="K33" s="92" t="s">
        <v>276</v>
      </c>
      <c r="L33" s="92" t="s">
        <v>99</v>
      </c>
      <c r="M33" s="92" t="s">
        <v>277</v>
      </c>
      <c r="N33" s="92">
        <v>1</v>
      </c>
      <c r="O33" s="92" t="s">
        <v>97</v>
      </c>
      <c r="P33" s="92" t="s">
        <v>98</v>
      </c>
      <c r="Q33" s="92" t="s">
        <v>250</v>
      </c>
      <c r="R33" s="93">
        <v>44105</v>
      </c>
      <c r="S33" s="94">
        <v>44377</v>
      </c>
      <c r="T33" s="94">
        <v>44386</v>
      </c>
      <c r="U33" s="92" t="s">
        <v>453</v>
      </c>
      <c r="V33" s="92" t="s">
        <v>1052</v>
      </c>
      <c r="W33" s="92" t="s">
        <v>138</v>
      </c>
      <c r="X33" s="92">
        <v>0</v>
      </c>
      <c r="Y33" s="92">
        <v>0</v>
      </c>
      <c r="Z33" s="95">
        <v>1</v>
      </c>
    </row>
    <row r="34" spans="1:26" x14ac:dyDescent="0.2">
      <c r="A34" s="92" t="s">
        <v>1061</v>
      </c>
      <c r="B34" s="92" t="s">
        <v>784</v>
      </c>
      <c r="C34" s="92">
        <v>1</v>
      </c>
      <c r="D34" s="92">
        <v>2021</v>
      </c>
      <c r="E34" s="92" t="s">
        <v>486</v>
      </c>
      <c r="F34" s="92" t="s">
        <v>780</v>
      </c>
      <c r="G34" s="94">
        <v>44340</v>
      </c>
      <c r="H34" s="92" t="s">
        <v>773</v>
      </c>
      <c r="I34" s="92" t="s">
        <v>774</v>
      </c>
      <c r="J34" s="92" t="s">
        <v>775</v>
      </c>
      <c r="K34" s="92" t="s">
        <v>776</v>
      </c>
      <c r="L34" s="92" t="s">
        <v>517</v>
      </c>
      <c r="M34" s="92" t="s">
        <v>777</v>
      </c>
      <c r="N34" s="92" t="s">
        <v>778</v>
      </c>
      <c r="O34" s="92" t="s">
        <v>621</v>
      </c>
      <c r="P34" s="92" t="s">
        <v>621</v>
      </c>
      <c r="Q34" s="92" t="s">
        <v>782</v>
      </c>
      <c r="R34" s="93">
        <v>44355</v>
      </c>
      <c r="S34" s="94">
        <v>44377</v>
      </c>
      <c r="T34" s="94">
        <v>44378</v>
      </c>
      <c r="U34" s="92" t="s">
        <v>107</v>
      </c>
      <c r="V34" s="92" t="s">
        <v>935</v>
      </c>
      <c r="W34" s="92" t="s">
        <v>138</v>
      </c>
      <c r="X34" s="92">
        <v>0</v>
      </c>
      <c r="Y34" s="92">
        <v>0</v>
      </c>
      <c r="Z34" s="95">
        <v>1</v>
      </c>
    </row>
    <row r="35" spans="1:26" x14ac:dyDescent="0.2">
      <c r="A35" s="92" t="s">
        <v>1061</v>
      </c>
      <c r="B35" s="92" t="s">
        <v>246</v>
      </c>
      <c r="C35" s="92">
        <v>1</v>
      </c>
      <c r="D35" s="92">
        <v>2020</v>
      </c>
      <c r="E35" s="92" t="s">
        <v>166</v>
      </c>
      <c r="F35" s="92" t="s">
        <v>241</v>
      </c>
      <c r="G35" s="94">
        <v>44061</v>
      </c>
      <c r="H35" s="92" t="s">
        <v>242</v>
      </c>
      <c r="I35" s="92" t="s">
        <v>932</v>
      </c>
      <c r="J35" s="92" t="s">
        <v>243</v>
      </c>
      <c r="K35" s="92" t="s">
        <v>244</v>
      </c>
      <c r="L35" s="92" t="s">
        <v>99</v>
      </c>
      <c r="M35" s="92" t="s">
        <v>245</v>
      </c>
      <c r="N35" s="92">
        <v>1</v>
      </c>
      <c r="O35" s="92" t="s">
        <v>167</v>
      </c>
      <c r="P35" s="92" t="s">
        <v>167</v>
      </c>
      <c r="Q35" s="92" t="s">
        <v>933</v>
      </c>
      <c r="R35" s="93">
        <v>44073</v>
      </c>
      <c r="S35" s="94">
        <v>44377</v>
      </c>
      <c r="T35" s="94">
        <v>44378</v>
      </c>
      <c r="U35" s="92" t="s">
        <v>107</v>
      </c>
      <c r="V35" s="92" t="s">
        <v>934</v>
      </c>
      <c r="W35" s="92" t="s">
        <v>138</v>
      </c>
      <c r="X35" s="92">
        <v>0</v>
      </c>
      <c r="Y35" s="92">
        <v>0</v>
      </c>
      <c r="Z35" s="95">
        <v>1</v>
      </c>
    </row>
    <row r="36" spans="1:26" x14ac:dyDescent="0.2">
      <c r="A36" s="92" t="s">
        <v>1061</v>
      </c>
      <c r="B36" s="92" t="s">
        <v>33</v>
      </c>
      <c r="C36" s="92">
        <v>1</v>
      </c>
      <c r="D36" s="92">
        <v>2017</v>
      </c>
      <c r="E36" s="92" t="s">
        <v>70</v>
      </c>
      <c r="F36" s="92" t="s">
        <v>72</v>
      </c>
      <c r="G36" s="94">
        <v>42646</v>
      </c>
      <c r="H36" s="92" t="s">
        <v>73</v>
      </c>
      <c r="I36" s="92" t="s">
        <v>71</v>
      </c>
      <c r="J36" s="92" t="s">
        <v>74</v>
      </c>
      <c r="K36" s="92" t="s">
        <v>438</v>
      </c>
      <c r="L36" s="92" t="s">
        <v>99</v>
      </c>
      <c r="M36" s="92" t="s">
        <v>93</v>
      </c>
      <c r="N36" s="92" t="s">
        <v>94</v>
      </c>
      <c r="O36" s="92" t="s">
        <v>90</v>
      </c>
      <c r="P36" s="92" t="s">
        <v>91</v>
      </c>
      <c r="Q36" s="92" t="s">
        <v>92</v>
      </c>
      <c r="R36" s="93">
        <v>42850</v>
      </c>
      <c r="S36" s="94">
        <v>44377</v>
      </c>
      <c r="T36" s="94">
        <v>44385</v>
      </c>
      <c r="U36" s="92" t="s">
        <v>247</v>
      </c>
      <c r="V36" s="92" t="s">
        <v>1038</v>
      </c>
      <c r="W36" s="92" t="s">
        <v>138</v>
      </c>
      <c r="X36" s="92">
        <v>6</v>
      </c>
      <c r="Y36" s="92">
        <v>2</v>
      </c>
      <c r="Z36" s="121">
        <v>1</v>
      </c>
    </row>
    <row r="37" spans="1:26" x14ac:dyDescent="0.2">
      <c r="A37" s="92" t="s">
        <v>1061</v>
      </c>
      <c r="B37" s="92" t="s">
        <v>51</v>
      </c>
      <c r="C37" s="92">
        <v>1</v>
      </c>
      <c r="D37" s="92">
        <v>2019</v>
      </c>
      <c r="E37" s="92" t="s">
        <v>70</v>
      </c>
      <c r="F37" s="92" t="s">
        <v>78</v>
      </c>
      <c r="G37" s="94">
        <v>43418</v>
      </c>
      <c r="H37" s="92" t="s">
        <v>79</v>
      </c>
      <c r="I37" s="92" t="s">
        <v>80</v>
      </c>
      <c r="J37" s="92" t="s">
        <v>81</v>
      </c>
      <c r="K37" s="92" t="s">
        <v>637</v>
      </c>
      <c r="L37" s="92" t="s">
        <v>99</v>
      </c>
      <c r="M37" s="92" t="s">
        <v>102</v>
      </c>
      <c r="N37" s="92" t="s">
        <v>103</v>
      </c>
      <c r="O37" s="92" t="s">
        <v>90</v>
      </c>
      <c r="P37" s="92" t="s">
        <v>91</v>
      </c>
      <c r="Q37" s="92" t="s">
        <v>92</v>
      </c>
      <c r="R37" s="93">
        <v>43497</v>
      </c>
      <c r="S37" s="94">
        <v>44377</v>
      </c>
      <c r="T37" s="94">
        <v>44385</v>
      </c>
      <c r="U37" s="92" t="s">
        <v>247</v>
      </c>
      <c r="V37" s="92" t="s">
        <v>1039</v>
      </c>
      <c r="W37" s="92" t="s">
        <v>138</v>
      </c>
      <c r="X37" s="92">
        <v>3</v>
      </c>
      <c r="Y37" s="92">
        <v>2</v>
      </c>
      <c r="Z37" s="121"/>
    </row>
    <row r="38" spans="1:26" x14ac:dyDescent="0.2">
      <c r="A38" s="92" t="s">
        <v>1061</v>
      </c>
      <c r="B38" s="92" t="s">
        <v>695</v>
      </c>
      <c r="C38" s="92">
        <v>1</v>
      </c>
      <c r="D38" s="92">
        <v>2021</v>
      </c>
      <c r="E38" s="92" t="s">
        <v>70</v>
      </c>
      <c r="F38" s="92" t="s">
        <v>78</v>
      </c>
      <c r="G38" s="94">
        <v>44294</v>
      </c>
      <c r="H38" s="92" t="s">
        <v>679</v>
      </c>
      <c r="I38" s="92" t="s">
        <v>646</v>
      </c>
      <c r="J38" s="92" t="s">
        <v>680</v>
      </c>
      <c r="K38" s="92" t="s">
        <v>681</v>
      </c>
      <c r="L38" s="92" t="s">
        <v>99</v>
      </c>
      <c r="M38" s="92" t="s">
        <v>682</v>
      </c>
      <c r="N38" s="92">
        <v>2</v>
      </c>
      <c r="O38" s="92" t="s">
        <v>90</v>
      </c>
      <c r="P38" s="92" t="s">
        <v>91</v>
      </c>
      <c r="Q38" s="92" t="s">
        <v>650</v>
      </c>
      <c r="R38" s="93">
        <v>44322</v>
      </c>
      <c r="S38" s="94">
        <v>44377</v>
      </c>
      <c r="T38" s="94">
        <v>44385</v>
      </c>
      <c r="U38" s="92" t="s">
        <v>247</v>
      </c>
      <c r="V38" s="92" t="s">
        <v>1048</v>
      </c>
      <c r="W38" s="92" t="s">
        <v>138</v>
      </c>
      <c r="X38" s="92">
        <v>0</v>
      </c>
      <c r="Y38" s="92">
        <v>0</v>
      </c>
      <c r="Z38" s="121"/>
    </row>
    <row r="39" spans="1:26" x14ac:dyDescent="0.2">
      <c r="A39" s="92" t="s">
        <v>1061</v>
      </c>
      <c r="B39" s="92" t="s">
        <v>696</v>
      </c>
      <c r="C39" s="92">
        <v>1</v>
      </c>
      <c r="D39" s="92">
        <v>2021</v>
      </c>
      <c r="E39" s="92" t="s">
        <v>70</v>
      </c>
      <c r="F39" s="92" t="s">
        <v>78</v>
      </c>
      <c r="G39" s="94">
        <v>44294</v>
      </c>
      <c r="H39" s="92" t="s">
        <v>685</v>
      </c>
      <c r="I39" s="92" t="s">
        <v>646</v>
      </c>
      <c r="J39" s="92" t="s">
        <v>686</v>
      </c>
      <c r="K39" s="92" t="s">
        <v>687</v>
      </c>
      <c r="L39" s="92" t="s">
        <v>99</v>
      </c>
      <c r="M39" s="92" t="s">
        <v>688</v>
      </c>
      <c r="N39" s="92">
        <v>2</v>
      </c>
      <c r="O39" s="92" t="s">
        <v>90</v>
      </c>
      <c r="P39" s="92" t="s">
        <v>91</v>
      </c>
      <c r="Q39" s="92" t="s">
        <v>650</v>
      </c>
      <c r="R39" s="93">
        <v>44322</v>
      </c>
      <c r="S39" s="94">
        <v>44377</v>
      </c>
      <c r="T39" s="94">
        <v>44385</v>
      </c>
      <c r="U39" s="92" t="s">
        <v>247</v>
      </c>
      <c r="V39" s="92" t="s">
        <v>1049</v>
      </c>
      <c r="W39" s="92" t="s">
        <v>138</v>
      </c>
      <c r="X39" s="92">
        <v>0</v>
      </c>
      <c r="Y39" s="92">
        <v>0</v>
      </c>
      <c r="Z39" s="121"/>
    </row>
    <row r="40" spans="1:26" x14ac:dyDescent="0.2">
      <c r="A40" s="92" t="s">
        <v>1061</v>
      </c>
      <c r="B40" s="92" t="s">
        <v>425</v>
      </c>
      <c r="C40" s="92">
        <v>1</v>
      </c>
      <c r="D40" s="92">
        <v>2020</v>
      </c>
      <c r="E40" s="92" t="s">
        <v>392</v>
      </c>
      <c r="F40" s="92" t="s">
        <v>434</v>
      </c>
      <c r="G40" s="94">
        <v>44155</v>
      </c>
      <c r="H40" s="92" t="s">
        <v>400</v>
      </c>
      <c r="I40" s="92" t="s">
        <v>88</v>
      </c>
      <c r="J40" s="92" t="s">
        <v>432</v>
      </c>
      <c r="K40" s="92" t="s">
        <v>401</v>
      </c>
      <c r="L40" s="92" t="s">
        <v>137</v>
      </c>
      <c r="M40" s="92" t="s">
        <v>402</v>
      </c>
      <c r="N40" s="92">
        <v>1</v>
      </c>
      <c r="O40" s="92" t="s">
        <v>430</v>
      </c>
      <c r="P40" s="92" t="s">
        <v>436</v>
      </c>
      <c r="Q40" s="92" t="s">
        <v>399</v>
      </c>
      <c r="R40" s="93">
        <v>44166</v>
      </c>
      <c r="S40" s="94">
        <v>44377</v>
      </c>
      <c r="T40" s="94">
        <v>44385</v>
      </c>
      <c r="U40" s="92" t="s">
        <v>247</v>
      </c>
      <c r="V40" s="92" t="s">
        <v>1044</v>
      </c>
      <c r="W40" s="92" t="s">
        <v>138</v>
      </c>
      <c r="X40" s="92">
        <v>0</v>
      </c>
      <c r="Y40" s="92">
        <v>0</v>
      </c>
      <c r="Z40" s="121">
        <v>1</v>
      </c>
    </row>
    <row r="41" spans="1:26" x14ac:dyDescent="0.2">
      <c r="A41" s="92" t="s">
        <v>1061</v>
      </c>
      <c r="B41" s="92" t="s">
        <v>428</v>
      </c>
      <c r="C41" s="92">
        <v>1</v>
      </c>
      <c r="D41" s="92">
        <v>2020</v>
      </c>
      <c r="E41" s="92" t="s">
        <v>415</v>
      </c>
      <c r="F41" s="92" t="s">
        <v>434</v>
      </c>
      <c r="G41" s="94">
        <v>44155</v>
      </c>
      <c r="H41" s="92" t="s">
        <v>416</v>
      </c>
      <c r="I41" s="92" t="s">
        <v>417</v>
      </c>
      <c r="J41" s="92" t="s">
        <v>418</v>
      </c>
      <c r="K41" s="92" t="s">
        <v>419</v>
      </c>
      <c r="L41" s="92" t="s">
        <v>137</v>
      </c>
      <c r="M41" s="92" t="s">
        <v>420</v>
      </c>
      <c r="N41" s="92">
        <v>2</v>
      </c>
      <c r="O41" s="92" t="s">
        <v>430</v>
      </c>
      <c r="P41" s="92" t="s">
        <v>436</v>
      </c>
      <c r="Q41" s="92" t="s">
        <v>399</v>
      </c>
      <c r="R41" s="93">
        <v>44166</v>
      </c>
      <c r="S41" s="94">
        <v>44377</v>
      </c>
      <c r="T41" s="94">
        <v>44385</v>
      </c>
      <c r="U41" s="92" t="s">
        <v>247</v>
      </c>
      <c r="V41" s="92" t="s">
        <v>1045</v>
      </c>
      <c r="W41" s="92" t="s">
        <v>138</v>
      </c>
      <c r="X41" s="92">
        <v>0</v>
      </c>
      <c r="Y41" s="92">
        <v>0</v>
      </c>
      <c r="Z41" s="121"/>
    </row>
    <row r="42" spans="1:26" x14ac:dyDescent="0.2">
      <c r="A42" s="92" t="s">
        <v>1061</v>
      </c>
      <c r="B42" s="92" t="s">
        <v>292</v>
      </c>
      <c r="C42" s="92">
        <v>1</v>
      </c>
      <c r="D42" s="92">
        <v>2020</v>
      </c>
      <c r="E42" s="92" t="s">
        <v>82</v>
      </c>
      <c r="F42" s="92" t="s">
        <v>435</v>
      </c>
      <c r="G42" s="94">
        <v>44098</v>
      </c>
      <c r="H42" s="92" t="s">
        <v>260</v>
      </c>
      <c r="I42" s="92" t="s">
        <v>76</v>
      </c>
      <c r="J42" s="92" t="s">
        <v>261</v>
      </c>
      <c r="K42" s="92" t="s">
        <v>262</v>
      </c>
      <c r="L42" s="92" t="s">
        <v>99</v>
      </c>
      <c r="M42" s="92" t="s">
        <v>263</v>
      </c>
      <c r="N42" s="92">
        <v>1</v>
      </c>
      <c r="O42" s="92" t="s">
        <v>90</v>
      </c>
      <c r="P42" s="92" t="s">
        <v>350</v>
      </c>
      <c r="Q42" s="92" t="s">
        <v>264</v>
      </c>
      <c r="R42" s="93">
        <v>44105</v>
      </c>
      <c r="S42" s="94">
        <v>44377</v>
      </c>
      <c r="T42" s="94">
        <v>44385</v>
      </c>
      <c r="U42" s="92" t="s">
        <v>247</v>
      </c>
      <c r="V42" s="92" t="s">
        <v>1041</v>
      </c>
      <c r="W42" s="92" t="s">
        <v>138</v>
      </c>
      <c r="X42" s="92">
        <v>0</v>
      </c>
      <c r="Y42" s="92">
        <v>0</v>
      </c>
      <c r="Z42" s="95">
        <v>1</v>
      </c>
    </row>
    <row r="43" spans="1:26" x14ac:dyDescent="0.2">
      <c r="A43" s="92" t="s">
        <v>1061</v>
      </c>
      <c r="B43" s="92" t="s">
        <v>291</v>
      </c>
      <c r="C43" s="92">
        <v>6</v>
      </c>
      <c r="D43" s="92">
        <v>2020</v>
      </c>
      <c r="E43" s="92" t="s">
        <v>82</v>
      </c>
      <c r="F43" s="92" t="s">
        <v>435</v>
      </c>
      <c r="G43" s="94">
        <v>44098</v>
      </c>
      <c r="H43" s="92" t="s">
        <v>248</v>
      </c>
      <c r="I43" s="92" t="s">
        <v>251</v>
      </c>
      <c r="J43" s="92" t="s">
        <v>249</v>
      </c>
      <c r="K43" s="92" t="s">
        <v>254</v>
      </c>
      <c r="L43" s="92" t="s">
        <v>99</v>
      </c>
      <c r="M43" s="92" t="s">
        <v>299</v>
      </c>
      <c r="N43" s="92">
        <v>1</v>
      </c>
      <c r="O43" s="92" t="s">
        <v>90</v>
      </c>
      <c r="P43" s="92" t="s">
        <v>90</v>
      </c>
      <c r="Q43" s="92" t="s">
        <v>257</v>
      </c>
      <c r="R43" s="93">
        <v>44105</v>
      </c>
      <c r="S43" s="94">
        <v>44377</v>
      </c>
      <c r="T43" s="94">
        <v>44385</v>
      </c>
      <c r="U43" s="92" t="s">
        <v>247</v>
      </c>
      <c r="V43" s="92" t="s">
        <v>1040</v>
      </c>
      <c r="W43" s="92" t="s">
        <v>138</v>
      </c>
      <c r="X43" s="92">
        <v>0</v>
      </c>
      <c r="Y43" s="92">
        <v>0</v>
      </c>
      <c r="Z43" s="95">
        <v>1</v>
      </c>
    </row>
    <row r="44" spans="1:26" x14ac:dyDescent="0.2">
      <c r="A44" s="92" t="s">
        <v>1061</v>
      </c>
      <c r="B44" s="92" t="s">
        <v>291</v>
      </c>
      <c r="C44" s="92">
        <v>4</v>
      </c>
      <c r="D44" s="92">
        <v>2020</v>
      </c>
      <c r="E44" s="92" t="s">
        <v>82</v>
      </c>
      <c r="F44" s="92" t="s">
        <v>435</v>
      </c>
      <c r="G44" s="94">
        <v>44098</v>
      </c>
      <c r="H44" s="92" t="s">
        <v>248</v>
      </c>
      <c r="I44" s="92" t="s">
        <v>251</v>
      </c>
      <c r="J44" s="92" t="s">
        <v>249</v>
      </c>
      <c r="K44" s="92" t="s">
        <v>254</v>
      </c>
      <c r="L44" s="92" t="s">
        <v>99</v>
      </c>
      <c r="M44" s="92" t="s">
        <v>299</v>
      </c>
      <c r="N44" s="92">
        <v>1</v>
      </c>
      <c r="O44" s="92" t="s">
        <v>95</v>
      </c>
      <c r="P44" s="92" t="s">
        <v>95</v>
      </c>
      <c r="Q44" s="92" t="s">
        <v>255</v>
      </c>
      <c r="R44" s="93">
        <v>44105</v>
      </c>
      <c r="S44" s="94">
        <v>44377</v>
      </c>
      <c r="T44" s="94">
        <v>44385</v>
      </c>
      <c r="U44" s="92" t="s">
        <v>105</v>
      </c>
      <c r="V44" s="92" t="s">
        <v>930</v>
      </c>
      <c r="W44" s="92" t="s">
        <v>929</v>
      </c>
      <c r="X44" s="92">
        <v>0</v>
      </c>
      <c r="Y44" s="92">
        <v>0</v>
      </c>
      <c r="Z44" s="95">
        <v>0</v>
      </c>
    </row>
    <row r="45" spans="1:26" x14ac:dyDescent="0.2">
      <c r="A45" s="92" t="s">
        <v>1061</v>
      </c>
      <c r="B45" s="92" t="s">
        <v>291</v>
      </c>
      <c r="C45" s="92">
        <v>7</v>
      </c>
      <c r="D45" s="92">
        <v>2020</v>
      </c>
      <c r="E45" s="92" t="s">
        <v>82</v>
      </c>
      <c r="F45" s="92" t="s">
        <v>435</v>
      </c>
      <c r="G45" s="94">
        <v>44098</v>
      </c>
      <c r="H45" s="92" t="s">
        <v>248</v>
      </c>
      <c r="I45" s="92" t="s">
        <v>251</v>
      </c>
      <c r="J45" s="92" t="s">
        <v>249</v>
      </c>
      <c r="K45" s="92" t="s">
        <v>258</v>
      </c>
      <c r="L45" s="92" t="s">
        <v>99</v>
      </c>
      <c r="M45" s="92" t="s">
        <v>299</v>
      </c>
      <c r="N45" s="92">
        <v>1</v>
      </c>
      <c r="O45" s="92" t="s">
        <v>97</v>
      </c>
      <c r="P45" s="92" t="s">
        <v>97</v>
      </c>
      <c r="Q45" s="92" t="s">
        <v>259</v>
      </c>
      <c r="R45" s="93">
        <v>44105</v>
      </c>
      <c r="S45" s="94">
        <v>44377</v>
      </c>
      <c r="T45" s="94">
        <v>44386</v>
      </c>
      <c r="U45" s="92" t="s">
        <v>453</v>
      </c>
      <c r="V45" s="92" t="s">
        <v>1051</v>
      </c>
      <c r="W45" s="92" t="s">
        <v>138</v>
      </c>
      <c r="X45" s="92">
        <v>0</v>
      </c>
      <c r="Y45" s="92">
        <v>0</v>
      </c>
      <c r="Z45" s="95">
        <v>1</v>
      </c>
    </row>
    <row r="46" spans="1:26" x14ac:dyDescent="0.2">
      <c r="A46" s="92" t="s">
        <v>1061</v>
      </c>
      <c r="B46" s="92" t="s">
        <v>291</v>
      </c>
      <c r="C46" s="92">
        <v>3</v>
      </c>
      <c r="D46" s="92">
        <v>2020</v>
      </c>
      <c r="E46" s="92" t="s">
        <v>82</v>
      </c>
      <c r="F46" s="92" t="s">
        <v>435</v>
      </c>
      <c r="G46" s="94">
        <v>44098</v>
      </c>
      <c r="H46" s="92" t="s">
        <v>248</v>
      </c>
      <c r="I46" s="92" t="s">
        <v>251</v>
      </c>
      <c r="J46" s="92" t="s">
        <v>249</v>
      </c>
      <c r="K46" s="92" t="s">
        <v>252</v>
      </c>
      <c r="L46" s="92" t="s">
        <v>99</v>
      </c>
      <c r="M46" s="92" t="s">
        <v>299</v>
      </c>
      <c r="N46" s="92">
        <v>1</v>
      </c>
      <c r="O46" s="92" t="s">
        <v>149</v>
      </c>
      <c r="P46" s="92" t="s">
        <v>149</v>
      </c>
      <c r="Q46" s="92" t="s">
        <v>253</v>
      </c>
      <c r="R46" s="93">
        <v>44105</v>
      </c>
      <c r="S46" s="94">
        <v>44377</v>
      </c>
      <c r="T46" s="94">
        <v>44014</v>
      </c>
      <c r="U46" s="92" t="s">
        <v>927</v>
      </c>
      <c r="V46" s="92" t="s">
        <v>928</v>
      </c>
      <c r="W46" s="92" t="s">
        <v>138</v>
      </c>
      <c r="X46" s="92">
        <v>0</v>
      </c>
      <c r="Y46" s="92">
        <v>0</v>
      </c>
      <c r="Z46" s="95">
        <v>1</v>
      </c>
    </row>
    <row r="47" spans="1:26" x14ac:dyDescent="0.2">
      <c r="A47" s="92" t="s">
        <v>1061</v>
      </c>
      <c r="B47" s="92" t="s">
        <v>291</v>
      </c>
      <c r="C47" s="92">
        <v>5</v>
      </c>
      <c r="D47" s="92">
        <v>2020</v>
      </c>
      <c r="E47" s="92" t="s">
        <v>82</v>
      </c>
      <c r="F47" s="92" t="s">
        <v>435</v>
      </c>
      <c r="G47" s="94">
        <v>44098</v>
      </c>
      <c r="H47" s="92" t="s">
        <v>248</v>
      </c>
      <c r="I47" s="92" t="s">
        <v>251</v>
      </c>
      <c r="J47" s="92" t="s">
        <v>249</v>
      </c>
      <c r="K47" s="92" t="s">
        <v>254</v>
      </c>
      <c r="L47" s="92" t="s">
        <v>99</v>
      </c>
      <c r="M47" s="92" t="s">
        <v>299</v>
      </c>
      <c r="N47" s="92">
        <v>1</v>
      </c>
      <c r="O47" s="92" t="s">
        <v>100</v>
      </c>
      <c r="P47" s="92" t="s">
        <v>100</v>
      </c>
      <c r="Q47" s="92" t="s">
        <v>256</v>
      </c>
      <c r="R47" s="93">
        <v>44105</v>
      </c>
      <c r="S47" s="94">
        <v>44377</v>
      </c>
      <c r="T47" s="94">
        <v>44384</v>
      </c>
      <c r="U47" s="92" t="s">
        <v>108</v>
      </c>
      <c r="V47" s="92" t="s">
        <v>942</v>
      </c>
      <c r="W47" s="92" t="s">
        <v>929</v>
      </c>
      <c r="X47" s="92">
        <v>0</v>
      </c>
      <c r="Y47" s="92">
        <v>0</v>
      </c>
      <c r="Z47" s="95">
        <v>0</v>
      </c>
    </row>
  </sheetData>
  <sortState ref="B30:Y47">
    <sortCondition ref="P30:P47"/>
  </sortState>
  <mergeCells count="8">
    <mergeCell ref="Z30:Z32"/>
    <mergeCell ref="Z36:Z39"/>
    <mergeCell ref="Z40:Z41"/>
    <mergeCell ref="Z11:Z13"/>
    <mergeCell ref="Z16:Z18"/>
    <mergeCell ref="Z19:Z21"/>
    <mergeCell ref="Z26:Z27"/>
    <mergeCell ref="Z28:Z2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9" customWidth="1"/>
    <col min="9" max="9" width="22.140625" style="62" customWidth="1"/>
    <col min="10" max="10" width="18.28515625" customWidth="1"/>
    <col min="11" max="11" width="16.5703125" customWidth="1"/>
    <col min="12" max="12" width="19.5703125" customWidth="1"/>
    <col min="13" max="13" width="0" style="62" hidden="1" customWidth="1"/>
    <col min="14" max="14" width="29.140625" customWidth="1"/>
    <col min="15" max="15" width="20.7109375" bestFit="1" customWidth="1"/>
  </cols>
  <sheetData>
    <row r="1" spans="1:7" hidden="1" x14ac:dyDescent="0.2">
      <c r="A1" s="41" t="s">
        <v>125</v>
      </c>
      <c r="C1" s="41">
        <v>2016</v>
      </c>
      <c r="D1" s="41">
        <v>2017</v>
      </c>
      <c r="E1" s="41">
        <v>2018</v>
      </c>
      <c r="F1" s="41">
        <v>2019</v>
      </c>
      <c r="G1" s="41">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118</v>
      </c>
      <c r="G43">
        <v>1</v>
      </c>
    </row>
    <row r="44" spans="1:8" hidden="1" x14ac:dyDescent="0.2">
      <c r="A44" t="s">
        <v>119</v>
      </c>
      <c r="G44">
        <v>1</v>
      </c>
    </row>
    <row r="45" spans="1:8" hidden="1" x14ac:dyDescent="0.2">
      <c r="A45" t="s">
        <v>120</v>
      </c>
      <c r="G45">
        <v>1</v>
      </c>
    </row>
    <row r="46" spans="1:8" hidden="1" x14ac:dyDescent="0.2">
      <c r="A46" t="s">
        <v>121</v>
      </c>
      <c r="G46">
        <v>1</v>
      </c>
    </row>
    <row r="47" spans="1:8" hidden="1" x14ac:dyDescent="0.2">
      <c r="A47" t="s">
        <v>122</v>
      </c>
      <c r="G47">
        <v>1</v>
      </c>
    </row>
    <row r="48" spans="1:8" hidden="1" x14ac:dyDescent="0.2">
      <c r="A48" s="41" t="s">
        <v>126</v>
      </c>
      <c r="C48" s="41">
        <f>SUM(C2:C47)</f>
        <v>2</v>
      </c>
      <c r="D48" s="41">
        <f>SUM(D2:D47)</f>
        <v>5</v>
      </c>
      <c r="E48" s="41">
        <f>SUM(E2:E47)</f>
        <v>7</v>
      </c>
      <c r="F48" s="41">
        <f>SUM(F2:F47)</f>
        <v>27</v>
      </c>
      <c r="G48" s="41">
        <f>SUM(G2:G47)</f>
        <v>5</v>
      </c>
      <c r="H48" s="50">
        <f>SUM(C48:G48)</f>
        <v>46</v>
      </c>
    </row>
    <row r="49" spans="1:15" hidden="1" x14ac:dyDescent="0.2">
      <c r="A49" s="41" t="s">
        <v>26</v>
      </c>
      <c r="C49" s="41">
        <v>2016</v>
      </c>
      <c r="D49" s="41">
        <v>2017</v>
      </c>
      <c r="E49" s="41">
        <v>2018</v>
      </c>
      <c r="F49" s="41">
        <v>2019</v>
      </c>
      <c r="G49" s="41">
        <v>2020</v>
      </c>
      <c r="H49" s="51" t="s">
        <v>124</v>
      </c>
    </row>
    <row r="50" spans="1:15" x14ac:dyDescent="0.2">
      <c r="H50" s="52" t="s">
        <v>26</v>
      </c>
      <c r="I50" s="132" t="s">
        <v>133</v>
      </c>
      <c r="L50" s="52" t="s">
        <v>127</v>
      </c>
      <c r="M50" s="127" t="s">
        <v>129</v>
      </c>
      <c r="N50" s="43" t="s">
        <v>131</v>
      </c>
      <c r="O50" s="43" t="s">
        <v>130</v>
      </c>
    </row>
    <row r="51" spans="1:15" x14ac:dyDescent="0.2">
      <c r="L51" s="47">
        <v>2017</v>
      </c>
      <c r="M51" s="125">
        <v>1</v>
      </c>
      <c r="N51" s="44">
        <v>2</v>
      </c>
      <c r="O51" s="44">
        <v>2</v>
      </c>
    </row>
    <row r="52" spans="1:15" x14ac:dyDescent="0.2">
      <c r="H52" s="52" t="s">
        <v>127</v>
      </c>
      <c r="I52" s="132" t="s">
        <v>128</v>
      </c>
      <c r="L52" s="47">
        <v>2019</v>
      </c>
      <c r="M52" s="125">
        <v>2</v>
      </c>
      <c r="N52" s="44">
        <v>5</v>
      </c>
      <c r="O52" s="44">
        <v>5</v>
      </c>
    </row>
    <row r="53" spans="1:15" x14ac:dyDescent="0.2">
      <c r="H53" s="129" t="s">
        <v>123</v>
      </c>
      <c r="I53" s="130">
        <v>1</v>
      </c>
      <c r="L53" s="48">
        <v>2020</v>
      </c>
      <c r="M53" s="126">
        <v>1</v>
      </c>
      <c r="N53" s="44">
        <v>12</v>
      </c>
      <c r="O53" s="44">
        <v>7</v>
      </c>
    </row>
    <row r="54" spans="1:15" x14ac:dyDescent="0.2">
      <c r="H54" s="37" t="s">
        <v>134</v>
      </c>
      <c r="I54" s="131">
        <v>1</v>
      </c>
      <c r="L54" s="47" t="s">
        <v>114</v>
      </c>
      <c r="M54" s="125">
        <v>4</v>
      </c>
      <c r="N54" s="44">
        <v>45</v>
      </c>
      <c r="O54" s="44">
        <v>27</v>
      </c>
    </row>
    <row r="55" spans="1:15" x14ac:dyDescent="0.2">
      <c r="H55" s="128" t="s">
        <v>72</v>
      </c>
      <c r="I55" s="131">
        <v>1</v>
      </c>
      <c r="M55"/>
      <c r="N55" s="45">
        <v>16</v>
      </c>
      <c r="O55" s="45">
        <v>10</v>
      </c>
    </row>
    <row r="56" spans="1:15" x14ac:dyDescent="0.2">
      <c r="H56" s="37" t="s">
        <v>73</v>
      </c>
      <c r="I56" s="131">
        <v>1</v>
      </c>
      <c r="M56"/>
      <c r="N56" s="46">
        <f>SUM(N51:N55)</f>
        <v>80</v>
      </c>
      <c r="O56" s="46">
        <f>SUM(O51:O55)</f>
        <v>51</v>
      </c>
    </row>
    <row r="57" spans="1:15" x14ac:dyDescent="0.2">
      <c r="H57" s="128" t="s">
        <v>83</v>
      </c>
      <c r="I57" s="131">
        <v>1</v>
      </c>
      <c r="L57" s="50" t="s">
        <v>132</v>
      </c>
      <c r="M57" s="63"/>
      <c r="N57" s="42">
        <f>+SUM(N51:N54)</f>
        <v>64</v>
      </c>
      <c r="O57" s="42">
        <f>+SUM(O51:O54)</f>
        <v>41</v>
      </c>
    </row>
    <row r="58" spans="1:15" x14ac:dyDescent="0.2">
      <c r="H58" s="37" t="s">
        <v>84</v>
      </c>
      <c r="I58" s="131">
        <v>1</v>
      </c>
      <c r="N58" s="36"/>
      <c r="O58" s="35"/>
    </row>
    <row r="59" spans="1:15" x14ac:dyDescent="0.2">
      <c r="H59" s="128" t="s">
        <v>78</v>
      </c>
      <c r="I59" s="131">
        <v>1</v>
      </c>
      <c r="N59" s="36"/>
      <c r="O59" s="35"/>
    </row>
    <row r="60" spans="1:15" ht="12.75" customHeight="1" x14ac:dyDescent="0.2">
      <c r="H60" s="37" t="s">
        <v>79</v>
      </c>
      <c r="I60" s="131">
        <v>1</v>
      </c>
      <c r="N60" s="36"/>
      <c r="O60" s="35"/>
    </row>
    <row r="61" spans="1:15" x14ac:dyDescent="0.2">
      <c r="H61" s="47" t="s">
        <v>114</v>
      </c>
      <c r="I61" s="131">
        <v>4</v>
      </c>
      <c r="N61" s="36"/>
      <c r="O61" s="35"/>
    </row>
    <row r="62" spans="1:15" x14ac:dyDescent="0.2">
      <c r="H62"/>
      <c r="I62"/>
      <c r="N62" s="36"/>
      <c r="O62" s="35"/>
    </row>
    <row r="63" spans="1:15" x14ac:dyDescent="0.2">
      <c r="H63"/>
      <c r="I63"/>
      <c r="N63" s="36"/>
      <c r="O63" s="35"/>
    </row>
    <row r="64" spans="1:15" x14ac:dyDescent="0.2">
      <c r="H64"/>
      <c r="I64"/>
      <c r="N64" s="36"/>
      <c r="O64" s="35"/>
    </row>
    <row r="65" spans="8:15" x14ac:dyDescent="0.2">
      <c r="H65"/>
      <c r="I65"/>
      <c r="N65" s="36"/>
      <c r="O65" s="35"/>
    </row>
    <row r="66" spans="8:15" x14ac:dyDescent="0.2">
      <c r="H66"/>
      <c r="I66"/>
      <c r="N66" s="36"/>
      <c r="O66" s="35"/>
    </row>
    <row r="67" spans="8:15" x14ac:dyDescent="0.2">
      <c r="H67"/>
      <c r="I67"/>
      <c r="N67" s="36"/>
      <c r="O67" s="35"/>
    </row>
    <row r="68" spans="8:15" x14ac:dyDescent="0.2">
      <c r="H68"/>
      <c r="I68"/>
      <c r="N68" s="36"/>
      <c r="O68" s="35"/>
    </row>
    <row r="69" spans="8:15" x14ac:dyDescent="0.2">
      <c r="H69"/>
      <c r="I69"/>
      <c r="N69" s="36"/>
      <c r="O69" s="35"/>
    </row>
    <row r="70" spans="8:15" x14ac:dyDescent="0.2">
      <c r="H70"/>
      <c r="I70"/>
      <c r="N70" s="36"/>
      <c r="O70" s="35"/>
    </row>
    <row r="71" spans="8:15" x14ac:dyDescent="0.2">
      <c r="H71"/>
      <c r="I71"/>
      <c r="N71" s="36"/>
      <c r="O71" s="35"/>
    </row>
    <row r="72" spans="8:15" x14ac:dyDescent="0.2">
      <c r="H72"/>
      <c r="I72"/>
      <c r="N72" s="36"/>
      <c r="O72" s="35"/>
    </row>
    <row r="73" spans="8:15" x14ac:dyDescent="0.2">
      <c r="H73"/>
      <c r="I73"/>
      <c r="N73" s="36"/>
      <c r="O73" s="35"/>
    </row>
    <row r="74" spans="8:15" x14ac:dyDescent="0.2">
      <c r="H74"/>
      <c r="I74"/>
      <c r="N74" s="36"/>
      <c r="O74" s="35"/>
    </row>
    <row r="75" spans="8:15" x14ac:dyDescent="0.2">
      <c r="H75"/>
      <c r="I75"/>
      <c r="N75" s="36"/>
      <c r="O75" s="35"/>
    </row>
    <row r="76" spans="8:15" x14ac:dyDescent="0.2">
      <c r="H76"/>
      <c r="I76"/>
      <c r="N76" s="36"/>
      <c r="O76" s="35"/>
    </row>
    <row r="77" spans="8:15" x14ac:dyDescent="0.2">
      <c r="H77"/>
      <c r="I77"/>
      <c r="N77" s="36"/>
      <c r="O77" s="35"/>
    </row>
    <row r="78" spans="8:15" x14ac:dyDescent="0.2">
      <c r="H78"/>
      <c r="I78"/>
      <c r="N78" s="36"/>
      <c r="O78" s="35"/>
    </row>
    <row r="79" spans="8:15" x14ac:dyDescent="0.2">
      <c r="H79"/>
      <c r="I79"/>
      <c r="N79" s="36"/>
      <c r="O79" s="35"/>
    </row>
    <row r="80" spans="8:15" x14ac:dyDescent="0.2">
      <c r="H80"/>
      <c r="I80"/>
      <c r="N80" s="36"/>
      <c r="O80" s="35"/>
    </row>
    <row r="81" spans="8:15" x14ac:dyDescent="0.2">
      <c r="H81"/>
      <c r="I81"/>
      <c r="N81" s="36"/>
      <c r="O81" s="35"/>
    </row>
    <row r="82" spans="8:15" x14ac:dyDescent="0.2">
      <c r="H82"/>
      <c r="I82"/>
      <c r="N82" s="36"/>
      <c r="O82" s="35"/>
    </row>
    <row r="83" spans="8:15" x14ac:dyDescent="0.2">
      <c r="H83"/>
      <c r="I83"/>
      <c r="N83" s="36"/>
      <c r="O83" s="35"/>
    </row>
    <row r="84" spans="8:15" x14ac:dyDescent="0.2">
      <c r="H84"/>
      <c r="I84"/>
      <c r="N84" s="36"/>
      <c r="O84" s="35"/>
    </row>
    <row r="85" spans="8:15" x14ac:dyDescent="0.2">
      <c r="H85"/>
      <c r="I85"/>
      <c r="N85" s="36"/>
      <c r="O85" s="35"/>
    </row>
    <row r="86" spans="8:15" x14ac:dyDescent="0.2">
      <c r="H86"/>
      <c r="I86"/>
      <c r="N86" s="36"/>
      <c r="O86" s="35"/>
    </row>
    <row r="87" spans="8:15" x14ac:dyDescent="0.2">
      <c r="H87"/>
      <c r="I87"/>
      <c r="N87" s="36"/>
      <c r="O87" s="35"/>
    </row>
    <row r="88" spans="8:15" x14ac:dyDescent="0.2">
      <c r="H88"/>
      <c r="I88"/>
      <c r="N88" s="36"/>
      <c r="O88" s="35"/>
    </row>
    <row r="89" spans="8:15" x14ac:dyDescent="0.2">
      <c r="H89"/>
      <c r="I89"/>
      <c r="N89" s="36"/>
      <c r="O89" s="35"/>
    </row>
    <row r="90" spans="8:15" x14ac:dyDescent="0.2">
      <c r="H90"/>
      <c r="I90"/>
      <c r="N90" s="36"/>
      <c r="O90" s="35"/>
    </row>
    <row r="91" spans="8:15" x14ac:dyDescent="0.2">
      <c r="H91"/>
      <c r="I91"/>
      <c r="N91" s="36"/>
      <c r="O91" s="35"/>
    </row>
    <row r="92" spans="8:15" x14ac:dyDescent="0.2">
      <c r="H92"/>
      <c r="I92"/>
      <c r="N92" s="36"/>
      <c r="O92" s="35"/>
    </row>
    <row r="93" spans="8:15" x14ac:dyDescent="0.2">
      <c r="H93"/>
      <c r="I93"/>
      <c r="N93" s="36"/>
      <c r="O93" s="35"/>
    </row>
    <row r="94" spans="8:15" x14ac:dyDescent="0.2">
      <c r="H94"/>
      <c r="I94"/>
      <c r="N94" s="36"/>
      <c r="O94" s="35"/>
    </row>
    <row r="95" spans="8:15" x14ac:dyDescent="0.2">
      <c r="H95"/>
      <c r="I95"/>
      <c r="N95" s="36"/>
      <c r="O95" s="35"/>
    </row>
    <row r="96" spans="8:15" x14ac:dyDescent="0.2">
      <c r="H96"/>
      <c r="I96"/>
      <c r="N96" s="36"/>
      <c r="O96" s="35"/>
    </row>
    <row r="97" spans="8:15" x14ac:dyDescent="0.2">
      <c r="H97"/>
      <c r="I97"/>
      <c r="N97" s="36"/>
      <c r="O97" s="35"/>
    </row>
    <row r="98" spans="8:15" x14ac:dyDescent="0.2">
      <c r="H98"/>
      <c r="I98"/>
      <c r="N98" s="36"/>
      <c r="O98" s="35"/>
    </row>
    <row r="99" spans="8:15" x14ac:dyDescent="0.2">
      <c r="H99"/>
      <c r="I99"/>
      <c r="N99" s="36"/>
      <c r="O99" s="35"/>
    </row>
    <row r="100" spans="8:15" x14ac:dyDescent="0.2">
      <c r="H100"/>
      <c r="I100"/>
      <c r="N100" s="36"/>
      <c r="O100" s="35"/>
    </row>
    <row r="101" spans="8:15" x14ac:dyDescent="0.2">
      <c r="H101"/>
      <c r="I101"/>
      <c r="N101" s="36"/>
      <c r="O101" s="35"/>
    </row>
    <row r="102" spans="8:15" x14ac:dyDescent="0.2">
      <c r="H102"/>
      <c r="I102"/>
      <c r="N102" s="36"/>
      <c r="O102" s="35"/>
    </row>
    <row r="103" spans="8:15" x14ac:dyDescent="0.2">
      <c r="H103"/>
      <c r="I103"/>
      <c r="N103" s="36"/>
      <c r="O103" s="35"/>
    </row>
    <row r="104" spans="8:15" x14ac:dyDescent="0.2">
      <c r="H104"/>
      <c r="I104"/>
      <c r="N104" s="36"/>
      <c r="O104" s="35"/>
    </row>
    <row r="105" spans="8:15" x14ac:dyDescent="0.2">
      <c r="H105"/>
      <c r="I105"/>
      <c r="N105" s="36"/>
      <c r="O105" s="35"/>
    </row>
    <row r="106" spans="8:15" x14ac:dyDescent="0.2">
      <c r="H106"/>
      <c r="I106"/>
      <c r="N106" s="36"/>
      <c r="O106" s="35"/>
    </row>
    <row r="107" spans="8:15" x14ac:dyDescent="0.2">
      <c r="H107"/>
      <c r="I107"/>
      <c r="N107" s="36"/>
      <c r="O107" s="35"/>
    </row>
    <row r="108" spans="8:15" x14ac:dyDescent="0.2">
      <c r="H108"/>
      <c r="I108"/>
      <c r="N108" s="36"/>
      <c r="O108" s="35"/>
    </row>
    <row r="109" spans="8:15" x14ac:dyDescent="0.2">
      <c r="H109"/>
      <c r="I109"/>
      <c r="N109" s="36"/>
      <c r="O109" s="35"/>
    </row>
    <row r="110" spans="8:15" x14ac:dyDescent="0.2">
      <c r="H110"/>
      <c r="I110"/>
      <c r="N110" s="36"/>
      <c r="O110" s="35"/>
    </row>
    <row r="111" spans="8:15" x14ac:dyDescent="0.2">
      <c r="H111"/>
      <c r="I111"/>
      <c r="N111" s="36"/>
      <c r="O111" s="35"/>
    </row>
    <row r="112" spans="8:15" x14ac:dyDescent="0.2">
      <c r="H112"/>
      <c r="I112"/>
      <c r="N112" s="36"/>
      <c r="O112" s="35"/>
    </row>
    <row r="113" spans="8:15" x14ac:dyDescent="0.2">
      <c r="H113"/>
      <c r="I113"/>
      <c r="N113" s="36"/>
      <c r="O113" s="35"/>
    </row>
    <row r="114" spans="8:15" x14ac:dyDescent="0.2">
      <c r="H114"/>
      <c r="I114"/>
      <c r="N114" s="36"/>
      <c r="O114" s="35"/>
    </row>
    <row r="115" spans="8:15" x14ac:dyDescent="0.2">
      <c r="H115"/>
      <c r="I115"/>
      <c r="N115" s="36"/>
      <c r="O115" s="35"/>
    </row>
    <row r="116" spans="8:15" x14ac:dyDescent="0.2">
      <c r="H116"/>
      <c r="I116"/>
      <c r="N116" s="36"/>
      <c r="O116" s="35"/>
    </row>
    <row r="117" spans="8:15" x14ac:dyDescent="0.2">
      <c r="H117"/>
      <c r="I117"/>
      <c r="N117" s="36"/>
      <c r="O117" s="35"/>
    </row>
    <row r="118" spans="8:15" x14ac:dyDescent="0.2">
      <c r="H118"/>
      <c r="I118"/>
      <c r="N118" s="36"/>
      <c r="O118" s="35"/>
    </row>
    <row r="119" spans="8:15" x14ac:dyDescent="0.2">
      <c r="H119"/>
      <c r="I119"/>
      <c r="N119" s="36"/>
      <c r="O119" s="35"/>
    </row>
    <row r="120" spans="8:15" x14ac:dyDescent="0.2">
      <c r="H120"/>
      <c r="I120"/>
      <c r="N120" s="36"/>
      <c r="O120" s="35"/>
    </row>
    <row r="121" spans="8:15" x14ac:dyDescent="0.2">
      <c r="H121"/>
      <c r="I121"/>
      <c r="N121" s="36"/>
      <c r="O121" s="35"/>
    </row>
    <row r="122" spans="8:15" x14ac:dyDescent="0.2">
      <c r="H122"/>
      <c r="I122"/>
      <c r="N122" s="36"/>
      <c r="O122" s="35"/>
    </row>
    <row r="123" spans="8:15" x14ac:dyDescent="0.2">
      <c r="H123"/>
      <c r="I123"/>
      <c r="N123" s="36"/>
      <c r="O123" s="35"/>
    </row>
    <row r="124" spans="8:15" x14ac:dyDescent="0.2">
      <c r="H124"/>
      <c r="I124"/>
      <c r="N124" s="36"/>
      <c r="O124" s="35"/>
    </row>
    <row r="125" spans="8:15" x14ac:dyDescent="0.2">
      <c r="H125"/>
      <c r="I125"/>
      <c r="N125" s="36"/>
      <c r="O125" s="35"/>
    </row>
    <row r="126" spans="8:15" x14ac:dyDescent="0.2">
      <c r="H126"/>
      <c r="I126"/>
      <c r="N126" s="36"/>
      <c r="O126" s="35"/>
    </row>
    <row r="127" spans="8:15" x14ac:dyDescent="0.2">
      <c r="H127"/>
      <c r="I127"/>
      <c r="N127" s="36"/>
      <c r="O127" s="35"/>
    </row>
    <row r="128" spans="8:15" x14ac:dyDescent="0.2">
      <c r="H128"/>
      <c r="I128"/>
      <c r="N128" s="36"/>
      <c r="O128" s="35"/>
    </row>
    <row r="129" spans="8:15" x14ac:dyDescent="0.2">
      <c r="H129"/>
      <c r="I129"/>
      <c r="N129" s="36"/>
      <c r="O129" s="35"/>
    </row>
    <row r="130" spans="8:15" x14ac:dyDescent="0.2">
      <c r="H130"/>
      <c r="I130"/>
      <c r="N130" s="36"/>
      <c r="O130" s="35"/>
    </row>
    <row r="131" spans="8:15" x14ac:dyDescent="0.2">
      <c r="H131"/>
      <c r="I131"/>
      <c r="N131" s="36"/>
      <c r="O131" s="35"/>
    </row>
    <row r="132" spans="8:15" x14ac:dyDescent="0.2">
      <c r="H132"/>
      <c r="I132"/>
      <c r="N132" s="36"/>
      <c r="O132" s="35"/>
    </row>
    <row r="133" spans="8:15" x14ac:dyDescent="0.2">
      <c r="H133"/>
      <c r="N133" s="36"/>
      <c r="O133" s="35"/>
    </row>
    <row r="134" spans="8:15" x14ac:dyDescent="0.2">
      <c r="H134"/>
      <c r="N134" s="36"/>
      <c r="O134" s="35"/>
    </row>
    <row r="135" spans="8:15" x14ac:dyDescent="0.2">
      <c r="H135"/>
      <c r="N135" s="36"/>
      <c r="O135" s="35"/>
    </row>
    <row r="136" spans="8:15" x14ac:dyDescent="0.2">
      <c r="N136" s="36"/>
      <c r="O136" s="35"/>
    </row>
    <row r="137" spans="8:15" x14ac:dyDescent="0.2">
      <c r="N137" s="36"/>
      <c r="O137" s="35"/>
    </row>
    <row r="138" spans="8:15" x14ac:dyDescent="0.2">
      <c r="N138" s="36"/>
      <c r="O138" s="35"/>
    </row>
    <row r="139" spans="8:15" x14ac:dyDescent="0.2">
      <c r="N139" s="36"/>
      <c r="O139" s="35"/>
    </row>
    <row r="140" spans="8:15" x14ac:dyDescent="0.2">
      <c r="N140" s="36"/>
      <c r="O140" s="3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Junio 2021</vt:lpstr>
      <vt:lpstr>Acciones Cerradas</vt:lpstr>
      <vt:lpstr>Estadistica Cumpl mensual PMP</vt:lpstr>
      <vt:lpstr>Inicio Vigencia</vt:lpstr>
      <vt:lpstr>'Consolidado Junio 2021'!Área_de_impresión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2021-07-12T13:43:39Z</dcterms:modified>
</cp:coreProperties>
</file>